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10005" windowHeight="10005"/>
  </bookViews>
  <sheets>
    <sheet name="FOLHA RESUMIDA" sheetId="4" r:id="rId1"/>
    <sheet name="FUNÇÃO" sheetId="5" r:id="rId2"/>
    <sheet name="SRA" sheetId="3" r:id="rId3"/>
    <sheet name="FÉRIAS" sheetId="6" r:id="rId4"/>
    <sheet name="OUTUBRO" sheetId="2" r:id="rId5"/>
  </sheets>
  <externalReferences>
    <externalReference r:id="rId6"/>
  </externalReferences>
  <definedNames>
    <definedName name="_xlnm._FilterDatabase" localSheetId="4" hidden="1">OUTUBRO!$A$5:$F$507</definedName>
    <definedName name="_xlnm.Print_Area" localSheetId="0">'FOLHA RESUMIDA'!$B$1:$L$517</definedName>
    <definedName name="_xlnm.Print_Titles" localSheetId="0">'FOLHA RESUMIDA'!$1:$8</definedName>
  </definedNames>
  <calcPr calcId="125725"/>
</workbook>
</file>

<file path=xl/calcChain.xml><?xml version="1.0" encoding="utf-8"?>
<calcChain xmlns="http://schemas.openxmlformats.org/spreadsheetml/2006/main">
  <c r="T470" i="3"/>
  <c r="T469"/>
  <c r="S448"/>
  <c r="S449"/>
  <c r="S450"/>
  <c r="S451"/>
  <c r="S452"/>
  <c r="S453"/>
  <c r="S454"/>
  <c r="S455"/>
  <c r="S456"/>
  <c r="S457"/>
  <c r="S458"/>
  <c r="S459"/>
  <c r="S460"/>
  <c r="S461"/>
  <c r="S462"/>
  <c r="S463"/>
  <c r="S464"/>
  <c r="S465"/>
  <c r="S466"/>
  <c r="S467"/>
  <c r="S468"/>
  <c r="S469"/>
  <c r="S470"/>
  <c r="S471"/>
  <c r="S472"/>
  <c r="S473"/>
  <c r="S474"/>
  <c r="S475"/>
  <c r="S476"/>
  <c r="S477"/>
  <c r="S478"/>
  <c r="S479"/>
  <c r="S480"/>
  <c r="S481"/>
  <c r="S482"/>
  <c r="S483"/>
  <c r="S484"/>
  <c r="S485"/>
  <c r="S486"/>
  <c r="S487"/>
  <c r="S488"/>
  <c r="S489"/>
  <c r="S490"/>
  <c r="S491"/>
  <c r="S492"/>
  <c r="S493"/>
  <c r="S494"/>
  <c r="S495"/>
  <c r="S496"/>
  <c r="S497"/>
  <c r="S498"/>
  <c r="S499"/>
  <c r="S500"/>
  <c r="S501"/>
  <c r="S502"/>
  <c r="S503"/>
  <c r="S504"/>
  <c r="S505"/>
  <c r="S506"/>
  <c r="S507"/>
  <c r="S508"/>
  <c r="S509"/>
  <c r="S510"/>
  <c r="S447"/>
  <c r="T448"/>
  <c r="T449"/>
  <c r="T450"/>
  <c r="T451"/>
  <c r="T452"/>
  <c r="T453"/>
  <c r="T454"/>
  <c r="T455"/>
  <c r="T456"/>
  <c r="T457"/>
  <c r="T458"/>
  <c r="T459"/>
  <c r="T460"/>
  <c r="T461"/>
  <c r="T462"/>
  <c r="T463"/>
  <c r="T464"/>
  <c r="T465"/>
  <c r="T466"/>
  <c r="T467"/>
  <c r="T468"/>
  <c r="T471"/>
  <c r="T472"/>
  <c r="T473"/>
  <c r="T474"/>
  <c r="T475"/>
  <c r="T476"/>
  <c r="T477"/>
  <c r="T478"/>
  <c r="T479"/>
  <c r="T480"/>
  <c r="T481"/>
  <c r="T482"/>
  <c r="T483"/>
  <c r="T484"/>
  <c r="T485"/>
  <c r="T486"/>
  <c r="T487"/>
  <c r="T488"/>
  <c r="T489"/>
  <c r="T490"/>
  <c r="T491"/>
  <c r="T492"/>
  <c r="T493"/>
  <c r="T494"/>
  <c r="T495"/>
  <c r="T496"/>
  <c r="T497"/>
  <c r="T498"/>
  <c r="T499"/>
  <c r="T500"/>
  <c r="T501"/>
  <c r="T502"/>
  <c r="T503"/>
  <c r="T504"/>
  <c r="T505"/>
  <c r="T506"/>
  <c r="T507"/>
  <c r="T508"/>
  <c r="T509"/>
  <c r="T510"/>
  <c r="T447"/>
  <c r="T5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  <c r="T101"/>
  <c r="T102"/>
  <c r="T103"/>
  <c r="T104"/>
  <c r="T105"/>
  <c r="T106"/>
  <c r="T107"/>
  <c r="T108"/>
  <c r="T109"/>
  <c r="T110"/>
  <c r="T111"/>
  <c r="T112"/>
  <c r="T113"/>
  <c r="T114"/>
  <c r="T115"/>
  <c r="T116"/>
  <c r="T117"/>
  <c r="T118"/>
  <c r="T119"/>
  <c r="T120"/>
  <c r="T121"/>
  <c r="T122"/>
  <c r="T123"/>
  <c r="T124"/>
  <c r="T125"/>
  <c r="T126"/>
  <c r="T127"/>
  <c r="T128"/>
  <c r="T129"/>
  <c r="T130"/>
  <c r="T131"/>
  <c r="T132"/>
  <c r="T133"/>
  <c r="T134"/>
  <c r="T135"/>
  <c r="T136"/>
  <c r="T137"/>
  <c r="T138"/>
  <c r="T139"/>
  <c r="T140"/>
  <c r="T141"/>
  <c r="T142"/>
  <c r="T143"/>
  <c r="T144"/>
  <c r="T145"/>
  <c r="T146"/>
  <c r="T147"/>
  <c r="T148"/>
  <c r="T149"/>
  <c r="T150"/>
  <c r="T151"/>
  <c r="T152"/>
  <c r="T153"/>
  <c r="T154"/>
  <c r="T155"/>
  <c r="T156"/>
  <c r="T157"/>
  <c r="T158"/>
  <c r="T159"/>
  <c r="T160"/>
  <c r="T161"/>
  <c r="T162"/>
  <c r="T163"/>
  <c r="T164"/>
  <c r="T165"/>
  <c r="T166"/>
  <c r="T167"/>
  <c r="T168"/>
  <c r="T169"/>
  <c r="T170"/>
  <c r="T171"/>
  <c r="T172"/>
  <c r="T173"/>
  <c r="T174"/>
  <c r="T175"/>
  <c r="T176"/>
  <c r="T177"/>
  <c r="T178"/>
  <c r="T179"/>
  <c r="T180"/>
  <c r="T181"/>
  <c r="T182"/>
  <c r="T183"/>
  <c r="T184"/>
  <c r="T185"/>
  <c r="T186"/>
  <c r="T187"/>
  <c r="T188"/>
  <c r="T189"/>
  <c r="T190"/>
  <c r="T191"/>
  <c r="T192"/>
  <c r="T193"/>
  <c r="T194"/>
  <c r="T195"/>
  <c r="T196"/>
  <c r="T197"/>
  <c r="T198"/>
  <c r="T199"/>
  <c r="T200"/>
  <c r="T201"/>
  <c r="T202"/>
  <c r="T203"/>
  <c r="T204"/>
  <c r="T205"/>
  <c r="T206"/>
  <c r="T207"/>
  <c r="T208"/>
  <c r="T209"/>
  <c r="T210"/>
  <c r="T211"/>
  <c r="T212"/>
  <c r="T213"/>
  <c r="T214"/>
  <c r="T215"/>
  <c r="T216"/>
  <c r="T217"/>
  <c r="T218"/>
  <c r="T219"/>
  <c r="T220"/>
  <c r="T221"/>
  <c r="T222"/>
  <c r="T223"/>
  <c r="T224"/>
  <c r="T225"/>
  <c r="T226"/>
  <c r="T227"/>
  <c r="T228"/>
  <c r="T229"/>
  <c r="T230"/>
  <c r="T231"/>
  <c r="T232"/>
  <c r="T233"/>
  <c r="T234"/>
  <c r="T235"/>
  <c r="T236"/>
  <c r="T237"/>
  <c r="T238"/>
  <c r="T239"/>
  <c r="T240"/>
  <c r="T241"/>
  <c r="T242"/>
  <c r="T243"/>
  <c r="T244"/>
  <c r="T245"/>
  <c r="T246"/>
  <c r="T247"/>
  <c r="T248"/>
  <c r="T249"/>
  <c r="T250"/>
  <c r="T251"/>
  <c r="T252"/>
  <c r="T253"/>
  <c r="T254"/>
  <c r="T255"/>
  <c r="T256"/>
  <c r="T257"/>
  <c r="T258"/>
  <c r="T259"/>
  <c r="T260"/>
  <c r="T261"/>
  <c r="T262"/>
  <c r="T263"/>
  <c r="T264"/>
  <c r="T265"/>
  <c r="T266"/>
  <c r="T267"/>
  <c r="T268"/>
  <c r="T269"/>
  <c r="T270"/>
  <c r="T271"/>
  <c r="T272"/>
  <c r="T273"/>
  <c r="T274"/>
  <c r="T275"/>
  <c r="T276"/>
  <c r="T277"/>
  <c r="T278"/>
  <c r="T279"/>
  <c r="T280"/>
  <c r="T281"/>
  <c r="T282"/>
  <c r="T283"/>
  <c r="T284"/>
  <c r="T285"/>
  <c r="T286"/>
  <c r="T287"/>
  <c r="T288"/>
  <c r="T289"/>
  <c r="T290"/>
  <c r="T291"/>
  <c r="T292"/>
  <c r="T293"/>
  <c r="T294"/>
  <c r="T295"/>
  <c r="T296"/>
  <c r="T297"/>
  <c r="T298"/>
  <c r="T299"/>
  <c r="T300"/>
  <c r="T301"/>
  <c r="T302"/>
  <c r="T303"/>
  <c r="T304"/>
  <c r="T305"/>
  <c r="T306"/>
  <c r="T307"/>
  <c r="T308"/>
  <c r="T309"/>
  <c r="T310"/>
  <c r="T311"/>
  <c r="T312"/>
  <c r="T313"/>
  <c r="T314"/>
  <c r="T315"/>
  <c r="T316"/>
  <c r="T317"/>
  <c r="T318"/>
  <c r="T319"/>
  <c r="T320"/>
  <c r="T321"/>
  <c r="T322"/>
  <c r="T323"/>
  <c r="T324"/>
  <c r="T325"/>
  <c r="T326"/>
  <c r="T327"/>
  <c r="T328"/>
  <c r="T329"/>
  <c r="T330"/>
  <c r="T331"/>
  <c r="T332"/>
  <c r="T333"/>
  <c r="T334"/>
  <c r="T335"/>
  <c r="T336"/>
  <c r="T337"/>
  <c r="T338"/>
  <c r="T339"/>
  <c r="T340"/>
  <c r="T341"/>
  <c r="T342"/>
  <c r="T343"/>
  <c r="T344"/>
  <c r="T345"/>
  <c r="T346"/>
  <c r="T347"/>
  <c r="T348"/>
  <c r="T349"/>
  <c r="T350"/>
  <c r="T351"/>
  <c r="T352"/>
  <c r="T353"/>
  <c r="T354"/>
  <c r="T355"/>
  <c r="T356"/>
  <c r="T357"/>
  <c r="T358"/>
  <c r="T359"/>
  <c r="T360"/>
  <c r="T361"/>
  <c r="T362"/>
  <c r="T363"/>
  <c r="T364"/>
  <c r="T365"/>
  <c r="T366"/>
  <c r="T367"/>
  <c r="T368"/>
  <c r="T369"/>
  <c r="T370"/>
  <c r="T371"/>
  <c r="T372"/>
  <c r="T373"/>
  <c r="T374"/>
  <c r="T375"/>
  <c r="T376"/>
  <c r="T377"/>
  <c r="T378"/>
  <c r="T379"/>
  <c r="T380"/>
  <c r="T381"/>
  <c r="T382"/>
  <c r="T383"/>
  <c r="T384"/>
  <c r="T385"/>
  <c r="T386"/>
  <c r="T387"/>
  <c r="T388"/>
  <c r="T389"/>
  <c r="T390"/>
  <c r="T391"/>
  <c r="T392"/>
  <c r="T393"/>
  <c r="T394"/>
  <c r="T395"/>
  <c r="T396"/>
  <c r="T397"/>
  <c r="T398"/>
  <c r="T399"/>
  <c r="T400"/>
  <c r="T401"/>
  <c r="T402"/>
  <c r="T403"/>
  <c r="T404"/>
  <c r="T405"/>
  <c r="T406"/>
  <c r="T407"/>
  <c r="T408"/>
  <c r="T409"/>
  <c r="T410"/>
  <c r="T411"/>
  <c r="T412"/>
  <c r="T413"/>
  <c r="T414"/>
  <c r="T415"/>
  <c r="T416"/>
  <c r="T417"/>
  <c r="T418"/>
  <c r="T419"/>
  <c r="T420"/>
  <c r="T421"/>
  <c r="T422"/>
  <c r="T423"/>
  <c r="T424"/>
  <c r="T425"/>
  <c r="T426"/>
  <c r="T427"/>
  <c r="T428"/>
  <c r="T429"/>
  <c r="T430"/>
  <c r="T431"/>
  <c r="T432"/>
  <c r="T433"/>
  <c r="T434"/>
  <c r="T435"/>
  <c r="T436"/>
  <c r="T437"/>
  <c r="T438"/>
  <c r="T439"/>
  <c r="T440"/>
  <c r="T441"/>
  <c r="T442"/>
  <c r="T443"/>
  <c r="T444"/>
  <c r="T445"/>
  <c r="T446"/>
  <c r="T4"/>
  <c r="S4"/>
  <c r="K516" i="4"/>
  <c r="L516"/>
  <c r="J516"/>
  <c r="B417"/>
  <c r="B418" s="1"/>
  <c r="B419" s="1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8"/>
  <c r="L299"/>
  <c r="L300"/>
  <c r="L301"/>
  <c r="L302"/>
  <c r="L303"/>
  <c r="L304"/>
  <c r="L305"/>
  <c r="L306"/>
  <c r="L307"/>
  <c r="L308"/>
  <c r="L309"/>
  <c r="L310"/>
  <c r="L311"/>
  <c r="L312"/>
  <c r="L313"/>
  <c r="L314"/>
  <c r="L315"/>
  <c r="L316"/>
  <c r="K317"/>
  <c r="L318"/>
  <c r="L319"/>
  <c r="L320"/>
  <c r="L321"/>
  <c r="L322"/>
  <c r="L323"/>
  <c r="L324"/>
  <c r="L325"/>
  <c r="L326"/>
  <c r="L327"/>
  <c r="L328"/>
  <c r="L329"/>
  <c r="L330"/>
  <c r="L331"/>
  <c r="L332"/>
  <c r="L333"/>
  <c r="L334"/>
  <c r="L335"/>
  <c r="L336"/>
  <c r="L337"/>
  <c r="L338"/>
  <c r="L339"/>
  <c r="L340"/>
  <c r="L341"/>
  <c r="L342"/>
  <c r="L343"/>
  <c r="L345"/>
  <c r="L346"/>
  <c r="L347"/>
  <c r="L348"/>
  <c r="L349"/>
  <c r="L350"/>
  <c r="L351"/>
  <c r="L352"/>
  <c r="L353"/>
  <c r="L354"/>
  <c r="L355"/>
  <c r="L356"/>
  <c r="L357"/>
  <c r="L358"/>
  <c r="L359"/>
  <c r="L360"/>
  <c r="L361"/>
  <c r="L362"/>
  <c r="L363"/>
  <c r="L364"/>
  <c r="L365"/>
  <c r="L366"/>
  <c r="L367"/>
  <c r="L368"/>
  <c r="L369"/>
  <c r="L370"/>
  <c r="L371"/>
  <c r="L372"/>
  <c r="L373"/>
  <c r="L374"/>
  <c r="L375"/>
  <c r="L376"/>
  <c r="L377"/>
  <c r="L378"/>
  <c r="L379"/>
  <c r="L380"/>
  <c r="L381"/>
  <c r="L382"/>
  <c r="L383"/>
  <c r="L384"/>
  <c r="L385"/>
  <c r="L386"/>
  <c r="L387"/>
  <c r="L388"/>
  <c r="L389"/>
  <c r="L390"/>
  <c r="L391"/>
  <c r="L392"/>
  <c r="L393"/>
  <c r="L394"/>
  <c r="L395"/>
  <c r="L396"/>
  <c r="L397"/>
  <c r="L398"/>
  <c r="L399"/>
  <c r="L400"/>
  <c r="L401"/>
  <c r="L402"/>
  <c r="L403"/>
  <c r="L404"/>
  <c r="L405"/>
  <c r="L406"/>
  <c r="L407"/>
  <c r="L408"/>
  <c r="L409"/>
  <c r="L410"/>
  <c r="L411"/>
  <c r="L412"/>
  <c r="L413"/>
  <c r="L414"/>
  <c r="L415"/>
  <c r="L416"/>
  <c r="L417"/>
  <c r="L418"/>
  <c r="L419"/>
  <c r="L420"/>
  <c r="L421"/>
  <c r="K421" s="1"/>
  <c r="L422"/>
  <c r="L423"/>
  <c r="L424"/>
  <c r="L425"/>
  <c r="L426"/>
  <c r="L427"/>
  <c r="L428"/>
  <c r="L429"/>
  <c r="L430"/>
  <c r="L431"/>
  <c r="L432"/>
  <c r="L433"/>
  <c r="L434"/>
  <c r="L435"/>
  <c r="L436"/>
  <c r="L437"/>
  <c r="L438"/>
  <c r="L439"/>
  <c r="L440"/>
  <c r="L441"/>
  <c r="L442"/>
  <c r="L443"/>
  <c r="L444"/>
  <c r="L445"/>
  <c r="L446"/>
  <c r="L447"/>
  <c r="L448"/>
  <c r="L449"/>
  <c r="L450"/>
  <c r="L451"/>
  <c r="L452"/>
  <c r="L453"/>
  <c r="L454"/>
  <c r="L455"/>
  <c r="L456"/>
  <c r="L457"/>
  <c r="L458"/>
  <c r="L459"/>
  <c r="L460"/>
  <c r="L461"/>
  <c r="L462"/>
  <c r="L463"/>
  <c r="L464"/>
  <c r="L465"/>
  <c r="L466"/>
  <c r="L467"/>
  <c r="L468"/>
  <c r="L469"/>
  <c r="L470"/>
  <c r="L471"/>
  <c r="L472"/>
  <c r="L473"/>
  <c r="L474"/>
  <c r="L475"/>
  <c r="L476"/>
  <c r="L477"/>
  <c r="L478"/>
  <c r="L479"/>
  <c r="L480"/>
  <c r="L481"/>
  <c r="L482"/>
  <c r="L483"/>
  <c r="L484"/>
  <c r="L485"/>
  <c r="L486"/>
  <c r="L488"/>
  <c r="L489"/>
  <c r="L490"/>
  <c r="L492"/>
  <c r="L493"/>
  <c r="L494"/>
  <c r="L495"/>
  <c r="L496"/>
  <c r="L497"/>
  <c r="L498"/>
  <c r="L499"/>
  <c r="L500"/>
  <c r="L501"/>
  <c r="L502"/>
  <c r="L503"/>
  <c r="L504"/>
  <c r="L505"/>
  <c r="L506"/>
  <c r="L507"/>
  <c r="L508"/>
  <c r="L509"/>
  <c r="L510"/>
  <c r="L511"/>
  <c r="L512"/>
  <c r="L513"/>
  <c r="L514"/>
  <c r="L515"/>
  <c r="K28"/>
  <c r="K60"/>
  <c r="K156"/>
  <c r="K188"/>
  <c r="K285"/>
  <c r="K396"/>
  <c r="J10"/>
  <c r="J11"/>
  <c r="K11" s="1"/>
  <c r="J12"/>
  <c r="K12" s="1"/>
  <c r="J13"/>
  <c r="J14"/>
  <c r="J15"/>
  <c r="K15" s="1"/>
  <c r="J16"/>
  <c r="K16" s="1"/>
  <c r="J17"/>
  <c r="J18"/>
  <c r="J19"/>
  <c r="K19" s="1"/>
  <c r="J20"/>
  <c r="K20" s="1"/>
  <c r="J21"/>
  <c r="J22"/>
  <c r="J23"/>
  <c r="K23" s="1"/>
  <c r="J24"/>
  <c r="K24" s="1"/>
  <c r="J25"/>
  <c r="J26"/>
  <c r="J27"/>
  <c r="K27" s="1"/>
  <c r="J28"/>
  <c r="J29"/>
  <c r="J30"/>
  <c r="J31"/>
  <c r="K31" s="1"/>
  <c r="J32"/>
  <c r="K32" s="1"/>
  <c r="J33"/>
  <c r="J34"/>
  <c r="J35"/>
  <c r="K35" s="1"/>
  <c r="J36"/>
  <c r="K36" s="1"/>
  <c r="J37"/>
  <c r="J38"/>
  <c r="J39"/>
  <c r="K39" s="1"/>
  <c r="J40"/>
  <c r="K40" s="1"/>
  <c r="J41"/>
  <c r="J42"/>
  <c r="J43"/>
  <c r="K43" s="1"/>
  <c r="J44"/>
  <c r="K44" s="1"/>
  <c r="J45"/>
  <c r="J46"/>
  <c r="J47"/>
  <c r="K47" s="1"/>
  <c r="J48"/>
  <c r="K48" s="1"/>
  <c r="J49"/>
  <c r="J50"/>
  <c r="J51"/>
  <c r="K51" s="1"/>
  <c r="J52"/>
  <c r="K52" s="1"/>
  <c r="J53"/>
  <c r="J54"/>
  <c r="J55"/>
  <c r="K55" s="1"/>
  <c r="J56"/>
  <c r="K56" s="1"/>
  <c r="J57"/>
  <c r="J58"/>
  <c r="J59"/>
  <c r="K59" s="1"/>
  <c r="J60"/>
  <c r="J61"/>
  <c r="J62"/>
  <c r="J63"/>
  <c r="K63" s="1"/>
  <c r="J64"/>
  <c r="K64" s="1"/>
  <c r="J65"/>
  <c r="J66"/>
  <c r="J67"/>
  <c r="K67" s="1"/>
  <c r="J68"/>
  <c r="K68" s="1"/>
  <c r="J69"/>
  <c r="J70"/>
  <c r="J71"/>
  <c r="K71" s="1"/>
  <c r="J72"/>
  <c r="K72" s="1"/>
  <c r="J73"/>
  <c r="J74"/>
  <c r="J75"/>
  <c r="K75" s="1"/>
  <c r="J76"/>
  <c r="K76" s="1"/>
  <c r="J77"/>
  <c r="J78"/>
  <c r="J79"/>
  <c r="K79" s="1"/>
  <c r="J80"/>
  <c r="K80" s="1"/>
  <c r="J81"/>
  <c r="J82"/>
  <c r="J83"/>
  <c r="K83" s="1"/>
  <c r="J84"/>
  <c r="K84" s="1"/>
  <c r="J85"/>
  <c r="J86"/>
  <c r="J87"/>
  <c r="K87" s="1"/>
  <c r="J88"/>
  <c r="K88" s="1"/>
  <c r="J89"/>
  <c r="J90"/>
  <c r="J91"/>
  <c r="K91" s="1"/>
  <c r="J92"/>
  <c r="K92" s="1"/>
  <c r="J93"/>
  <c r="J94"/>
  <c r="J95"/>
  <c r="K95" s="1"/>
  <c r="J96"/>
  <c r="K96" s="1"/>
  <c r="J97"/>
  <c r="J98"/>
  <c r="J99"/>
  <c r="K99" s="1"/>
  <c r="J100"/>
  <c r="K100" s="1"/>
  <c r="J101"/>
  <c r="J102"/>
  <c r="J103"/>
  <c r="K103" s="1"/>
  <c r="J104"/>
  <c r="K104" s="1"/>
  <c r="J105"/>
  <c r="J106"/>
  <c r="J107"/>
  <c r="K107" s="1"/>
  <c r="J108"/>
  <c r="K108" s="1"/>
  <c r="J109"/>
  <c r="J110"/>
  <c r="J111"/>
  <c r="K111" s="1"/>
  <c r="J112"/>
  <c r="K112" s="1"/>
  <c r="J113"/>
  <c r="J114"/>
  <c r="J115"/>
  <c r="K115" s="1"/>
  <c r="J116"/>
  <c r="K116" s="1"/>
  <c r="J117"/>
  <c r="J118"/>
  <c r="J119"/>
  <c r="K119" s="1"/>
  <c r="J120"/>
  <c r="K120" s="1"/>
  <c r="J121"/>
  <c r="J122"/>
  <c r="J123"/>
  <c r="K123" s="1"/>
  <c r="J124"/>
  <c r="K124" s="1"/>
  <c r="J125"/>
  <c r="J126"/>
  <c r="J127"/>
  <c r="K127" s="1"/>
  <c r="J128"/>
  <c r="K128" s="1"/>
  <c r="J129"/>
  <c r="J130"/>
  <c r="J131"/>
  <c r="K131" s="1"/>
  <c r="J132"/>
  <c r="K132" s="1"/>
  <c r="J133"/>
  <c r="J134"/>
  <c r="J135"/>
  <c r="K135" s="1"/>
  <c r="J136"/>
  <c r="K136" s="1"/>
  <c r="J137"/>
  <c r="J138"/>
  <c r="J139"/>
  <c r="K139" s="1"/>
  <c r="J140"/>
  <c r="K140" s="1"/>
  <c r="J141"/>
  <c r="J142"/>
  <c r="J143"/>
  <c r="K143" s="1"/>
  <c r="J144"/>
  <c r="K144" s="1"/>
  <c r="J145"/>
  <c r="J146"/>
  <c r="J147"/>
  <c r="K147" s="1"/>
  <c r="J148"/>
  <c r="K148" s="1"/>
  <c r="J149"/>
  <c r="J150"/>
  <c r="J151"/>
  <c r="K151" s="1"/>
  <c r="J152"/>
  <c r="K152" s="1"/>
  <c r="J153"/>
  <c r="J154"/>
  <c r="J155"/>
  <c r="K155" s="1"/>
  <c r="J156"/>
  <c r="J157"/>
  <c r="J158"/>
  <c r="J159"/>
  <c r="K159" s="1"/>
  <c r="J160"/>
  <c r="K160" s="1"/>
  <c r="J161"/>
  <c r="J162"/>
  <c r="J163"/>
  <c r="K163" s="1"/>
  <c r="J164"/>
  <c r="K164" s="1"/>
  <c r="J165"/>
  <c r="J166"/>
  <c r="J167"/>
  <c r="K167" s="1"/>
  <c r="J168"/>
  <c r="K168" s="1"/>
  <c r="J169"/>
  <c r="J170"/>
  <c r="J171"/>
  <c r="K171" s="1"/>
  <c r="J172"/>
  <c r="K172" s="1"/>
  <c r="J173"/>
  <c r="J175"/>
  <c r="K175" s="1"/>
  <c r="J176"/>
  <c r="K176" s="1"/>
  <c r="J177"/>
  <c r="J178"/>
  <c r="J179"/>
  <c r="K179" s="1"/>
  <c r="J180"/>
  <c r="K180" s="1"/>
  <c r="J181"/>
  <c r="J182"/>
  <c r="J183"/>
  <c r="K183" s="1"/>
  <c r="J184"/>
  <c r="K184" s="1"/>
  <c r="J185"/>
  <c r="J186"/>
  <c r="J187"/>
  <c r="K187" s="1"/>
  <c r="J188"/>
  <c r="J189"/>
  <c r="J190"/>
  <c r="J191"/>
  <c r="K191" s="1"/>
  <c r="J192"/>
  <c r="K192" s="1"/>
  <c r="J193"/>
  <c r="J194"/>
  <c r="J195"/>
  <c r="K195" s="1"/>
  <c r="J196"/>
  <c r="K196" s="1"/>
  <c r="J197"/>
  <c r="J198"/>
  <c r="J199"/>
  <c r="K199" s="1"/>
  <c r="J200"/>
  <c r="K200" s="1"/>
  <c r="J201"/>
  <c r="J202"/>
  <c r="J203"/>
  <c r="K203" s="1"/>
  <c r="J204"/>
  <c r="K204" s="1"/>
  <c r="J205"/>
  <c r="J206"/>
  <c r="J207"/>
  <c r="K207" s="1"/>
  <c r="J208"/>
  <c r="K208" s="1"/>
  <c r="J209"/>
  <c r="J210"/>
  <c r="J211"/>
  <c r="K211" s="1"/>
  <c r="J212"/>
  <c r="K212" s="1"/>
  <c r="J213"/>
  <c r="J214"/>
  <c r="J215"/>
  <c r="K215" s="1"/>
  <c r="J216"/>
  <c r="K216" s="1"/>
  <c r="J217"/>
  <c r="J218"/>
  <c r="J219"/>
  <c r="K219" s="1"/>
  <c r="J220"/>
  <c r="K220" s="1"/>
  <c r="J221"/>
  <c r="J222"/>
  <c r="J223"/>
  <c r="K223" s="1"/>
  <c r="J224"/>
  <c r="K224" s="1"/>
  <c r="J225"/>
  <c r="J226"/>
  <c r="J227"/>
  <c r="K227" s="1"/>
  <c r="J228"/>
  <c r="K228" s="1"/>
  <c r="J229"/>
  <c r="J230"/>
  <c r="J231"/>
  <c r="K231" s="1"/>
  <c r="J232"/>
  <c r="K232" s="1"/>
  <c r="J233"/>
  <c r="J234"/>
  <c r="J235"/>
  <c r="K235" s="1"/>
  <c r="J236"/>
  <c r="K236" s="1"/>
  <c r="J237"/>
  <c r="J238"/>
  <c r="J239"/>
  <c r="K239" s="1"/>
  <c r="J240"/>
  <c r="K240" s="1"/>
  <c r="J241"/>
  <c r="J242"/>
  <c r="J243"/>
  <c r="K243" s="1"/>
  <c r="J244"/>
  <c r="K244" s="1"/>
  <c r="J245"/>
  <c r="J246"/>
  <c r="J247"/>
  <c r="K247" s="1"/>
  <c r="J248"/>
  <c r="K248" s="1"/>
  <c r="J249"/>
  <c r="J250"/>
  <c r="J251"/>
  <c r="K251" s="1"/>
  <c r="J252"/>
  <c r="K252" s="1"/>
  <c r="J253"/>
  <c r="J254"/>
  <c r="J255"/>
  <c r="K255" s="1"/>
  <c r="J256"/>
  <c r="K256" s="1"/>
  <c r="J257"/>
  <c r="J258"/>
  <c r="J259"/>
  <c r="K259" s="1"/>
  <c r="J260"/>
  <c r="K260" s="1"/>
  <c r="J261"/>
  <c r="J262"/>
  <c r="J263"/>
  <c r="K263" s="1"/>
  <c r="J264"/>
  <c r="K264" s="1"/>
  <c r="J265"/>
  <c r="J266"/>
  <c r="J267"/>
  <c r="K267" s="1"/>
  <c r="J268"/>
  <c r="K268" s="1"/>
  <c r="J269"/>
  <c r="J270"/>
  <c r="J271"/>
  <c r="K271" s="1"/>
  <c r="J272"/>
  <c r="J273"/>
  <c r="J274"/>
  <c r="J275"/>
  <c r="K275" s="1"/>
  <c r="J276"/>
  <c r="J277"/>
  <c r="J278"/>
  <c r="J279"/>
  <c r="K279" s="1"/>
  <c r="J280"/>
  <c r="J281"/>
  <c r="J282"/>
  <c r="J283"/>
  <c r="K283" s="1"/>
  <c r="J284"/>
  <c r="J285"/>
  <c r="J286"/>
  <c r="J287"/>
  <c r="K287" s="1"/>
  <c r="J288"/>
  <c r="J289"/>
  <c r="J290"/>
  <c r="J291"/>
  <c r="K291" s="1"/>
  <c r="J292"/>
  <c r="J293"/>
  <c r="J294"/>
  <c r="J295"/>
  <c r="K295" s="1"/>
  <c r="J296"/>
  <c r="J297"/>
  <c r="J298"/>
  <c r="J299"/>
  <c r="K299" s="1"/>
  <c r="J300"/>
  <c r="J301"/>
  <c r="J302"/>
  <c r="J303"/>
  <c r="K303" s="1"/>
  <c r="J304"/>
  <c r="J305"/>
  <c r="J306"/>
  <c r="J307"/>
  <c r="K307" s="1"/>
  <c r="J308"/>
  <c r="J309"/>
  <c r="J310"/>
  <c r="J311"/>
  <c r="K311" s="1"/>
  <c r="J312"/>
  <c r="J313"/>
  <c r="J314"/>
  <c r="J315"/>
  <c r="K315" s="1"/>
  <c r="J316"/>
  <c r="J318"/>
  <c r="J319"/>
  <c r="K319" s="1"/>
  <c r="J320"/>
  <c r="J321"/>
  <c r="J322"/>
  <c r="J323"/>
  <c r="K323" s="1"/>
  <c r="J324"/>
  <c r="J325"/>
  <c r="J326"/>
  <c r="J327"/>
  <c r="K327" s="1"/>
  <c r="J328"/>
  <c r="J329"/>
  <c r="J330"/>
  <c r="J331"/>
  <c r="K331" s="1"/>
  <c r="J332"/>
  <c r="J333"/>
  <c r="J334"/>
  <c r="J335"/>
  <c r="K335" s="1"/>
  <c r="J336"/>
  <c r="J337"/>
  <c r="J338"/>
  <c r="J339"/>
  <c r="K339" s="1"/>
  <c r="J340"/>
  <c r="J341"/>
  <c r="J342"/>
  <c r="J343"/>
  <c r="K343" s="1"/>
  <c r="J345"/>
  <c r="J346"/>
  <c r="J347"/>
  <c r="K347" s="1"/>
  <c r="J348"/>
  <c r="J349"/>
  <c r="K349" s="1"/>
  <c r="J350"/>
  <c r="J351"/>
  <c r="K351" s="1"/>
  <c r="J352"/>
  <c r="J353"/>
  <c r="J354"/>
  <c r="J355"/>
  <c r="J356"/>
  <c r="K356" s="1"/>
  <c r="J357"/>
  <c r="J358"/>
  <c r="J359"/>
  <c r="J360"/>
  <c r="K360" s="1"/>
  <c r="J361"/>
  <c r="J362"/>
  <c r="K362" s="1"/>
  <c r="J363"/>
  <c r="J364"/>
  <c r="K364" s="1"/>
  <c r="J365"/>
  <c r="J366"/>
  <c r="J367"/>
  <c r="J368"/>
  <c r="K368" s="1"/>
  <c r="J369"/>
  <c r="J370"/>
  <c r="J371"/>
  <c r="J372"/>
  <c r="K372" s="1"/>
  <c r="J373"/>
  <c r="J374"/>
  <c r="J375"/>
  <c r="J376"/>
  <c r="K376" s="1"/>
  <c r="J377"/>
  <c r="J378"/>
  <c r="J379"/>
  <c r="J380"/>
  <c r="K380" s="1"/>
  <c r="J381"/>
  <c r="J382"/>
  <c r="J383"/>
  <c r="J384"/>
  <c r="K384" s="1"/>
  <c r="J385"/>
  <c r="J386"/>
  <c r="J387"/>
  <c r="J388"/>
  <c r="K388" s="1"/>
  <c r="J389"/>
  <c r="J390"/>
  <c r="K390" s="1"/>
  <c r="J391"/>
  <c r="J392"/>
  <c r="K392" s="1"/>
  <c r="J393"/>
  <c r="J394"/>
  <c r="J395"/>
  <c r="J396"/>
  <c r="J397"/>
  <c r="J398"/>
  <c r="J399"/>
  <c r="J400"/>
  <c r="K400" s="1"/>
  <c r="J401"/>
  <c r="J402"/>
  <c r="J403"/>
  <c r="J404"/>
  <c r="K404" s="1"/>
  <c r="J405"/>
  <c r="J406"/>
  <c r="J407"/>
  <c r="J408"/>
  <c r="K408" s="1"/>
  <c r="J409"/>
  <c r="J410"/>
  <c r="J411"/>
  <c r="J412"/>
  <c r="K412" s="1"/>
  <c r="J413"/>
  <c r="J414"/>
  <c r="J415"/>
  <c r="J416"/>
  <c r="K416" s="1"/>
  <c r="J417"/>
  <c r="J418"/>
  <c r="J419"/>
  <c r="K419" s="1"/>
  <c r="J420"/>
  <c r="J421"/>
  <c r="J422"/>
  <c r="J423"/>
  <c r="K423" s="1"/>
  <c r="J424"/>
  <c r="J425"/>
  <c r="J426"/>
  <c r="J427"/>
  <c r="K427" s="1"/>
  <c r="J428"/>
  <c r="J429"/>
  <c r="J430"/>
  <c r="J431"/>
  <c r="K431" s="1"/>
  <c r="J432"/>
  <c r="J433"/>
  <c r="J434"/>
  <c r="J435"/>
  <c r="K435" s="1"/>
  <c r="J436"/>
  <c r="J437"/>
  <c r="J438"/>
  <c r="J439"/>
  <c r="K439" s="1"/>
  <c r="J440"/>
  <c r="J441"/>
  <c r="J442"/>
  <c r="J443"/>
  <c r="K443" s="1"/>
  <c r="J444"/>
  <c r="J445"/>
  <c r="J446"/>
  <c r="J447"/>
  <c r="K447" s="1"/>
  <c r="J448"/>
  <c r="J449"/>
  <c r="J450"/>
  <c r="J451"/>
  <c r="K451" s="1"/>
  <c r="J452"/>
  <c r="J453"/>
  <c r="J454"/>
  <c r="J455"/>
  <c r="K455" s="1"/>
  <c r="J456"/>
  <c r="J457"/>
  <c r="J458"/>
  <c r="J459"/>
  <c r="K459" s="1"/>
  <c r="J460"/>
  <c r="J461"/>
  <c r="J462"/>
  <c r="J463"/>
  <c r="K463" s="1"/>
  <c r="J464"/>
  <c r="J465"/>
  <c r="J466"/>
  <c r="J467"/>
  <c r="K467" s="1"/>
  <c r="J468"/>
  <c r="J469"/>
  <c r="J470"/>
  <c r="J471"/>
  <c r="K471" s="1"/>
  <c r="J472"/>
  <c r="J473"/>
  <c r="J474"/>
  <c r="J475"/>
  <c r="K475" s="1"/>
  <c r="J476"/>
  <c r="J477"/>
  <c r="J478"/>
  <c r="J479"/>
  <c r="K479" s="1"/>
  <c r="J480"/>
  <c r="J481"/>
  <c r="J482"/>
  <c r="J483"/>
  <c r="K483" s="1"/>
  <c r="J484"/>
  <c r="J485"/>
  <c r="K485" s="1"/>
  <c r="J486"/>
  <c r="K487"/>
  <c r="J488"/>
  <c r="J489"/>
  <c r="J490"/>
  <c r="K491"/>
  <c r="J492"/>
  <c r="J493"/>
  <c r="J494"/>
  <c r="J495"/>
  <c r="K495" s="1"/>
  <c r="J496"/>
  <c r="J497"/>
  <c r="J498"/>
  <c r="J499"/>
  <c r="K499" s="1"/>
  <c r="J500"/>
  <c r="J501"/>
  <c r="J502"/>
  <c r="J503"/>
  <c r="K503" s="1"/>
  <c r="J504"/>
  <c r="J505"/>
  <c r="J506"/>
  <c r="J507"/>
  <c r="K507" s="1"/>
  <c r="J508"/>
  <c r="J509"/>
  <c r="J510"/>
  <c r="J511"/>
  <c r="K511" s="1"/>
  <c r="J512"/>
  <c r="J513"/>
  <c r="J514"/>
  <c r="J515"/>
  <c r="K515" s="1"/>
  <c r="J17" i="6"/>
  <c r="G17"/>
  <c r="F17"/>
  <c r="E17"/>
  <c r="D17"/>
  <c r="B17"/>
  <c r="J16"/>
  <c r="G16"/>
  <c r="F16"/>
  <c r="E16"/>
  <c r="D16"/>
  <c r="B16"/>
  <c r="J15"/>
  <c r="G15"/>
  <c r="F15"/>
  <c r="E15"/>
  <c r="D15"/>
  <c r="B15"/>
  <c r="J14"/>
  <c r="G14"/>
  <c r="F14"/>
  <c r="E14"/>
  <c r="D14"/>
  <c r="B14"/>
  <c r="J13"/>
  <c r="G13"/>
  <c r="F13"/>
  <c r="E13"/>
  <c r="D13"/>
  <c r="B13"/>
  <c r="J12"/>
  <c r="G12"/>
  <c r="F12"/>
  <c r="E12"/>
  <c r="D12"/>
  <c r="B12"/>
  <c r="J11"/>
  <c r="G11"/>
  <c r="F11"/>
  <c r="E11"/>
  <c r="D11"/>
  <c r="B11"/>
  <c r="J10"/>
  <c r="G10"/>
  <c r="F10"/>
  <c r="E10"/>
  <c r="D10"/>
  <c r="B10"/>
  <c r="J9"/>
  <c r="G9"/>
  <c r="F9"/>
  <c r="E9"/>
  <c r="D9"/>
  <c r="B9"/>
  <c r="A9"/>
  <c r="A10" s="1"/>
  <c r="A11" s="1"/>
  <c r="A12" s="1"/>
  <c r="A13" s="1"/>
  <c r="A14" s="1"/>
  <c r="A15" s="1"/>
  <c r="A16" s="1"/>
  <c r="A17" s="1"/>
  <c r="J8"/>
  <c r="G8"/>
  <c r="F8"/>
  <c r="E8"/>
  <c r="D8"/>
  <c r="B8"/>
  <c r="A8"/>
  <c r="J7"/>
  <c r="G7"/>
  <c r="F7"/>
  <c r="D7"/>
  <c r="B7"/>
  <c r="A7"/>
  <c r="K453" i="4" l="1"/>
  <c r="K333"/>
  <c r="K301"/>
  <c r="K13"/>
  <c r="K512"/>
  <c r="K508"/>
  <c r="K504"/>
  <c r="K500"/>
  <c r="K496"/>
  <c r="K492"/>
  <c r="K488"/>
  <c r="K484"/>
  <c r="K480"/>
  <c r="K476"/>
  <c r="K472"/>
  <c r="K468"/>
  <c r="K464"/>
  <c r="K460"/>
  <c r="K456"/>
  <c r="K452"/>
  <c r="K448"/>
  <c r="K444"/>
  <c r="K440"/>
  <c r="K436"/>
  <c r="K432"/>
  <c r="K428"/>
  <c r="K424"/>
  <c r="K420"/>
  <c r="K417"/>
  <c r="K413"/>
  <c r="K409"/>
  <c r="K405"/>
  <c r="K401"/>
  <c r="K397"/>
  <c r="K393"/>
  <c r="K389"/>
  <c r="K385"/>
  <c r="K381"/>
  <c r="K377"/>
  <c r="K373"/>
  <c r="K369"/>
  <c r="K365"/>
  <c r="K361"/>
  <c r="K357"/>
  <c r="K353"/>
  <c r="K345"/>
  <c r="K341"/>
  <c r="K337"/>
  <c r="K329"/>
  <c r="K325"/>
  <c r="K321"/>
  <c r="K313"/>
  <c r="K309"/>
  <c r="K305"/>
  <c r="K297"/>
  <c r="K293"/>
  <c r="K289"/>
  <c r="K281"/>
  <c r="K277"/>
  <c r="K273"/>
  <c r="K137"/>
  <c r="K133"/>
  <c r="K129"/>
  <c r="K125"/>
  <c r="K121"/>
  <c r="K117"/>
  <c r="K113"/>
  <c r="K109"/>
  <c r="K105"/>
  <c r="K101"/>
  <c r="K97"/>
  <c r="K93"/>
  <c r="K89"/>
  <c r="K85"/>
  <c r="K81"/>
  <c r="K77"/>
  <c r="K73"/>
  <c r="K69"/>
  <c r="K65"/>
  <c r="K61"/>
  <c r="K57"/>
  <c r="K53"/>
  <c r="K49"/>
  <c r="K45"/>
  <c r="K41"/>
  <c r="K37"/>
  <c r="K33"/>
  <c r="K29"/>
  <c r="K25"/>
  <c r="K21"/>
  <c r="K17"/>
  <c r="K509"/>
  <c r="K505"/>
  <c r="K501"/>
  <c r="K497"/>
  <c r="K493"/>
  <c r="K489"/>
  <c r="K481"/>
  <c r="K477"/>
  <c r="K473"/>
  <c r="K469"/>
  <c r="K465"/>
  <c r="K461"/>
  <c r="K457"/>
  <c r="K449"/>
  <c r="K445"/>
  <c r="K441"/>
  <c r="K437"/>
  <c r="K433"/>
  <c r="K429"/>
  <c r="K425"/>
  <c r="K418"/>
  <c r="K414"/>
  <c r="K410"/>
  <c r="K406"/>
  <c r="K402"/>
  <c r="K398"/>
  <c r="K394"/>
  <c r="K386"/>
  <c r="K382"/>
  <c r="K378"/>
  <c r="K374"/>
  <c r="K370"/>
  <c r="K366"/>
  <c r="K358"/>
  <c r="K354"/>
  <c r="K350"/>
  <c r="K346"/>
  <c r="K342"/>
  <c r="K338"/>
  <c r="K334"/>
  <c r="K330"/>
  <c r="K326"/>
  <c r="K322"/>
  <c r="K318"/>
  <c r="K314"/>
  <c r="K310"/>
  <c r="K306"/>
  <c r="K302"/>
  <c r="K298"/>
  <c r="K294"/>
  <c r="K290"/>
  <c r="K286"/>
  <c r="K282"/>
  <c r="K278"/>
  <c r="K274"/>
  <c r="K270"/>
  <c r="K266"/>
  <c r="K262"/>
  <c r="K258"/>
  <c r="K254"/>
  <c r="K250"/>
  <c r="K246"/>
  <c r="K242"/>
  <c r="K238"/>
  <c r="K234"/>
  <c r="K230"/>
  <c r="K226"/>
  <c r="K222"/>
  <c r="K218"/>
  <c r="K214"/>
  <c r="K210"/>
  <c r="K206"/>
  <c r="K202"/>
  <c r="K198"/>
  <c r="K194"/>
  <c r="K190"/>
  <c r="K186"/>
  <c r="K182"/>
  <c r="K178"/>
  <c r="K174"/>
  <c r="K170"/>
  <c r="K166"/>
  <c r="K162"/>
  <c r="K158"/>
  <c r="K154"/>
  <c r="K150"/>
  <c r="K146"/>
  <c r="K142"/>
  <c r="K138"/>
  <c r="K130"/>
  <c r="K122"/>
  <c r="K114"/>
  <c r="K106"/>
  <c r="K98"/>
  <c r="K90"/>
  <c r="K86"/>
  <c r="K82"/>
  <c r="K78"/>
  <c r="K74"/>
  <c r="K66"/>
  <c r="K58"/>
  <c r="K50"/>
  <c r="K42"/>
  <c r="K34"/>
  <c r="K26"/>
  <c r="K18"/>
  <c r="K10"/>
  <c r="K134"/>
  <c r="K126"/>
  <c r="K118"/>
  <c r="K110"/>
  <c r="K102"/>
  <c r="K94"/>
  <c r="K70"/>
  <c r="K62"/>
  <c r="K54"/>
  <c r="K46"/>
  <c r="K38"/>
  <c r="K30"/>
  <c r="K22"/>
  <c r="K14"/>
  <c r="K513"/>
  <c r="K514"/>
  <c r="K510"/>
  <c r="K506"/>
  <c r="K502"/>
  <c r="K498"/>
  <c r="K494"/>
  <c r="K490"/>
  <c r="K486"/>
  <c r="K482"/>
  <c r="K478"/>
  <c r="K474"/>
  <c r="K470"/>
  <c r="K466"/>
  <c r="K462"/>
  <c r="K458"/>
  <c r="K454"/>
  <c r="K450"/>
  <c r="K446"/>
  <c r="K442"/>
  <c r="K438"/>
  <c r="K434"/>
  <c r="K430"/>
  <c r="K426"/>
  <c r="K422"/>
  <c r="K415"/>
  <c r="K411"/>
  <c r="K407"/>
  <c r="K403"/>
  <c r="K399"/>
  <c r="K395"/>
  <c r="K391"/>
  <c r="K387"/>
  <c r="K383"/>
  <c r="K379"/>
  <c r="K375"/>
  <c r="K371"/>
  <c r="K367"/>
  <c r="K363"/>
  <c r="K359"/>
  <c r="K355"/>
  <c r="K352"/>
  <c r="K348"/>
  <c r="K344"/>
  <c r="K340"/>
  <c r="K336"/>
  <c r="K332"/>
  <c r="K328"/>
  <c r="K324"/>
  <c r="K320"/>
  <c r="K316"/>
  <c r="K312"/>
  <c r="K308"/>
  <c r="K304"/>
  <c r="K300"/>
  <c r="K296"/>
  <c r="K292"/>
  <c r="K288"/>
  <c r="K284"/>
  <c r="K280"/>
  <c r="K276"/>
  <c r="K272"/>
  <c r="K269"/>
  <c r="K265"/>
  <c r="K261"/>
  <c r="K257"/>
  <c r="K253"/>
  <c r="K249"/>
  <c r="K245"/>
  <c r="K241"/>
  <c r="K237"/>
  <c r="K233"/>
  <c r="K229"/>
  <c r="K225"/>
  <c r="K221"/>
  <c r="K217"/>
  <c r="K213"/>
  <c r="K209"/>
  <c r="K205"/>
  <c r="K201"/>
  <c r="K197"/>
  <c r="K193"/>
  <c r="K189"/>
  <c r="K185"/>
  <c r="K181"/>
  <c r="K177"/>
  <c r="K173"/>
  <c r="K169"/>
  <c r="K165"/>
  <c r="K161"/>
  <c r="K157"/>
  <c r="K153"/>
  <c r="K149"/>
  <c r="K145"/>
  <c r="K141"/>
  <c r="G70"/>
  <c r="G71"/>
  <c r="G72"/>
  <c r="E71"/>
  <c r="E72"/>
  <c r="I71" l="1"/>
  <c r="I70"/>
  <c r="H71"/>
  <c r="H70"/>
  <c r="S5" i="3"/>
  <c r="S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76"/>
  <c r="S77"/>
  <c r="S78"/>
  <c r="S79"/>
  <c r="S80"/>
  <c r="S81"/>
  <c r="S82"/>
  <c r="S83"/>
  <c r="S84"/>
  <c r="S85"/>
  <c r="S86"/>
  <c r="S87"/>
  <c r="S88"/>
  <c r="S89"/>
  <c r="S90"/>
  <c r="S91"/>
  <c r="S92"/>
  <c r="S93"/>
  <c r="S94"/>
  <c r="S95"/>
  <c r="S96"/>
  <c r="S97"/>
  <c r="S98"/>
  <c r="S99"/>
  <c r="S100"/>
  <c r="S101"/>
  <c r="S102"/>
  <c r="S103"/>
  <c r="S104"/>
  <c r="S105"/>
  <c r="S106"/>
  <c r="S107"/>
  <c r="S108"/>
  <c r="S109"/>
  <c r="S110"/>
  <c r="S111"/>
  <c r="S112"/>
  <c r="S113"/>
  <c r="S114"/>
  <c r="S115"/>
  <c r="S116"/>
  <c r="S117"/>
  <c r="S118"/>
  <c r="S119"/>
  <c r="S120"/>
  <c r="S121"/>
  <c r="S122"/>
  <c r="S123"/>
  <c r="S124"/>
  <c r="S125"/>
  <c r="S126"/>
  <c r="S127"/>
  <c r="S128"/>
  <c r="S129"/>
  <c r="S130"/>
  <c r="S131"/>
  <c r="S132"/>
  <c r="S133"/>
  <c r="S134"/>
  <c r="S135"/>
  <c r="S136"/>
  <c r="S137"/>
  <c r="S138"/>
  <c r="S139"/>
  <c r="S140"/>
  <c r="S141"/>
  <c r="S142"/>
  <c r="S143"/>
  <c r="S144"/>
  <c r="S145"/>
  <c r="S146"/>
  <c r="S147"/>
  <c r="S148"/>
  <c r="S149"/>
  <c r="S150"/>
  <c r="S151"/>
  <c r="S152"/>
  <c r="S153"/>
  <c r="S154"/>
  <c r="S155"/>
  <c r="S156"/>
  <c r="S157"/>
  <c r="S158"/>
  <c r="S159"/>
  <c r="S160"/>
  <c r="S161"/>
  <c r="S162"/>
  <c r="S163"/>
  <c r="S164"/>
  <c r="S165"/>
  <c r="S166"/>
  <c r="S167"/>
  <c r="S168"/>
  <c r="S169"/>
  <c r="S170"/>
  <c r="S171"/>
  <c r="S172"/>
  <c r="S173"/>
  <c r="S174"/>
  <c r="S175"/>
  <c r="S176"/>
  <c r="S177"/>
  <c r="S178"/>
  <c r="S179"/>
  <c r="S180"/>
  <c r="S181"/>
  <c r="S182"/>
  <c r="S183"/>
  <c r="S184"/>
  <c r="S185"/>
  <c r="S186"/>
  <c r="S187"/>
  <c r="S188"/>
  <c r="S189"/>
  <c r="S190"/>
  <c r="S191"/>
  <c r="S192"/>
  <c r="S193"/>
  <c r="S194"/>
  <c r="S195"/>
  <c r="S196"/>
  <c r="S197"/>
  <c r="S198"/>
  <c r="S199"/>
  <c r="S200"/>
  <c r="S201"/>
  <c r="S202"/>
  <c r="S203"/>
  <c r="S204"/>
  <c r="S205"/>
  <c r="S206"/>
  <c r="S207"/>
  <c r="S208"/>
  <c r="S209"/>
  <c r="S210"/>
  <c r="S211"/>
  <c r="S212"/>
  <c r="S213"/>
  <c r="S214"/>
  <c r="S215"/>
  <c r="S216"/>
  <c r="S217"/>
  <c r="S218"/>
  <c r="S219"/>
  <c r="S220"/>
  <c r="S221"/>
  <c r="S222"/>
  <c r="S223"/>
  <c r="S224"/>
  <c r="S225"/>
  <c r="S226"/>
  <c r="S227"/>
  <c r="S228"/>
  <c r="S229"/>
  <c r="S230"/>
  <c r="S231"/>
  <c r="S232"/>
  <c r="S233"/>
  <c r="S234"/>
  <c r="S235"/>
  <c r="S236"/>
  <c r="S237"/>
  <c r="S238"/>
  <c r="S239"/>
  <c r="S240"/>
  <c r="S241"/>
  <c r="S242"/>
  <c r="S243"/>
  <c r="S244"/>
  <c r="S245"/>
  <c r="S246"/>
  <c r="S247"/>
  <c r="S248"/>
  <c r="S249"/>
  <c r="S250"/>
  <c r="S251"/>
  <c r="S252"/>
  <c r="S253"/>
  <c r="S254"/>
  <c r="S255"/>
  <c r="S256"/>
  <c r="S257"/>
  <c r="S258"/>
  <c r="S259"/>
  <c r="S260"/>
  <c r="S261"/>
  <c r="S262"/>
  <c r="S263"/>
  <c r="S264"/>
  <c r="S265"/>
  <c r="S266"/>
  <c r="S267"/>
  <c r="S268"/>
  <c r="S269"/>
  <c r="S270"/>
  <c r="S271"/>
  <c r="S272"/>
  <c r="S273"/>
  <c r="S274"/>
  <c r="S275"/>
  <c r="S276"/>
  <c r="S277"/>
  <c r="S278"/>
  <c r="S279"/>
  <c r="S280"/>
  <c r="S281"/>
  <c r="S282"/>
  <c r="S283"/>
  <c r="S284"/>
  <c r="S285"/>
  <c r="S286"/>
  <c r="S287"/>
  <c r="S288"/>
  <c r="S289"/>
  <c r="S290"/>
  <c r="S291"/>
  <c r="S292"/>
  <c r="S293"/>
  <c r="S294"/>
  <c r="S295"/>
  <c r="S296"/>
  <c r="S297"/>
  <c r="S298"/>
  <c r="S299"/>
  <c r="S300"/>
  <c r="S301"/>
  <c r="S302"/>
  <c r="S303"/>
  <c r="S304"/>
  <c r="S305"/>
  <c r="S306"/>
  <c r="S307"/>
  <c r="S308"/>
  <c r="S309"/>
  <c r="S310"/>
  <c r="S311"/>
  <c r="S312"/>
  <c r="S313"/>
  <c r="S314"/>
  <c r="S315"/>
  <c r="S316"/>
  <c r="S317"/>
  <c r="S318"/>
  <c r="S319"/>
  <c r="S320"/>
  <c r="S321"/>
  <c r="S322"/>
  <c r="S323"/>
  <c r="S324"/>
  <c r="S325"/>
  <c r="S326"/>
  <c r="S327"/>
  <c r="S328"/>
  <c r="S329"/>
  <c r="S330"/>
  <c r="S331"/>
  <c r="S332"/>
  <c r="S333"/>
  <c r="S334"/>
  <c r="S335"/>
  <c r="S336"/>
  <c r="S337"/>
  <c r="S338"/>
  <c r="S339"/>
  <c r="S340"/>
  <c r="S341"/>
  <c r="S342"/>
  <c r="S343"/>
  <c r="S344"/>
  <c r="S345"/>
  <c r="S346"/>
  <c r="S347"/>
  <c r="S348"/>
  <c r="S349"/>
  <c r="S350"/>
  <c r="S351"/>
  <c r="S352"/>
  <c r="S353"/>
  <c r="S354"/>
  <c r="S355"/>
  <c r="S356"/>
  <c r="S357"/>
  <c r="S358"/>
  <c r="S359"/>
  <c r="S360"/>
  <c r="S361"/>
  <c r="S362"/>
  <c r="S363"/>
  <c r="S364"/>
  <c r="S365"/>
  <c r="S366"/>
  <c r="S367"/>
  <c r="S368"/>
  <c r="S369"/>
  <c r="S370"/>
  <c r="S371"/>
  <c r="S372"/>
  <c r="S373"/>
  <c r="S374"/>
  <c r="S375"/>
  <c r="S376"/>
  <c r="S377"/>
  <c r="S378"/>
  <c r="S379"/>
  <c r="S380"/>
  <c r="S381"/>
  <c r="S382"/>
  <c r="S383"/>
  <c r="S384"/>
  <c r="S385"/>
  <c r="S386"/>
  <c r="S387"/>
  <c r="S388"/>
  <c r="S389"/>
  <c r="S390"/>
  <c r="S391"/>
  <c r="S392"/>
  <c r="S393"/>
  <c r="S394"/>
  <c r="S395"/>
  <c r="S396"/>
  <c r="S397"/>
  <c r="S398"/>
  <c r="S399"/>
  <c r="S400"/>
  <c r="S401"/>
  <c r="S402"/>
  <c r="S403"/>
  <c r="S404"/>
  <c r="S405"/>
  <c r="S406"/>
  <c r="S407"/>
  <c r="S408"/>
  <c r="S409"/>
  <c r="S410"/>
  <c r="S411"/>
  <c r="S412"/>
  <c r="S413"/>
  <c r="S414"/>
  <c r="S415"/>
  <c r="S416"/>
  <c r="S417"/>
  <c r="S418"/>
  <c r="S419"/>
  <c r="S420"/>
  <c r="S421"/>
  <c r="S422"/>
  <c r="S423"/>
  <c r="S424"/>
  <c r="S425"/>
  <c r="S426"/>
  <c r="S427"/>
  <c r="S428"/>
  <c r="S429"/>
  <c r="S430"/>
  <c r="S431"/>
  <c r="S432"/>
  <c r="S433"/>
  <c r="S434"/>
  <c r="S435"/>
  <c r="S436"/>
  <c r="S437"/>
  <c r="S438"/>
  <c r="S439"/>
  <c r="S440"/>
  <c r="S441"/>
  <c r="S442"/>
  <c r="S443"/>
  <c r="S444"/>
  <c r="S445"/>
  <c r="S446"/>
  <c r="G69" i="4"/>
  <c r="E70"/>
  <c r="E69"/>
  <c r="I72" l="1"/>
  <c r="I69"/>
  <c r="H69"/>
  <c r="H25" l="1"/>
  <c r="H26"/>
  <c r="H27"/>
  <c r="I6" i="2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4"/>
  <c r="I485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507"/>
  <c r="I5"/>
  <c r="J9" i="4"/>
  <c r="G26"/>
  <c r="G27"/>
  <c r="E26"/>
  <c r="E27"/>
  <c r="E28"/>
  <c r="I26"/>
  <c r="I27"/>
  <c r="G24"/>
  <c r="G25"/>
  <c r="G28"/>
  <c r="E25"/>
  <c r="I25"/>
  <c r="E34"/>
  <c r="E35"/>
  <c r="E49"/>
  <c r="E53"/>
  <c r="E63"/>
  <c r="E31"/>
  <c r="E39"/>
  <c r="E40"/>
  <c r="E41"/>
  <c r="E42"/>
  <c r="E44"/>
  <c r="E45"/>
  <c r="E54"/>
  <c r="E55"/>
  <c r="E56"/>
  <c r="E58"/>
  <c r="E59"/>
  <c r="E67"/>
  <c r="E68"/>
  <c r="E10"/>
  <c r="E36"/>
  <c r="E38"/>
  <c r="E50"/>
  <c r="E12"/>
  <c r="E13"/>
  <c r="E21"/>
  <c r="E29"/>
  <c r="E37"/>
  <c r="E43"/>
  <c r="E57"/>
  <c r="E60"/>
  <c r="E64"/>
  <c r="E11"/>
  <c r="E32"/>
  <c r="E48"/>
  <c r="E65"/>
  <c r="E14"/>
  <c r="E15"/>
  <c r="E16"/>
  <c r="E17"/>
  <c r="E18"/>
  <c r="E19"/>
  <c r="E20"/>
  <c r="E22"/>
  <c r="E24"/>
  <c r="E30"/>
  <c r="E47"/>
  <c r="E51"/>
  <c r="E52"/>
  <c r="E61"/>
  <c r="E66"/>
  <c r="E9"/>
  <c r="E488"/>
  <c r="E491"/>
  <c r="E33"/>
  <c r="E23"/>
  <c r="E6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9"/>
  <c r="E490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E46"/>
  <c r="G34"/>
  <c r="G35"/>
  <c r="G49"/>
  <c r="G53"/>
  <c r="G63"/>
  <c r="G31"/>
  <c r="G39"/>
  <c r="G40"/>
  <c r="G41"/>
  <c r="G42"/>
  <c r="G44"/>
  <c r="G45"/>
  <c r="G54"/>
  <c r="G55"/>
  <c r="G56"/>
  <c r="G58"/>
  <c r="G59"/>
  <c r="G67"/>
  <c r="G68"/>
  <c r="G10"/>
  <c r="G36"/>
  <c r="G38"/>
  <c r="G50"/>
  <c r="G12"/>
  <c r="G13"/>
  <c r="G21"/>
  <c r="G29"/>
  <c r="G37"/>
  <c r="G43"/>
  <c r="G57"/>
  <c r="G60"/>
  <c r="G64"/>
  <c r="G11"/>
  <c r="G32"/>
  <c r="G48"/>
  <c r="G65"/>
  <c r="G14"/>
  <c r="G15"/>
  <c r="G16"/>
  <c r="G17"/>
  <c r="G18"/>
  <c r="G19"/>
  <c r="G20"/>
  <c r="G22"/>
  <c r="G30"/>
  <c r="G47"/>
  <c r="G51"/>
  <c r="G52"/>
  <c r="G61"/>
  <c r="G66"/>
  <c r="G9"/>
  <c r="G488"/>
  <c r="G491"/>
  <c r="G33"/>
  <c r="G23"/>
  <c r="G6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9"/>
  <c r="G490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3"/>
  <c r="G514"/>
  <c r="G515"/>
  <c r="G46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1"/>
  <c r="I212"/>
  <c r="I213"/>
  <c r="I247"/>
  <c r="I251"/>
  <c r="I255"/>
  <c r="I259"/>
  <c r="I289"/>
  <c r="I290"/>
  <c r="I294"/>
  <c r="I297"/>
  <c r="I298"/>
  <c r="I346"/>
  <c r="I350"/>
  <c r="I353"/>
  <c r="I356"/>
  <c r="I359"/>
  <c r="I360"/>
  <c r="I363"/>
  <c r="I364"/>
  <c r="I367"/>
  <c r="I368"/>
  <c r="I371"/>
  <c r="I403"/>
  <c r="I404"/>
  <c r="I407"/>
  <c r="I408"/>
  <c r="I411"/>
  <c r="I412"/>
  <c r="I415"/>
  <c r="I416"/>
  <c r="I419"/>
  <c r="I422"/>
  <c r="I426"/>
  <c r="I427"/>
  <c r="I429"/>
  <c r="I430"/>
  <c r="I431"/>
  <c r="I433"/>
  <c r="I434"/>
  <c r="I435"/>
  <c r="I437"/>
  <c r="I438"/>
  <c r="I439"/>
  <c r="I441"/>
  <c r="I442"/>
  <c r="I443"/>
  <c r="I445"/>
  <c r="I446"/>
  <c r="I447"/>
  <c r="I449"/>
  <c r="I450"/>
  <c r="I451"/>
  <c r="I453"/>
  <c r="I457"/>
  <c r="I461"/>
  <c r="I465"/>
  <c r="I469"/>
  <c r="I473"/>
  <c r="I477"/>
  <c r="I481"/>
  <c r="I483"/>
  <c r="I484"/>
  <c r="I485"/>
  <c r="I487"/>
  <c r="I489"/>
  <c r="I493"/>
  <c r="I497"/>
  <c r="I501"/>
  <c r="I509"/>
  <c r="I513"/>
  <c r="I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5"/>
  <c r="H206"/>
  <c r="H208"/>
  <c r="H209"/>
  <c r="H210"/>
  <c r="H212"/>
  <c r="H213"/>
  <c r="H228"/>
  <c r="H248"/>
  <c r="H252"/>
  <c r="H256"/>
  <c r="H260"/>
  <c r="H290"/>
  <c r="H291"/>
  <c r="H294"/>
  <c r="H295"/>
  <c r="H298"/>
  <c r="H347"/>
  <c r="H350"/>
  <c r="H351"/>
  <c r="H354"/>
  <c r="H356"/>
  <c r="H357"/>
  <c r="H360"/>
  <c r="H361"/>
  <c r="H365"/>
  <c r="H372"/>
  <c r="H404"/>
  <c r="H405"/>
  <c r="H408"/>
  <c r="H409"/>
  <c r="H412"/>
  <c r="H413"/>
  <c r="H416"/>
  <c r="H417"/>
  <c r="H419"/>
  <c r="H420"/>
  <c r="H423"/>
  <c r="H426"/>
  <c r="H427"/>
  <c r="H428"/>
  <c r="H430"/>
  <c r="H431"/>
  <c r="H432"/>
  <c r="H434"/>
  <c r="H435"/>
  <c r="H436"/>
  <c r="H438"/>
  <c r="H439"/>
  <c r="H440"/>
  <c r="H442"/>
  <c r="H443"/>
  <c r="H444"/>
  <c r="H446"/>
  <c r="H447"/>
  <c r="H448"/>
  <c r="H450"/>
  <c r="H451"/>
  <c r="H454"/>
  <c r="H458"/>
  <c r="H462"/>
  <c r="H466"/>
  <c r="H470"/>
  <c r="H474"/>
  <c r="H478"/>
  <c r="H479"/>
  <c r="H481"/>
  <c r="H482"/>
  <c r="H484"/>
  <c r="H485"/>
  <c r="H486"/>
  <c r="H489"/>
  <c r="H490"/>
  <c r="H494"/>
  <c r="H498"/>
  <c r="H502"/>
  <c r="H506"/>
  <c r="H507"/>
  <c r="H510"/>
  <c r="H511"/>
  <c r="H514"/>
  <c r="H515"/>
  <c r="H73"/>
  <c r="I23"/>
  <c r="I62"/>
  <c r="H62"/>
  <c r="H33"/>
  <c r="I488"/>
  <c r="I28"/>
  <c r="I491"/>
  <c r="I34"/>
  <c r="I63"/>
  <c r="I41"/>
  <c r="I42"/>
  <c r="I54"/>
  <c r="I58"/>
  <c r="I59"/>
  <c r="I67"/>
  <c r="I68"/>
  <c r="I36"/>
  <c r="I12"/>
  <c r="I13"/>
  <c r="I37"/>
  <c r="I60"/>
  <c r="I64"/>
  <c r="I11"/>
  <c r="I48"/>
  <c r="I65"/>
  <c r="I14"/>
  <c r="I15"/>
  <c r="I16"/>
  <c r="I17"/>
  <c r="I18"/>
  <c r="I19"/>
  <c r="I20"/>
  <c r="I22"/>
  <c r="I30"/>
  <c r="I47"/>
  <c r="I51"/>
  <c r="I52"/>
  <c r="I61"/>
  <c r="I66"/>
  <c r="H53"/>
  <c r="H63"/>
  <c r="H40"/>
  <c r="H41"/>
  <c r="H45"/>
  <c r="H55"/>
  <c r="H56"/>
  <c r="H58"/>
  <c r="H59"/>
  <c r="H67"/>
  <c r="H68"/>
  <c r="H10"/>
  <c r="H36"/>
  <c r="H12"/>
  <c r="H13"/>
  <c r="H29"/>
  <c r="H57"/>
  <c r="H60"/>
  <c r="H64"/>
  <c r="H72"/>
  <c r="H32"/>
  <c r="H48"/>
  <c r="H65"/>
  <c r="H14"/>
  <c r="H15"/>
  <c r="H16"/>
  <c r="H17"/>
  <c r="H18"/>
  <c r="H19"/>
  <c r="H20"/>
  <c r="H22"/>
  <c r="H30"/>
  <c r="H47"/>
  <c r="H51"/>
  <c r="H61"/>
  <c r="H66"/>
  <c r="B10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L9" l="1"/>
  <c r="K9" s="1"/>
  <c r="H34"/>
  <c r="I43"/>
  <c r="I38"/>
  <c r="I55"/>
  <c r="I31"/>
  <c r="I46"/>
  <c r="H46"/>
  <c r="H52"/>
  <c r="H24"/>
  <c r="H21"/>
  <c r="H50"/>
  <c r="H44"/>
  <c r="H39"/>
  <c r="H49"/>
  <c r="I32"/>
  <c r="I29"/>
  <c r="I10"/>
  <c r="I45"/>
  <c r="I40"/>
  <c r="I53"/>
  <c r="H9"/>
  <c r="H23"/>
  <c r="H37"/>
  <c r="H54"/>
  <c r="I35"/>
  <c r="H11"/>
  <c r="H43"/>
  <c r="H38"/>
  <c r="H42"/>
  <c r="H31"/>
  <c r="H35"/>
  <c r="I24"/>
  <c r="I57"/>
  <c r="I21"/>
  <c r="I50"/>
  <c r="I56"/>
  <c r="I44"/>
  <c r="I39"/>
  <c r="I49"/>
  <c r="H28"/>
  <c r="I9"/>
  <c r="I33"/>
  <c r="I505"/>
  <c r="I293"/>
  <c r="H499"/>
  <c r="H475"/>
  <c r="H467"/>
  <c r="H459"/>
  <c r="H396"/>
  <c r="H388"/>
  <c r="H380"/>
  <c r="H283"/>
  <c r="H275"/>
  <c r="H268"/>
  <c r="I514"/>
  <c r="I506"/>
  <c r="I498"/>
  <c r="I474"/>
  <c r="I466"/>
  <c r="I458"/>
  <c r="I286"/>
  <c r="I278"/>
  <c r="I270"/>
  <c r="I263"/>
  <c r="H512"/>
  <c r="H504"/>
  <c r="H496"/>
  <c r="H480"/>
  <c r="H472"/>
  <c r="H464"/>
  <c r="H456"/>
  <c r="H288"/>
  <c r="H280"/>
  <c r="H272"/>
  <c r="H261"/>
  <c r="H513"/>
  <c r="H509"/>
  <c r="H505"/>
  <c r="H501"/>
  <c r="H497"/>
  <c r="H493"/>
  <c r="H487"/>
  <c r="H483"/>
  <c r="H477"/>
  <c r="H473"/>
  <c r="H469"/>
  <c r="H465"/>
  <c r="H461"/>
  <c r="H457"/>
  <c r="H453"/>
  <c r="H449"/>
  <c r="H445"/>
  <c r="H441"/>
  <c r="H437"/>
  <c r="H433"/>
  <c r="H429"/>
  <c r="H211"/>
  <c r="H207"/>
  <c r="H204"/>
  <c r="I512"/>
  <c r="I508"/>
  <c r="I504"/>
  <c r="I500"/>
  <c r="I496"/>
  <c r="I492"/>
  <c r="I486"/>
  <c r="I482"/>
  <c r="I480"/>
  <c r="I476"/>
  <c r="I472"/>
  <c r="I468"/>
  <c r="I464"/>
  <c r="I460"/>
  <c r="I456"/>
  <c r="I452"/>
  <c r="I448"/>
  <c r="I444"/>
  <c r="I440"/>
  <c r="I436"/>
  <c r="I432"/>
  <c r="I210"/>
  <c r="H491"/>
  <c r="H503"/>
  <c r="H495"/>
  <c r="H471"/>
  <c r="H463"/>
  <c r="H455"/>
  <c r="H400"/>
  <c r="H392"/>
  <c r="H384"/>
  <c r="H376"/>
  <c r="H287"/>
  <c r="H279"/>
  <c r="H271"/>
  <c r="H264"/>
  <c r="I510"/>
  <c r="I502"/>
  <c r="I494"/>
  <c r="I478"/>
  <c r="I470"/>
  <c r="I462"/>
  <c r="I454"/>
  <c r="I282"/>
  <c r="I274"/>
  <c r="I267"/>
  <c r="H488"/>
  <c r="H508"/>
  <c r="H500"/>
  <c r="H492"/>
  <c r="H476"/>
  <c r="H468"/>
  <c r="H460"/>
  <c r="H452"/>
  <c r="H373"/>
  <c r="H284"/>
  <c r="H276"/>
  <c r="H269"/>
  <c r="H265"/>
  <c r="H257"/>
  <c r="H253"/>
  <c r="H249"/>
  <c r="I515"/>
  <c r="I511"/>
  <c r="I507"/>
  <c r="I503"/>
  <c r="I499"/>
  <c r="I495"/>
  <c r="I490"/>
  <c r="I479"/>
  <c r="I475"/>
  <c r="I471"/>
  <c r="I467"/>
  <c r="I463"/>
  <c r="I459"/>
  <c r="I455"/>
  <c r="I287"/>
  <c r="I283"/>
  <c r="I279"/>
  <c r="I275"/>
  <c r="I271"/>
  <c r="I268"/>
  <c r="I264"/>
  <c r="I260"/>
  <c r="I256"/>
  <c r="I252"/>
  <c r="I248"/>
  <c r="H343"/>
  <c r="H335"/>
  <c r="H327"/>
  <c r="H319"/>
  <c r="H311"/>
  <c r="H303"/>
  <c r="H240"/>
  <c r="H229"/>
  <c r="H221"/>
  <c r="I399"/>
  <c r="I391"/>
  <c r="I383"/>
  <c r="I375"/>
  <c r="I338"/>
  <c r="I330"/>
  <c r="I322"/>
  <c r="I314"/>
  <c r="I306"/>
  <c r="I243"/>
  <c r="I236"/>
  <c r="I228"/>
  <c r="I220"/>
  <c r="H424"/>
  <c r="H401"/>
  <c r="H393"/>
  <c r="H385"/>
  <c r="H377"/>
  <c r="H369"/>
  <c r="H362"/>
  <c r="H355"/>
  <c r="H348"/>
  <c r="H340"/>
  <c r="H332"/>
  <c r="H324"/>
  <c r="H316"/>
  <c r="H308"/>
  <c r="H300"/>
  <c r="H292"/>
  <c r="H245"/>
  <c r="H237"/>
  <c r="H230"/>
  <c r="H222"/>
  <c r="H214"/>
  <c r="I396"/>
  <c r="I388"/>
  <c r="I380"/>
  <c r="I372"/>
  <c r="I361"/>
  <c r="I354"/>
  <c r="I347"/>
  <c r="I339"/>
  <c r="I331"/>
  <c r="I323"/>
  <c r="I315"/>
  <c r="I307"/>
  <c r="I299"/>
  <c r="I291"/>
  <c r="I244"/>
  <c r="I233"/>
  <c r="I225"/>
  <c r="I217"/>
  <c r="H425"/>
  <c r="H421"/>
  <c r="H418"/>
  <c r="H414"/>
  <c r="H410"/>
  <c r="H406"/>
  <c r="H402"/>
  <c r="H398"/>
  <c r="H394"/>
  <c r="H390"/>
  <c r="H386"/>
  <c r="H382"/>
  <c r="H378"/>
  <c r="H374"/>
  <c r="H370"/>
  <c r="H367"/>
  <c r="H363"/>
  <c r="H359"/>
  <c r="H353"/>
  <c r="H349"/>
  <c r="H345"/>
  <c r="H341"/>
  <c r="H337"/>
  <c r="H333"/>
  <c r="H329"/>
  <c r="H325"/>
  <c r="H321"/>
  <c r="H317"/>
  <c r="H313"/>
  <c r="H309"/>
  <c r="H305"/>
  <c r="H301"/>
  <c r="H297"/>
  <c r="H293"/>
  <c r="H289"/>
  <c r="H285"/>
  <c r="H281"/>
  <c r="H277"/>
  <c r="H273"/>
  <c r="H266"/>
  <c r="H262"/>
  <c r="H258"/>
  <c r="H254"/>
  <c r="H250"/>
  <c r="H246"/>
  <c r="H242"/>
  <c r="H238"/>
  <c r="H235"/>
  <c r="H231"/>
  <c r="H227"/>
  <c r="H223"/>
  <c r="H219"/>
  <c r="H215"/>
  <c r="I428"/>
  <c r="I424"/>
  <c r="I420"/>
  <c r="I417"/>
  <c r="I413"/>
  <c r="I409"/>
  <c r="I405"/>
  <c r="I401"/>
  <c r="I397"/>
  <c r="I393"/>
  <c r="I389"/>
  <c r="I385"/>
  <c r="I381"/>
  <c r="I377"/>
  <c r="I373"/>
  <c r="I369"/>
  <c r="I366"/>
  <c r="I362"/>
  <c r="I358"/>
  <c r="I355"/>
  <c r="I352"/>
  <c r="I348"/>
  <c r="I344"/>
  <c r="I340"/>
  <c r="I336"/>
  <c r="I332"/>
  <c r="I328"/>
  <c r="I324"/>
  <c r="I320"/>
  <c r="I316"/>
  <c r="I312"/>
  <c r="I308"/>
  <c r="I304"/>
  <c r="I300"/>
  <c r="I296"/>
  <c r="I292"/>
  <c r="I288"/>
  <c r="I284"/>
  <c r="I280"/>
  <c r="I276"/>
  <c r="I272"/>
  <c r="I269"/>
  <c r="I265"/>
  <c r="I261"/>
  <c r="I257"/>
  <c r="I253"/>
  <c r="I249"/>
  <c r="I245"/>
  <c r="I241"/>
  <c r="I237"/>
  <c r="I234"/>
  <c r="I230"/>
  <c r="I226"/>
  <c r="I222"/>
  <c r="I218"/>
  <c r="I214"/>
  <c r="H339"/>
  <c r="H331"/>
  <c r="H323"/>
  <c r="H315"/>
  <c r="H307"/>
  <c r="H299"/>
  <c r="H244"/>
  <c r="H233"/>
  <c r="H225"/>
  <c r="H217"/>
  <c r="I395"/>
  <c r="I387"/>
  <c r="I379"/>
  <c r="I342"/>
  <c r="I334"/>
  <c r="I326"/>
  <c r="I318"/>
  <c r="I310"/>
  <c r="I302"/>
  <c r="I239"/>
  <c r="I232"/>
  <c r="I224"/>
  <c r="I216"/>
  <c r="H397"/>
  <c r="H389"/>
  <c r="H381"/>
  <c r="H366"/>
  <c r="H358"/>
  <c r="H352"/>
  <c r="H344"/>
  <c r="H336"/>
  <c r="H328"/>
  <c r="H320"/>
  <c r="H312"/>
  <c r="H304"/>
  <c r="H296"/>
  <c r="H241"/>
  <c r="H234"/>
  <c r="H226"/>
  <c r="H218"/>
  <c r="I423"/>
  <c r="I400"/>
  <c r="I392"/>
  <c r="I384"/>
  <c r="I376"/>
  <c r="I365"/>
  <c r="I357"/>
  <c r="I351"/>
  <c r="I343"/>
  <c r="I335"/>
  <c r="I327"/>
  <c r="I319"/>
  <c r="I311"/>
  <c r="I303"/>
  <c r="I295"/>
  <c r="I240"/>
  <c r="I229"/>
  <c r="I221"/>
  <c r="H422"/>
  <c r="H415"/>
  <c r="H411"/>
  <c r="H407"/>
  <c r="H403"/>
  <c r="H399"/>
  <c r="H395"/>
  <c r="H391"/>
  <c r="H387"/>
  <c r="H383"/>
  <c r="H379"/>
  <c r="H375"/>
  <c r="H371"/>
  <c r="H368"/>
  <c r="H364"/>
  <c r="H346"/>
  <c r="H342"/>
  <c r="H338"/>
  <c r="H334"/>
  <c r="H330"/>
  <c r="H326"/>
  <c r="H322"/>
  <c r="H318"/>
  <c r="H314"/>
  <c r="H310"/>
  <c r="H306"/>
  <c r="H302"/>
  <c r="H286"/>
  <c r="H282"/>
  <c r="H278"/>
  <c r="H274"/>
  <c r="H270"/>
  <c r="H267"/>
  <c r="H263"/>
  <c r="H259"/>
  <c r="H255"/>
  <c r="H251"/>
  <c r="H247"/>
  <c r="H243"/>
  <c r="H239"/>
  <c r="H236"/>
  <c r="H232"/>
  <c r="H224"/>
  <c r="H220"/>
  <c r="H216"/>
  <c r="I425"/>
  <c r="I421"/>
  <c r="I418"/>
  <c r="I414"/>
  <c r="I410"/>
  <c r="I406"/>
  <c r="I402"/>
  <c r="I398"/>
  <c r="I394"/>
  <c r="I390"/>
  <c r="I386"/>
  <c r="I382"/>
  <c r="I378"/>
  <c r="I374"/>
  <c r="I370"/>
  <c r="I349"/>
  <c r="I345"/>
  <c r="I341"/>
  <c r="I337"/>
  <c r="I333"/>
  <c r="I329"/>
  <c r="I325"/>
  <c r="I321"/>
  <c r="I317"/>
  <c r="I313"/>
  <c r="I309"/>
  <c r="I305"/>
  <c r="I301"/>
  <c r="I285"/>
  <c r="I281"/>
  <c r="I277"/>
  <c r="I273"/>
  <c r="I266"/>
  <c r="I262"/>
  <c r="I258"/>
  <c r="I254"/>
  <c r="I250"/>
  <c r="I246"/>
  <c r="I242"/>
  <c r="I238"/>
  <c r="I235"/>
  <c r="I231"/>
  <c r="I227"/>
  <c r="I223"/>
  <c r="I219"/>
  <c r="I215"/>
  <c r="B27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I516" l="1"/>
  <c r="H516"/>
  <c r="B42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l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2" l="1"/>
  <c r="B143" s="1"/>
  <c r="B144" s="1"/>
  <c r="B145" s="1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B264" s="1"/>
  <c r="B265" s="1"/>
  <c r="B266" s="1"/>
  <c r="B267" s="1"/>
  <c r="B268" s="1"/>
  <c r="B140"/>
  <c r="B141" s="1"/>
  <c r="B269" l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5" l="1"/>
  <c r="B356" s="1"/>
  <c r="B357" s="1"/>
  <c r="B358" s="1"/>
  <c r="B359" s="1"/>
  <c r="B360" s="1"/>
  <c r="B361" s="1"/>
  <c r="B362" s="1"/>
  <c r="B363" s="1"/>
  <c r="B364" s="1"/>
  <c r="B365" s="1"/>
  <c r="B366" s="1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B400" s="1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B434" s="1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B353"/>
  <c r="B354" s="1"/>
  <c r="B451" l="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B468" s="1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l="1"/>
  <c r="B483" s="1"/>
  <c r="B484" s="1"/>
  <c r="B485" s="1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B502" s="1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</calcChain>
</file>

<file path=xl/sharedStrings.xml><?xml version="1.0" encoding="utf-8"?>
<sst xmlns="http://schemas.openxmlformats.org/spreadsheetml/2006/main" count="3282" uniqueCount="731">
  <si>
    <t>Fil.</t>
  </si>
  <si>
    <t>Matric.</t>
  </si>
  <si>
    <t>Nome</t>
  </si>
  <si>
    <t>MARIA DO CARMO DE SOUSA</t>
  </si>
  <si>
    <t>MARIA AMARA MEDEIROS</t>
  </si>
  <si>
    <t>SANDRA EMIDIO PEREIRA</t>
  </si>
  <si>
    <t>FRANCISCO FERREIRA DE SOUSA</t>
  </si>
  <si>
    <t>ANA MARTA MARCELINO DA SILVA</t>
  </si>
  <si>
    <t>IVONEIDE FRANCISCA S ALMEIDA</t>
  </si>
  <si>
    <t>JOSE TELMO DA PAIXAO</t>
  </si>
  <si>
    <t>CARLOS ANTONIO DA SILVA</t>
  </si>
  <si>
    <t>JOSE AMARO DOS SANTOS</t>
  </si>
  <si>
    <t>MARIA LUISA P DE LEMOS</t>
  </si>
  <si>
    <t>EUNICE DE ASSIS CALIXTO</t>
  </si>
  <si>
    <t>FIRMINO SIQUEIRA DA SILVA</t>
  </si>
  <si>
    <t>MARIO JOSE DO NASCIMENTO</t>
  </si>
  <si>
    <t>DAVI INACIO FILHO</t>
  </si>
  <si>
    <t>GEORGE HAROLD DE B  WALMSLEY</t>
  </si>
  <si>
    <t>VALERIA MARIA DA SILVA</t>
  </si>
  <si>
    <t>ALCINEIA JOSE CABRAL DE MELO</t>
  </si>
  <si>
    <t>MARIA JOSE DA HORA</t>
  </si>
  <si>
    <t>VALDIRENE ANDRE PEREIRA</t>
  </si>
  <si>
    <t>VALERIA DA SILVA SOUZA</t>
  </si>
  <si>
    <t>IVANILDO FELIX DA SILVA</t>
  </si>
  <si>
    <t>ALUISIO GOMES FERREIRA FILHO</t>
  </si>
  <si>
    <t>VERA LUCIA MARIA C  DA SILVA</t>
  </si>
  <si>
    <t>TERESINHA MARIA DE F  FELIX</t>
  </si>
  <si>
    <t>MARIA DO CARMO SANTOS</t>
  </si>
  <si>
    <t>SELMA MARIA P DO NASCIMENTO</t>
  </si>
  <si>
    <t>JOSE CARLOS TENORIO DE MELO</t>
  </si>
  <si>
    <t>IVANETE RODRIGUES DOS SANTOS</t>
  </si>
  <si>
    <t>MARIA EUGENIA VILARIM LIMA</t>
  </si>
  <si>
    <t>ADIGALENE RODRIGUES DA SILVA</t>
  </si>
  <si>
    <t>JOVITA MARIA DE FARIAS BRAGA</t>
  </si>
  <si>
    <t>MARCO AURELIO O DE OLIVEIRA</t>
  </si>
  <si>
    <t>VALDECY FERREIRA DA COSTA</t>
  </si>
  <si>
    <t>NOEMI MARIA DA SILVA</t>
  </si>
  <si>
    <t>LIZETE ALFREDINA DA SILVA</t>
  </si>
  <si>
    <t>IVANISE MARIA DA LUZ SANTOS</t>
  </si>
  <si>
    <t>JORGE CUNHA OLIVEIRA</t>
  </si>
  <si>
    <t>ROSILDA BARBOSA DOS SANTOS</t>
  </si>
  <si>
    <t>JOSE CARLOS FERREIRA DE ARRUDA</t>
  </si>
  <si>
    <t>ELIANE BATISTA DE CASTILHO</t>
  </si>
  <si>
    <t>MANOEL CORREIA DOS SANTOS</t>
  </si>
  <si>
    <t>LEDUAR GUEDES DE LIMA</t>
  </si>
  <si>
    <t>ELVIS GOMES PEREIRA</t>
  </si>
  <si>
    <t>ANA MARIA ELOI DA H  DA SILVA</t>
  </si>
  <si>
    <t>JOSE HENRIQUE DA PAZ</t>
  </si>
  <si>
    <t>MAURICIO LOPES DA SILVA</t>
  </si>
  <si>
    <t>MARTA ARAUJO DA F  SANTANA</t>
  </si>
  <si>
    <t>REGINA LEANDRO SANTOS DE LIMA</t>
  </si>
  <si>
    <t>TEREZINHA P  DA SILVA CORREIA</t>
  </si>
  <si>
    <t>MARIA ADRIAO DA SILVA</t>
  </si>
  <si>
    <t>HERON VILAR DE ANDRADE</t>
  </si>
  <si>
    <t>JOSE JOAQUIM DA SILVA FILHO</t>
  </si>
  <si>
    <t>MARIA DO CARMO A DOS SANTOS</t>
  </si>
  <si>
    <t>SONEIDE P DO NASCIMENTO CORREA</t>
  </si>
  <si>
    <t>ANDRE LUIZ MACIEL FERREIRA</t>
  </si>
  <si>
    <t>ANTONIA TAVARES DE FRANCA</t>
  </si>
  <si>
    <t>MARIA ANDREA DOS SANTOS</t>
  </si>
  <si>
    <t>SEVERINA DE SANTANA NEVES</t>
  </si>
  <si>
    <t>IVANE FRANCISCO DE AZEVEDO</t>
  </si>
  <si>
    <t>DILMA NEUZA DAS MERCES</t>
  </si>
  <si>
    <t>GERSON MARTINS DA SILVA</t>
  </si>
  <si>
    <t>JOAO FELICIANO ALVES</t>
  </si>
  <si>
    <t>JANETE MARIA DA SILVA</t>
  </si>
  <si>
    <t>ROMILDO NUNES DIAS</t>
  </si>
  <si>
    <t>LUZIA BERNARDO DE SOUSA</t>
  </si>
  <si>
    <t>JOSE KENNEDY DA SILVA</t>
  </si>
  <si>
    <t>MARIA HELENA FERREIRA DA SILVA</t>
  </si>
  <si>
    <t>MARCONDES C  DE OLIVEIRA</t>
  </si>
  <si>
    <t>MANOEL MARTINS LEITE NETO</t>
  </si>
  <si>
    <t>FRANCISCO DE ASSIS BEZERRA</t>
  </si>
  <si>
    <t>LUCIENE MARIA DE ANDRADE</t>
  </si>
  <si>
    <t>NEUZA ANUNCIACAO COELHO</t>
  </si>
  <si>
    <t>JOSE IRANILDO DE ANDRADE SILVA</t>
  </si>
  <si>
    <t>CARLOS STENIO DE DEUS</t>
  </si>
  <si>
    <t>GILMAR BEZERRA DE OLIVEIRA</t>
  </si>
  <si>
    <t>IZABEL CRISTINA F DE ARRUDA</t>
  </si>
  <si>
    <t>SUELY RICARDO DE FIGUEIREDO</t>
  </si>
  <si>
    <t>LUCIA MARIA ARAUJO LAVOR</t>
  </si>
  <si>
    <t>IVANILDO BATISTA DA SILVA</t>
  </si>
  <si>
    <t>MARCIA APARECIDA DA SILVA</t>
  </si>
  <si>
    <t>CARLOS HENRIQUE LIMA DE MELO</t>
  </si>
  <si>
    <t>RITA DE CASSIA CHAGAS</t>
  </si>
  <si>
    <t>ROSILENE MARIA ANACLETO</t>
  </si>
  <si>
    <t>RILDA MARIA DA SILVA</t>
  </si>
  <si>
    <t>MANOEL NETO DINIZ</t>
  </si>
  <si>
    <t>FRANCISCA CARVALHO NASCIMENTO</t>
  </si>
  <si>
    <t>PAULO JOSE DA SILVA</t>
  </si>
  <si>
    <t>ELIAS RIBEIRO DA SILVA FILHO</t>
  </si>
  <si>
    <t>AMAURI GONCALO DA SILVA</t>
  </si>
  <si>
    <t>SOLANGE NASCIMENTO DE LIMA</t>
  </si>
  <si>
    <t>MARIA SANDRA PONTES MENDONCA</t>
  </si>
  <si>
    <t>MARCOS DO NASCIMENTO</t>
  </si>
  <si>
    <t>IRONILDA FERREIRA DA SILVA</t>
  </si>
  <si>
    <t>JOAO LUIZ BRAGA DE PONTES</t>
  </si>
  <si>
    <t>JOSE FERNANDO PEREIRA DA COSTA</t>
  </si>
  <si>
    <t>JOAQUIM PEDRO CARNEIRO C NETO</t>
  </si>
  <si>
    <t>SELMA VERONICA VIEIRA RAMOS</t>
  </si>
  <si>
    <t>SANDRO JOSE MARTINS</t>
  </si>
  <si>
    <t>ALBANITA LUCIANA DA SILVA</t>
  </si>
  <si>
    <t>REINALDO PEREIRA DA SILVA</t>
  </si>
  <si>
    <t>GILBERTO RIBEIRO DA SILVA</t>
  </si>
  <si>
    <t>JOSE LUCIANO CANDIDO DA SILVA</t>
  </si>
  <si>
    <t>WILSON JOSE QUEIROZ DE LIMA</t>
  </si>
  <si>
    <t>ANTONIO SOARES DE MELO</t>
  </si>
  <si>
    <t>SAMUEL MAURICIO</t>
  </si>
  <si>
    <t>JOSE MARIO MACHADO G  LINS</t>
  </si>
  <si>
    <t>GILMAR GALVAO SANTANA</t>
  </si>
  <si>
    <t>JAFFE JOSE LIMA XAVIER</t>
  </si>
  <si>
    <t>JORGE DA SILVA LIMA</t>
  </si>
  <si>
    <t>RICARDO JORGE XAVIER</t>
  </si>
  <si>
    <t>HELVIO MOZART MONTENEGRO</t>
  </si>
  <si>
    <t>ALEXANDRE BARBOSA DA SILVA</t>
  </si>
  <si>
    <t>ROSIVALDO SATIRO DOS SANTOS</t>
  </si>
  <si>
    <t>GESIEL DAVID DE CASTRO</t>
  </si>
  <si>
    <t>FRANCISCO DE ASSIS DE OLIVEIRA</t>
  </si>
  <si>
    <t>LUCIENE PEREIRA DE A NASCIMENT</t>
  </si>
  <si>
    <t>LAERCIO LUIZ SANTOS A  ASSIS</t>
  </si>
  <si>
    <t>RUBEM JOSE DOS S DE PAULA</t>
  </si>
  <si>
    <t>EVERALDO DA SILVA CABRAL</t>
  </si>
  <si>
    <t>ROGERIO BARROS DOS SANTOS</t>
  </si>
  <si>
    <t>CARLOS AUGUSTO O  DA SILVA</t>
  </si>
  <si>
    <t>JUREMA MARIA BONGALHARDO</t>
  </si>
  <si>
    <t>SERGIO PEREIRA DA COSTA</t>
  </si>
  <si>
    <t>EDLEUSA LUCIA BATISTA DA SILVA</t>
  </si>
  <si>
    <t>FREDERICO JOSE C  DA NOBREGA</t>
  </si>
  <si>
    <t>WLADIMIR MACHADO DO E  SANTO</t>
  </si>
  <si>
    <t>ELCY SILVA DE ARAUJO</t>
  </si>
  <si>
    <t>DJALMA LIMA DE OLIVEIRA DANTAS</t>
  </si>
  <si>
    <t>THERESA CRISTINA DE Q J EMEREN</t>
  </si>
  <si>
    <t>JACQUELINE CESAR DE GUSMAO</t>
  </si>
  <si>
    <t>PAULO PEDROSA VICTOR NETO</t>
  </si>
  <si>
    <t>VINCENZO PAPARIELLO</t>
  </si>
  <si>
    <t>ADEILDO CARLOS DIAS BEZERRA</t>
  </si>
  <si>
    <t>ERICK RENAN PEREIRA DE ACIOLI</t>
  </si>
  <si>
    <t>FLAVIA PATRICIA M  MEDEIROS</t>
  </si>
  <si>
    <t>DEBORAH BEZERRA MONTEIRO</t>
  </si>
  <si>
    <t>MARCOS ANDRE CUNHA DE OLIVEIRA</t>
  </si>
  <si>
    <t>SEVERINO GRANGEIRO JUNIOR</t>
  </si>
  <si>
    <t>AMANDA TATIANE C  DE OLIVEIRA</t>
  </si>
  <si>
    <t>CLAUDIA SALVINA DE SANTANA</t>
  </si>
  <si>
    <t>MIRIAM ALVES BASTOS DA SILVA</t>
  </si>
  <si>
    <t>PRISCILLA RODRIGUES P DA SILVA</t>
  </si>
  <si>
    <t>SUZELLE TRAJANO BENTO</t>
  </si>
  <si>
    <t>AILA KARLA MOTA SANTANA</t>
  </si>
  <si>
    <t>KATIA MIRANDA DE ARAUJO LOPES</t>
  </si>
  <si>
    <t>KLEYTON DA SILVA A PEREIRA</t>
  </si>
  <si>
    <t>ANDRE HENRIQUE DE S  MAFRA</t>
  </si>
  <si>
    <t>DEYSE MARIA DOS SANTOS SILVA</t>
  </si>
  <si>
    <t>SILAS PINTO BEZERRA</t>
  </si>
  <si>
    <t>SILVIA RENATA QUEIROZ DE FARIA</t>
  </si>
  <si>
    <t>ZILDA FRUTUOSO DA SILVA</t>
  </si>
  <si>
    <t>TEREZA RAQUEL F ALMEIDA</t>
  </si>
  <si>
    <t>ANA CLAUDIA NUNES DE MOURA</t>
  </si>
  <si>
    <t>CLAUDILENE DE LIMA</t>
  </si>
  <si>
    <t>ELIANE MOREIRA DE SOUZA</t>
  </si>
  <si>
    <t>ERIC JOSE SILVA VELOZO</t>
  </si>
  <si>
    <t>GEYZA JANAINA FERREIRA DE LIMA</t>
  </si>
  <si>
    <t>JULIO CESAR DA SILVA</t>
  </si>
  <si>
    <t>MANUELLA BOMFIM DA SILVA</t>
  </si>
  <si>
    <t>VIVIANE OLIMPIO DOS SANTOS</t>
  </si>
  <si>
    <t>ANA GERTRUDES DE A F GUERRA</t>
  </si>
  <si>
    <t>MARIA ROSEANE DOS A CLEMENTINO</t>
  </si>
  <si>
    <t>PAULO EDUARDO SANTOS FERREIRA</t>
  </si>
  <si>
    <t>CRISTIANE R  DE O  GONCALVES</t>
  </si>
  <si>
    <t>TEREZINHA DE J  DE L  M  NETA</t>
  </si>
  <si>
    <t>PAULO ROBERTO DA SILVA CUNHA</t>
  </si>
  <si>
    <t>TACIZO LUIZ PEREIRA DA SILVA</t>
  </si>
  <si>
    <t>RIVALDO GOMES DA SILVA</t>
  </si>
  <si>
    <t>IVETE ANTONIETA B  DE CARVALHO</t>
  </si>
  <si>
    <t>ANANIAS TEIXEIRA DE LIMA</t>
  </si>
  <si>
    <t>JOSE ALEXANDRE DE BARROS ALVES</t>
  </si>
  <si>
    <t>ALDEMIR NASCIMENTO DA SILVA</t>
  </si>
  <si>
    <t>DENILSON DE SANTANA NEVES</t>
  </si>
  <si>
    <t>JULIANA CAVALCANTI DE SOUSA</t>
  </si>
  <si>
    <t>JARBAS FERREIRA DE LIMA JUNIOR</t>
  </si>
  <si>
    <t>ARLEILDA MENDES DA SILVA</t>
  </si>
  <si>
    <t>EMANUEL MESSIAS RIBEIRO COSTA</t>
  </si>
  <si>
    <t>JOSENILDA BEZERRA DA SILVA</t>
  </si>
  <si>
    <t>MARCELA SALLES DA SILVA</t>
  </si>
  <si>
    <t>ELIANA PEREIRA SANTANA</t>
  </si>
  <si>
    <t>LIVIA DA SILVA LIMA</t>
  </si>
  <si>
    <t>ANDERSON SANTOS DE LIMA FARIAS</t>
  </si>
  <si>
    <t>CARLA CRISTINA OLIVEIRA MATOS</t>
  </si>
  <si>
    <t>HELIA MARIA ALEXANDRE DE SOUZA</t>
  </si>
  <si>
    <t>HELIO DO N BARBOZA JUNIOR</t>
  </si>
  <si>
    <t>JOSE NEVES DA SILVA JUNIOR</t>
  </si>
  <si>
    <t>EDVANIA GOMES DE SOUZA PONTES</t>
  </si>
  <si>
    <t>MARIA DA CONCEICAO O DOS SANTO</t>
  </si>
  <si>
    <t>RUTH BARBOSA DE ARAUJO</t>
  </si>
  <si>
    <t>ADELE GOMES DE SANTANA</t>
  </si>
  <si>
    <t>THAMIRYS CLAUDIA R  BATISTA</t>
  </si>
  <si>
    <t>RAFAELLA ALVES DE ARAUJO SILVA</t>
  </si>
  <si>
    <t>THIAGO SANTOS DE OLIVEIRA</t>
  </si>
  <si>
    <t>IVALDA XAVIER DE CARVALHO</t>
  </si>
  <si>
    <t>BRUNO AIRES DOS SANTOS</t>
  </si>
  <si>
    <t>MARCELO BARLAVENTO DAS C SILVA</t>
  </si>
  <si>
    <t>RODRIGO VASCONCELOS DINIZ</t>
  </si>
  <si>
    <t>CARLA BRANDAO DE C  FIGUEIREDO</t>
  </si>
  <si>
    <t>KATIA ADRIANA F D SILVA SOARES</t>
  </si>
  <si>
    <t>IVANISE VIANA ALBUQUERQUE</t>
  </si>
  <si>
    <t>RUTE FERNANDES BORBA</t>
  </si>
  <si>
    <t>JENARIO LUCENA DA SILVA</t>
  </si>
  <si>
    <t>MONICA MARIA G R F DE OLIVEIRA</t>
  </si>
  <si>
    <t>ILMA DE ALBUQUERQUE PEREIRA</t>
  </si>
  <si>
    <t>ELIANA BEZERRA CARVALHO</t>
  </si>
  <si>
    <t>PETULLA DE MOURA E SILVA</t>
  </si>
  <si>
    <t>ROMARIO LUIZ DO NASCIMENTO</t>
  </si>
  <si>
    <t>KATIA DA CONCEICAO DA SILVA</t>
  </si>
  <si>
    <t>PAULA FRASSINETTI S L BELIAN</t>
  </si>
  <si>
    <t>AUGUSTO CESAR N  A  DA SILVA</t>
  </si>
  <si>
    <t>ADIJENE RODRIGUES DA SILVA</t>
  </si>
  <si>
    <t>MARCIA ANDREA F SECUNDINO</t>
  </si>
  <si>
    <t>MARIA GILVANEIDE SANTOS LIMA</t>
  </si>
  <si>
    <t>LILIANE DA SILVA SALVADOR</t>
  </si>
  <si>
    <t>LEONINO CLEMENTE DA SILVA</t>
  </si>
  <si>
    <t>DENNYS RYAN GUILHERME PEREIRA</t>
  </si>
  <si>
    <t>CLAUDIA REGINA NEVES DE MELO</t>
  </si>
  <si>
    <t>MARIA DANIELA SILVA TORRES</t>
  </si>
  <si>
    <t>EMANOEL VIEIRA LAURIA</t>
  </si>
  <si>
    <t>IZABEL LUIZA SOARES DE SOUZA</t>
  </si>
  <si>
    <t>JOSE PIMENTEL SILVA</t>
  </si>
  <si>
    <t>WALDNER NERTAM F  DE ALENCAR</t>
  </si>
  <si>
    <t>MARCELA FREITAS DA C SALLES</t>
  </si>
  <si>
    <t>THAIS REGINA BORGES LOPES</t>
  </si>
  <si>
    <t>ELVIS ALVES DA COSTA</t>
  </si>
  <si>
    <t>FERNANDO ALVES DO NASCIMENTO</t>
  </si>
  <si>
    <t>JEANNE D ARC PEDROSA PESSOA</t>
  </si>
  <si>
    <t>ROSANIA EMIDIA PEREIRA</t>
  </si>
  <si>
    <t>ROSANA DE FATIMA UCHOA  AREDE</t>
  </si>
  <si>
    <t>JOSIMAR SILVA</t>
  </si>
  <si>
    <t>JULIANA SILVA CEDRIM</t>
  </si>
  <si>
    <t>MARCO ANDRE ANTUNES CORREIA</t>
  </si>
  <si>
    <t>VALERIA JALES DA SILVA</t>
  </si>
  <si>
    <t>ANA APARECIDA DE ANDRADE LIMA</t>
  </si>
  <si>
    <t>MIRIAM DA SILVA FONSECA</t>
  </si>
  <si>
    <t>RAFAEL LEITAO DE A  G DA SILVA</t>
  </si>
  <si>
    <t>ROSIANE SANTOS BRITO</t>
  </si>
  <si>
    <t>AMANDA BEZERRA MASCARENHAS</t>
  </si>
  <si>
    <t>JAMESSON AMANCIO DA ROCHA</t>
  </si>
  <si>
    <t>LUIZ F  DE LIMA CAVALCANTI</t>
  </si>
  <si>
    <t>BEZALIEL ROSA DOS S JUNIOR</t>
  </si>
  <si>
    <t>ANGELINA MEDEIROS VERONESE</t>
  </si>
  <si>
    <t>JULIANA CESAR MARTINS DE LIMA</t>
  </si>
  <si>
    <t>JAMERSON A  RAFAEL DE LIMA</t>
  </si>
  <si>
    <t>ALCILEIDE MONTE DA SILVA LIMA</t>
  </si>
  <si>
    <t>ANDRE RICARDO CAMARA TORRES</t>
  </si>
  <si>
    <t>ALEXSANDRA DA SILVA M  CABRAL</t>
  </si>
  <si>
    <t>CAROLINE ALVES LEAL</t>
  </si>
  <si>
    <t>ADRIANA MAYO DE SOUZA E SILVA</t>
  </si>
  <si>
    <t>CINTIA ROBERTA DE SOUZA</t>
  </si>
  <si>
    <t>DULCE HELENA PEREIRA</t>
  </si>
  <si>
    <t>LUCICLEIDE M  DE A  CAMPOS</t>
  </si>
  <si>
    <t>MARIA CONCEICAO D DO AMARAL</t>
  </si>
  <si>
    <t>RICARDO J FERNANDES DA CUNHA</t>
  </si>
  <si>
    <t>SUZANA VALERIA PINHEIRO</t>
  </si>
  <si>
    <t>SUZELY ARANTES DA S MELO</t>
  </si>
  <si>
    <t>CINTIA GOMES DA SILVA</t>
  </si>
  <si>
    <t>MARIA EUZENI DA SILVA GARCEZ</t>
  </si>
  <si>
    <t>EJANE FERREIRA TEXEIRA</t>
  </si>
  <si>
    <t>CLELIO FIRMINO SILVA</t>
  </si>
  <si>
    <t>ERICK MEDEIROS</t>
  </si>
  <si>
    <t>JOELNA DINIZ PEREIRA DE SOUSA</t>
  </si>
  <si>
    <t>KLEBER DE OLIVEIRA GALDINO</t>
  </si>
  <si>
    <t>JOELINE LIMA DO NASCIMENTO</t>
  </si>
  <si>
    <t>ROBSON CARNEIRO DA SILVA</t>
  </si>
  <si>
    <t>JOSE VITAL DUARTE JUNIOR</t>
  </si>
  <si>
    <t>ALDJANE MARIA DOS SANTOS</t>
  </si>
  <si>
    <t>CRISTIANE MARIA DA SILVA</t>
  </si>
  <si>
    <t>HAMILTON LINO ALVES</t>
  </si>
  <si>
    <t>LUCICLEIDE PEREIRA DEODATO</t>
  </si>
  <si>
    <t>MARIA DAS NEVES DE BARROS</t>
  </si>
  <si>
    <t>TIAGO MANOEL DE SOUSA LEITE</t>
  </si>
  <si>
    <t>XENIA KELY VERISSIMO DINIZ</t>
  </si>
  <si>
    <t>MARCO AURELIO DE ARAUJO</t>
  </si>
  <si>
    <t>ANTONIO CARLOS DE LUNA MATOS</t>
  </si>
  <si>
    <t>DEYVISON MACHADO DA SILVA</t>
  </si>
  <si>
    <t>JOSE AURICELIO C DE ARAUJO</t>
  </si>
  <si>
    <t>JOSILENE FARIAS DOS SANTOS ALM</t>
  </si>
  <si>
    <t>LUCY DIAS DE ANDRADE</t>
  </si>
  <si>
    <t>ROSIMERE SOARES DA SILVA</t>
  </si>
  <si>
    <t>SANDRA REGINA V DOS SANTOS</t>
  </si>
  <si>
    <t>DANIELLE MARIA P NASCIMENTO</t>
  </si>
  <si>
    <t>ELIDIANE BARROS DA CRUZ</t>
  </si>
  <si>
    <t>MARIA JOSE GUILHERME</t>
  </si>
  <si>
    <t>FILIPE PETRUS B DE FIGUEIREDO</t>
  </si>
  <si>
    <t>LEYRIANE TELMA V FARIAS</t>
  </si>
  <si>
    <t>CINTIA MARIA LEITE DO N AVELAR</t>
  </si>
  <si>
    <t>EMILLY INOCENCIO DA SILVA</t>
  </si>
  <si>
    <t>GERALDO CRISTOVAO DE O FILHO</t>
  </si>
  <si>
    <t>ANA CRISTINA DA SILVA</t>
  </si>
  <si>
    <t>MARILENE ARRUDA DE BARROS</t>
  </si>
  <si>
    <t>FLAVIELLE MARTINS DE MELO</t>
  </si>
  <si>
    <t>LUCIANO BARROS COSTA</t>
  </si>
  <si>
    <t>LUIZA BEATRIZ DE M SANTOS</t>
  </si>
  <si>
    <t>MIGUEL WILSON REGUEIRA RIBEIRO</t>
  </si>
  <si>
    <t>JOAO VITOR LIMA DA SILVA</t>
  </si>
  <si>
    <t>CAETANO SILVA DIAS</t>
  </si>
  <si>
    <t>ITHALO IGOR DANTAS E SILVA</t>
  </si>
  <si>
    <t>ESTELA FELIPE DE OLIVEIRA</t>
  </si>
  <si>
    <t>MARIA DANIELLE DE SOUZA SANTOS</t>
  </si>
  <si>
    <t>MARIANA SILVA MONTEIRO</t>
  </si>
  <si>
    <t>RACHEL DOMINGOS DE A LEMOS</t>
  </si>
  <si>
    <t>SUIANNE P PASSOS B MONTEIRO</t>
  </si>
  <si>
    <t>GIVANICE MARIA MACHADO</t>
  </si>
  <si>
    <t>MARILIA MILENA R PIRES</t>
  </si>
  <si>
    <t>KATIA RAQUEL DE A OLIVEIRA</t>
  </si>
  <si>
    <t>DENNYS LAPENDA FAGUNDES</t>
  </si>
  <si>
    <t>CECILIA REGINA DO N S CABRAL</t>
  </si>
  <si>
    <t>JADON JORGE OLIVEIRA DA SILVA</t>
  </si>
  <si>
    <t>CARLOS FREDERICO DOS SANTOS</t>
  </si>
  <si>
    <t>LORENA ESTHER L M CAVALCANTI</t>
  </si>
  <si>
    <t>SWEET GALLEGHER CAETANO COSTA</t>
  </si>
  <si>
    <t>DEBORA GUEDES NERES</t>
  </si>
  <si>
    <t>LEIDIANE CARLA L DE OLIVEIRA</t>
  </si>
  <si>
    <t>YANNE TALITA PEREIRA CALIXTO</t>
  </si>
  <si>
    <t>JOAO VICTOR RIBEIRO</t>
  </si>
  <si>
    <t>GRAZIELE MARIA DA SILVA</t>
  </si>
  <si>
    <t>DEYBISON AFONSO PEREIRA</t>
  </si>
  <si>
    <t>GENIVAL F DA SILVA JUNIOR</t>
  </si>
  <si>
    <t>EMANUELA AMELIA DE A  AGUIAR</t>
  </si>
  <si>
    <t>ALICE JULIANA X DE PONTES</t>
  </si>
  <si>
    <t>MAILTON NOBRE DE MEDEIROS</t>
  </si>
  <si>
    <t>NATHALIA V DE A ITAPARICA</t>
  </si>
  <si>
    <t>IVO LOURENCO DA SILVA</t>
  </si>
  <si>
    <t>BETY ANNE DE A S CORDULA</t>
  </si>
  <si>
    <t>DIEGO SCHMITH OLIVEIRA DE LIMA</t>
  </si>
  <si>
    <t>CYNTHIA MARIA REGIS SIQUEIRA</t>
  </si>
  <si>
    <t>TALITA ANDREIA MARTINS GONZAGA</t>
  </si>
  <si>
    <t>ESTEVAN DE ALMEIDA FALCAO</t>
  </si>
  <si>
    <t>RAFAEL DE MENEZES E S PIRES</t>
  </si>
  <si>
    <t>ALEXANDER BEZERRA</t>
  </si>
  <si>
    <t>JULIANA DE BARROS S LOPES DIAS</t>
  </si>
  <si>
    <t>MANUELA SILVA DE LIMA B DA PAZ</t>
  </si>
  <si>
    <t>JOAO ROBERTO  MACHADO ARAUJO</t>
  </si>
  <si>
    <t>LIVIA QUEIROZ DE OLIVEIRA</t>
  </si>
  <si>
    <t>ALZENIRA PEREIRA DA SILVA</t>
  </si>
  <si>
    <t>BRUNA ALVES DE SOUSA</t>
  </si>
  <si>
    <t>DANIEL CIRILO DOS SANTOS</t>
  </si>
  <si>
    <t>DANIELLE D O A DE MIRANDA</t>
  </si>
  <si>
    <t>DANIELLY R C DE LIRA</t>
  </si>
  <si>
    <t>GILVANEIDE LAURENTINO MARTINS</t>
  </si>
  <si>
    <t>HYWRE CESAR DE BRITO PINTO</t>
  </si>
  <si>
    <t>JOSE ELIVELTON G DE OLIVEIRA</t>
  </si>
  <si>
    <t>LUCIANNA NUNES LIRA</t>
  </si>
  <si>
    <t>MONIQUE FERRAZ PEREIRA</t>
  </si>
  <si>
    <t>PATRICIA SERPA PEIXOTO</t>
  </si>
  <si>
    <t>POLYANA BEZERRA SOUTO SANTOS</t>
  </si>
  <si>
    <t>RENATA BEZERRA DA SILVA</t>
  </si>
  <si>
    <t>ROSY KELLY LIMA DA S PIMENTEL</t>
  </si>
  <si>
    <t>SAVIO BARCELOS DE MELO</t>
  </si>
  <si>
    <t>VIVIANE SOARES DE JESUS</t>
  </si>
  <si>
    <t>DEMOSTENES FIGUEIREDO DE SOUSA</t>
  </si>
  <si>
    <t>HOSANA SUELEM S DE MIRANDA</t>
  </si>
  <si>
    <t>CAIO CESAR DE A R SILVA</t>
  </si>
  <si>
    <t>VANELLY FERREIRA DE SOUZA</t>
  </si>
  <si>
    <t>DALETE VICENTE DE LIMA</t>
  </si>
  <si>
    <t>THAMYRIS FERREIRA SANTOS</t>
  </si>
  <si>
    <t>ODAYANNA KESSY F MONTEIRO</t>
  </si>
  <si>
    <t>LUCIENE TORRES GALINDO DE MELO</t>
  </si>
  <si>
    <t>MARCELO JOSE XIMENES MENELAU</t>
  </si>
  <si>
    <t>FABIOLA LAPORTE DE A TRINDADE</t>
  </si>
  <si>
    <t>GILVANIA MARIA DE S MENDES</t>
  </si>
  <si>
    <t>RENATA RODRIGUES C DE MELO</t>
  </si>
  <si>
    <t>MARIA ERLANI BARBOSA SILVA</t>
  </si>
  <si>
    <t>WELTON FERNANDES DE PAULA</t>
  </si>
  <si>
    <t>GILMAR JORGE DE OLIVEIRA FILHO</t>
  </si>
  <si>
    <t>MARCOS ANTONIO SILVA DE LIMA</t>
  </si>
  <si>
    <t>MARIANA JOYCE BEZERRA DA SILVA</t>
  </si>
  <si>
    <t>SANDRO FERREIRA BEZERRA</t>
  </si>
  <si>
    <t>LIVIA MARIA DE MORAES</t>
  </si>
  <si>
    <t>EDNALDO LUIZ TRAJANO</t>
  </si>
  <si>
    <t>CLAUDIO HENRIQUE G DE OLIVEIRA</t>
  </si>
  <si>
    <t>FLAVIO CLAUDEVAN DE G AMANCIO</t>
  </si>
  <si>
    <t>EUGENIO PACELLI R DE ARAUJO</t>
  </si>
  <si>
    <t>LEONARDO ARAUJO PAES BARRETO</t>
  </si>
  <si>
    <t>LUCIANA MARIA BASTO DE AQUINO</t>
  </si>
  <si>
    <t>GERMANA DE MELO LOBO FREIRE</t>
  </si>
  <si>
    <t>JOAO ALFREDO SOARES DE AVELLAR</t>
  </si>
  <si>
    <t>TIAGO CHAVIER GONCALVES</t>
  </si>
  <si>
    <t>LAMARTINE LYRA CRUZ</t>
  </si>
  <si>
    <t>JOSE EDUARDO GUEDES DE ANDRADE</t>
  </si>
  <si>
    <t>ANA CECILIA DE SENA T SOUZA</t>
  </si>
  <si>
    <t>FILIPE JOSE C F AMORIM</t>
  </si>
  <si>
    <t>PAULO AUGUSTO DA SILVA</t>
  </si>
  <si>
    <t>MANUELA A DE SENA L VENTURA</t>
  </si>
  <si>
    <t>FABIO HENRIQUE IZAIAS D MACEDO</t>
  </si>
  <si>
    <t>JOSE NIVALDO BRAYNER DE ARAUJO</t>
  </si>
  <si>
    <t>NADIELLY LAYSSA DE LIMA SILVA</t>
  </si>
  <si>
    <t>CARLOS ALBERTO DE ARAUJO FILHO</t>
  </si>
  <si>
    <t>DIMAS PEREIRA DANTAS</t>
  </si>
  <si>
    <t>LUIZ ANTONIO GRANJA DE MENEZES</t>
  </si>
  <si>
    <t>MAYARA CRISTINA NUNES DE LIRA</t>
  </si>
  <si>
    <t>KATIA CRISTINA B DA SILVA</t>
  </si>
  <si>
    <t>MARIA EMILIA DE A S E SILVA</t>
  </si>
  <si>
    <t>JOSEFINA DA SILVA RODRIGUES</t>
  </si>
  <si>
    <t>ANDRE LUIZ DE MOURA MELO</t>
  </si>
  <si>
    <t>MANOEL DE LIMA BARBOSA</t>
  </si>
  <si>
    <t>NATALIA DOURADO DA FONTE</t>
  </si>
  <si>
    <t>VINICIUS JOSE OLIVEIRA D SOUSA</t>
  </si>
  <si>
    <t>KLEBIA VIEIRA SANTOS DE LEMOS</t>
  </si>
  <si>
    <t>JOSE HIGO MARQUES RENER</t>
  </si>
  <si>
    <t>MICHELLI HELENA LIMA DA SILVA</t>
  </si>
  <si>
    <t>IAN THIAGO DE LIMA BARBOSA</t>
  </si>
  <si>
    <t>ANA CAROLINA CALLAND ROSA</t>
  </si>
  <si>
    <t>SANDRO MARQUES TEIXEIRA</t>
  </si>
  <si>
    <t>JOSE VICTOR M A BARBOSA</t>
  </si>
  <si>
    <t>MARCELO MONTEIRO DE C. FILHO</t>
  </si>
  <si>
    <t>JEANE DE ALMEIDA C REVOREDO</t>
  </si>
  <si>
    <t>ELIZABETE BARBOSA W D OLIVEIRA</t>
  </si>
  <si>
    <t>EMANOELLA RAFAELA D S A SILVA</t>
  </si>
  <si>
    <t>KARLA FERREIRA DA SILVA</t>
  </si>
  <si>
    <t>NILZA PEREIRA DA SILVA</t>
  </si>
  <si>
    <t>SIMONE ARAUJO DE ALMEIDA</t>
  </si>
  <si>
    <t>CARLA SABRINA DE FREITAS LIMA</t>
  </si>
  <si>
    <t>LUCIO ANDRE DA SILVA</t>
  </si>
  <si>
    <t>ADRIANA BASILIO DA SILVA</t>
  </si>
  <si>
    <t>ANA CAROLINE GOMES PEREIRA</t>
  </si>
  <si>
    <t>MARIA GABRIELLY DE S SANTOS</t>
  </si>
  <si>
    <t>SERGIO LUIZ DE NORONHA</t>
  </si>
  <si>
    <t>ALICE ANA BARBOSA ROSENDO</t>
  </si>
  <si>
    <t>DANIELLY C. DO NASCIMENTO</t>
  </si>
  <si>
    <t>LEANDRA NASCIMENTO ESTEFANIO</t>
  </si>
  <si>
    <t>MARIA JULIA R C DE OLIVEIRA</t>
  </si>
  <si>
    <t>ADRIANO JOSE MARTINS DA SILVA</t>
  </si>
  <si>
    <t>ANA LUIZA VELOSO DE O L COSTA</t>
  </si>
  <si>
    <t>JOSE RICARDO OLIVEIRA CHAGAS</t>
  </si>
  <si>
    <t>SELMA BEZERRA DE CARVALHO</t>
  </si>
  <si>
    <t>ANTONIO LUIZ DOS SANTOS</t>
  </si>
  <si>
    <t>FABIANE TAVARES DE SOUZA</t>
  </si>
  <si>
    <t>KELEN CRISTINA DE AL F E SILVA</t>
  </si>
  <si>
    <t>LIBNI DE MEDEIROS MELO</t>
  </si>
  <si>
    <t>ALBERT ROCHA DE OLIVEIRA</t>
  </si>
  <si>
    <t>DAYANE M VALENCA DE OLIVEIRA</t>
  </si>
  <si>
    <t>ANDRE LUIS MOTA PIRES</t>
  </si>
  <si>
    <t>DIMAS CARDOSO CAMPOS</t>
  </si>
  <si>
    <t>MARCELO MORAIS DE OLIVEIRA</t>
  </si>
  <si>
    <t>SANDRO DE MIRANDA SANTOS</t>
  </si>
  <si>
    <t>JAQUELINE P F DE OLIVEIRA</t>
  </si>
  <si>
    <t>THIANE NASCIMENTO PAIXAO</t>
  </si>
  <si>
    <t>JOSE ALVES FIGUEIREDO FILHO</t>
  </si>
  <si>
    <t>DULCE NARIELE ANHAIA LEMES</t>
  </si>
  <si>
    <t>ELDERSON GOMES DA CUNHA</t>
  </si>
  <si>
    <t>MARCELO DIEDERICHS PRATES</t>
  </si>
  <si>
    <t>FABIOLA ALBUQUERQUE PINHEIRO</t>
  </si>
  <si>
    <t>DANIELLE MEDEIROS PONTES</t>
  </si>
  <si>
    <t>ADRIANA MARIA DA SILVA</t>
  </si>
  <si>
    <t>ARTHUR A SANTOS WANDERLEY</t>
  </si>
  <si>
    <t>MOISES MARTINS DE MELO NETO</t>
  </si>
  <si>
    <t>SEVERINO JOSE RAMOS DE SOUZA</t>
  </si>
  <si>
    <t>CAIO CEZAR F  E  DO NASCIMENTO</t>
  </si>
  <si>
    <t>AURELIA RODRIGUES TORREIRO</t>
  </si>
  <si>
    <t>SANDRA MARIA MENDES FERREIRA</t>
  </si>
  <si>
    <t>SERGIO ARAUJO DE OLIVEIRA</t>
  </si>
  <si>
    <t>RAFAELLA MICHELLE DE L MIRANDA</t>
  </si>
  <si>
    <t>ALYSSON FABIO O FLORENCIO</t>
  </si>
  <si>
    <t>ERIKA MARQUES BEZERRA</t>
  </si>
  <si>
    <t>VENILTON CARLOS M CARDOSO</t>
  </si>
  <si>
    <t>CARLOS BRUNO GOMES MACEDO</t>
  </si>
  <si>
    <t>AMANDA FREITAS BASILIO</t>
  </si>
  <si>
    <t>PAULA SHEMILLY GALDINO SANTIAG</t>
  </si>
  <si>
    <t>CARMEM ALUISIA LEITE DE ANDRAD</t>
  </si>
  <si>
    <t>GABRIELA FERNANDA M  G  CEAN</t>
  </si>
  <si>
    <t>HERBET CANDEIA MAIA</t>
  </si>
  <si>
    <t>JAMSON ALESSANDRO DA SILVA</t>
  </si>
  <si>
    <t>ROSA MARIA BARROS VALOES</t>
  </si>
  <si>
    <t>JOSENILDO JOSE TORRES</t>
  </si>
  <si>
    <t>SELMA CRISTIANIA LIMA RORIZ</t>
  </si>
  <si>
    <t>WELLIDA CRISTIANE DE M  GUERRA</t>
  </si>
  <si>
    <t>KATHYWSKY MELO PINHEIRO</t>
  </si>
  <si>
    <t>DANILO DAVI DA SILVA DIAS</t>
  </si>
  <si>
    <t>JOSINALDO OLIVEIRA DE ANDRADE</t>
  </si>
  <si>
    <t>JONATAS BERNARDINO R  DA SILVA</t>
  </si>
  <si>
    <t>FABIO BARBOSA S  DE LIMA</t>
  </si>
  <si>
    <t>ANDRE VICTOR RODRIGUES FONSECA</t>
  </si>
  <si>
    <t>ARLEY ANDERSON TAVARES MOREIRA</t>
  </si>
  <si>
    <t>JANISSON COELHO DE VASCONCELOS</t>
  </si>
  <si>
    <t>DIANA ATALECIA NEVES DE SA</t>
  </si>
  <si>
    <t>LUCENILDO JOSE DA SILVA</t>
  </si>
  <si>
    <t>ANTONIO S ALVES DE O JUNIOR</t>
  </si>
  <si>
    <t>FABRICIO MENEZES DE SOUSA MELO</t>
  </si>
  <si>
    <t>PAULO ANDRE R DOS SANTOS</t>
  </si>
  <si>
    <t>ROGERIO MOURA VIEIRA</t>
  </si>
  <si>
    <t>CLECIO JOSE DA SILVA</t>
  </si>
  <si>
    <t>MONALISA MARIA LEANDRO RIBEIRO</t>
  </si>
  <si>
    <t>ANA PAULA SABINO L DE SOUZA</t>
  </si>
  <si>
    <t>ADEMIR LOPES DA SILVA</t>
  </si>
  <si>
    <t>JOSE CARLOS VIEIRA</t>
  </si>
  <si>
    <t>LETYCIA THAISA V FARIAS</t>
  </si>
  <si>
    <t>RISOALDO DUARTE DA S JUNIOR</t>
  </si>
  <si>
    <t>JOSE MARCELO DE FRANCA MATOS</t>
  </si>
  <si>
    <t>MARIANA KAROLYNE G DE SOUZA</t>
  </si>
  <si>
    <t>RENATO VELOSO LINO DE OLIVEIRA</t>
  </si>
  <si>
    <t>RONALDO GOMINHO BISPO FILHO</t>
  </si>
  <si>
    <t>CATARINA DANIELLE DA S AMORIM</t>
  </si>
  <si>
    <t>CYNTHIA RODRIGUES DE ALMEIDA</t>
  </si>
  <si>
    <t>JAMINE K  G  DA ROCHA MARTINS</t>
  </si>
  <si>
    <t>ANDREA DE OLIVEIRA SILVA</t>
  </si>
  <si>
    <t>GYSELLE SANTOS AZEVEDO</t>
  </si>
  <si>
    <t>Total Geral</t>
  </si>
  <si>
    <t>BRUTO</t>
  </si>
  <si>
    <t>SRA</t>
  </si>
  <si>
    <t>Filial</t>
  </si>
  <si>
    <t>Matricula</t>
  </si>
  <si>
    <t>Data Admis.</t>
  </si>
  <si>
    <t>Dt. Demiss„o</t>
  </si>
  <si>
    <t>Cod. Fun‡„o</t>
  </si>
  <si>
    <t>Vinculo</t>
  </si>
  <si>
    <t>Licitacao</t>
  </si>
  <si>
    <t>Grat. Funcao</t>
  </si>
  <si>
    <t>G.Farm Resp</t>
  </si>
  <si>
    <t>Grat.Incorp</t>
  </si>
  <si>
    <t>Sal.Comiss</t>
  </si>
  <si>
    <t>Grat.Comis</t>
  </si>
  <si>
    <t>Sal.Diretor</t>
  </si>
  <si>
    <t>Grat.Diretor</t>
  </si>
  <si>
    <t>Grat.Pregoe.</t>
  </si>
  <si>
    <t>Grat.Farmaci</t>
  </si>
  <si>
    <t xml:space="preserve">  /  /    </t>
  </si>
  <si>
    <t>COM</t>
  </si>
  <si>
    <t>CLT</t>
  </si>
  <si>
    <t>MARIA CLAUDIA DE A  LIMA LEMOS</t>
  </si>
  <si>
    <t>ROSANGELA BARROS CANTALICE</t>
  </si>
  <si>
    <t>NUTRICIONISTA</t>
  </si>
  <si>
    <t>ANA PAULA BARBOSA CAVALCANTI</t>
  </si>
  <si>
    <t>GRATIFICAÇÃO</t>
  </si>
  <si>
    <t>MATRICULA</t>
  </si>
  <si>
    <t>NOME</t>
  </si>
  <si>
    <t>VÍNCULO</t>
  </si>
  <si>
    <t>CARGO</t>
  </si>
  <si>
    <t>SRJ</t>
  </si>
  <si>
    <t>Fun‡„o</t>
  </si>
  <si>
    <t>Descri‡„o</t>
  </si>
  <si>
    <t>ASS.PRODUCAO I</t>
  </si>
  <si>
    <t>TEC.EM LAB. I</t>
  </si>
  <si>
    <t>AUX DE ENFERM.</t>
  </si>
  <si>
    <t>ANAL.DE SUPORT JR</t>
  </si>
  <si>
    <t>ADVOGADO</t>
  </si>
  <si>
    <t>ASSIST. ADM.</t>
  </si>
  <si>
    <t>ALMOXARIFE</t>
  </si>
  <si>
    <t>ASS.DE MAT.</t>
  </si>
  <si>
    <t>AUX.ADM.III</t>
  </si>
  <si>
    <t>VIGILANTE</t>
  </si>
  <si>
    <t>MESTRE DE PROD.</t>
  </si>
  <si>
    <t>ASS. PRODUC.II</t>
  </si>
  <si>
    <t>AUX.DE MANIP.</t>
  </si>
  <si>
    <t>MOTORISTA</t>
  </si>
  <si>
    <t>OP.MAQUINAS I</t>
  </si>
  <si>
    <t>TEC SEG DO TRAB</t>
  </si>
  <si>
    <t>CONSULT CIENTIF</t>
  </si>
  <si>
    <t>SECRETARIA</t>
  </si>
  <si>
    <t>AUX ADMINIST. I</t>
  </si>
  <si>
    <t>AUX ADM. II</t>
  </si>
  <si>
    <t>Op. Prod. Ind. I</t>
  </si>
  <si>
    <t>Tec. em Optica I</t>
  </si>
  <si>
    <t>Tec. Qual. Ind. I</t>
  </si>
  <si>
    <t>Tec. em Optica II</t>
  </si>
  <si>
    <t>Op. Prod. Ind. II</t>
  </si>
  <si>
    <t>TEC. COMERCIAL I</t>
  </si>
  <si>
    <t>TEC. COMERCIAL II</t>
  </si>
  <si>
    <t>TEC. CONTABIL l</t>
  </si>
  <si>
    <t>TEC.CONTABIL II</t>
  </si>
  <si>
    <t>TEC. CONTABIL III</t>
  </si>
  <si>
    <t>ANAL.CONTABIL III</t>
  </si>
  <si>
    <t>ANAL.MANUT.IND. I</t>
  </si>
  <si>
    <t>ANAL.MANUT.IND.ll</t>
  </si>
  <si>
    <t>ANALISTA EM PCP I</t>
  </si>
  <si>
    <t>DIRETOR COMERCIAL</t>
  </si>
  <si>
    <t>AUTONOMOS</t>
  </si>
  <si>
    <t>COORD. DE ADM.</t>
  </si>
  <si>
    <t>COORD. SEC. SAUDE</t>
  </si>
  <si>
    <t>COORD. FINANCEIRA</t>
  </si>
  <si>
    <t>COORD.DE INFORM.</t>
  </si>
  <si>
    <t>COORD.DE REC.HUM.</t>
  </si>
  <si>
    <t>COORD.COMERCIAL</t>
  </si>
  <si>
    <t>CHEFE SAUDE OCUP.</t>
  </si>
  <si>
    <t>SECRETARIA DIR.</t>
  </si>
  <si>
    <t>MENOR APRENDIZ</t>
  </si>
  <si>
    <t>COORD. JURIDICA</t>
  </si>
  <si>
    <t>CHEFE DE NUCLEO</t>
  </si>
  <si>
    <t>GESTOR DE DESENV.</t>
  </si>
  <si>
    <t>PRESIDENTE  C.P.L</t>
  </si>
  <si>
    <t>COM.LICITACAO</t>
  </si>
  <si>
    <t>ANALISTA EM RH I</t>
  </si>
  <si>
    <t>COORD. LOGISTICA</t>
  </si>
  <si>
    <t>ASS. DE FARMACIA</t>
  </si>
  <si>
    <t>SUP. JURIDICO</t>
  </si>
  <si>
    <t>CHEFE DE GABINETE</t>
  </si>
  <si>
    <t>PREGOEIRO</t>
  </si>
  <si>
    <t>ASS. DE SERVICOS</t>
  </si>
  <si>
    <t>AUX. LABORATORIO</t>
  </si>
  <si>
    <t>MOTORISTA 2</t>
  </si>
  <si>
    <t>OP. DE PROD. IND.</t>
  </si>
  <si>
    <t>TELEFONISTA</t>
  </si>
  <si>
    <t>VIGILANTE 2</t>
  </si>
  <si>
    <t>TEC. COMERCIAL</t>
  </si>
  <si>
    <t>TEC. CONTABIL</t>
  </si>
  <si>
    <t>TEC. EM OPTICA</t>
  </si>
  <si>
    <t>TEC EM ENFERMAGEM</t>
  </si>
  <si>
    <t>ANALISTA CONTABIL</t>
  </si>
  <si>
    <t>ANALISTA EM PCP</t>
  </si>
  <si>
    <t>ANALISTA EM RH</t>
  </si>
  <si>
    <t>FARMACEUTICO IND</t>
  </si>
  <si>
    <t>ESTAGIARIO</t>
  </si>
  <si>
    <t>ORDEM</t>
  </si>
  <si>
    <t>VENCIMENTO DO CARGO</t>
  </si>
  <si>
    <t>GRATIFICAÇÃO DE FUNÇÃO</t>
  </si>
  <si>
    <t>TOTAL DE VANTAGENS</t>
  </si>
  <si>
    <t>TOTAL DE DESCONTOS</t>
  </si>
  <si>
    <t>VALOR LÍQUIDO</t>
  </si>
  <si>
    <t>SITUAÇÃO</t>
  </si>
  <si>
    <t>ATIVO</t>
  </si>
  <si>
    <t>LICENÇA</t>
  </si>
  <si>
    <t>TOTAL</t>
  </si>
  <si>
    <t>VANTAGENS</t>
  </si>
  <si>
    <t>VERBAS</t>
  </si>
  <si>
    <t>LÍQUIDO</t>
  </si>
  <si>
    <t>799 + 410</t>
  </si>
  <si>
    <t>DESCONTOS</t>
  </si>
  <si>
    <t>VAN - LIQ</t>
  </si>
  <si>
    <t>701-RENDIMEN</t>
  </si>
  <si>
    <t>410-DESC.ADI</t>
  </si>
  <si>
    <t>799-LIQUIDO</t>
  </si>
  <si>
    <t>ROBERTA BARBOSA DE A PACHECO</t>
  </si>
  <si>
    <t>LITIO TADEU C R  DOS SANTOS</t>
  </si>
  <si>
    <t>BIANCA DE CASTRO ALMEIDA</t>
  </si>
  <si>
    <t>ROBERTA BARBOSA  DE A PACHECO</t>
  </si>
  <si>
    <t>SETOR</t>
  </si>
  <si>
    <t>Inicio Férias</t>
  </si>
  <si>
    <t>Dias</t>
  </si>
  <si>
    <t>Fim Férias</t>
  </si>
  <si>
    <t>FÉRIAS</t>
  </si>
  <si>
    <t>LEANDRO RAMOS M DE ANDRADE</t>
  </si>
  <si>
    <t>VERANUBIA MARIA LIMA SILVA</t>
  </si>
  <si>
    <t>DESLIGADO</t>
  </si>
  <si>
    <t>LETICIA LIRA DE SOUZA</t>
  </si>
  <si>
    <t>LETICIA LIRA DE SOUSA</t>
  </si>
  <si>
    <t>Centro Custo</t>
  </si>
  <si>
    <t>RESUMO DA FOLHA DE OUTUBRO/2020</t>
  </si>
  <si>
    <t>FÉRIAS OUTUBRO.2020</t>
  </si>
  <si>
    <t>Processo : 00001 - CELETISTA/ESTAGIARIO     Período : 202010     Pagamento : 01     Roteiro : FOL</t>
  </si>
  <si>
    <t>DESLIGADA</t>
  </si>
  <si>
    <t>Sal rio</t>
  </si>
  <si>
    <t>ASSESSOR DIRETORI</t>
  </si>
  <si>
    <t>AUXILIAR DE COZIN</t>
  </si>
  <si>
    <t>DIRETOR PRESIDENT</t>
  </si>
  <si>
    <t>DIR. ADM. FINANCE</t>
  </si>
  <si>
    <t>DIR TEC INDUSTRIA</t>
  </si>
  <si>
    <t>AUX DE ALMOXARIFA</t>
  </si>
  <si>
    <t>TEC. NIVEL SUPERI</t>
  </si>
  <si>
    <t>ASSESSOR INTERMED</t>
  </si>
  <si>
    <t>TEC.ELETRICIDADE</t>
  </si>
  <si>
    <t>AGENTE DE PRODUCA</t>
  </si>
  <si>
    <t>Assist. de Serv.</t>
  </si>
  <si>
    <t>Tec. em Utilidade</t>
  </si>
  <si>
    <t>Tec. Mant. Indust</t>
  </si>
  <si>
    <t>Tec. em Enfermage</t>
  </si>
  <si>
    <t>Tec. Administ. Fi</t>
  </si>
  <si>
    <t>Tec. em Comercial</t>
  </si>
  <si>
    <t>Tec. em Contabili</t>
  </si>
  <si>
    <t>Tec. em Seg. Trab</t>
  </si>
  <si>
    <t>Tec. Manut. Ind.I</t>
  </si>
  <si>
    <t>Tec. Utilidades I</t>
  </si>
  <si>
    <t>TEC.ADM.FINANCAS</t>
  </si>
  <si>
    <t>TEC. COMERCIAL ll</t>
  </si>
  <si>
    <t>ANALISTA COMERC.</t>
  </si>
  <si>
    <t>ANAL.MANUT.IND.II</t>
  </si>
  <si>
    <t>ANALISTA EM RH II</t>
  </si>
  <si>
    <t>FARM. INDUSTRIAL</t>
  </si>
  <si>
    <t>ANAL.QUAL.INDUST.</t>
  </si>
  <si>
    <t>ADM. E FINANCAS S</t>
  </si>
  <si>
    <t>COORD.PESQ.DESENV</t>
  </si>
  <si>
    <t>COORD. SUPRIMENTO</t>
  </si>
  <si>
    <t>COOR.FARM.POPULAR</t>
  </si>
  <si>
    <t>COORD. P. ESPECIA</t>
  </si>
  <si>
    <t>SUPERINTENDENTE A</t>
  </si>
  <si>
    <t>COORD AUDITORIA I</t>
  </si>
  <si>
    <t>SUPERINTENDENTE T</t>
  </si>
  <si>
    <t>COORD.DE CONTABIL</t>
  </si>
  <si>
    <t>SUCOM-SUPERINT.CO</t>
  </si>
  <si>
    <t>ASSIST. DE OPERAC</t>
  </si>
  <si>
    <t>COORD.BOAS PRATIC</t>
  </si>
  <si>
    <t>ASSIST. TEC. INDU</t>
  </si>
  <si>
    <t>ANALISTA EM INFOR</t>
  </si>
  <si>
    <t>ANALISTA FINANCEI</t>
  </si>
  <si>
    <t>ANAL.EM UTILIDADE</t>
  </si>
  <si>
    <t>ANALISTA ASS.FARM</t>
  </si>
  <si>
    <t>ASS. DESENV. ADMI</t>
  </si>
  <si>
    <t>COORD. SEG. TRABA</t>
  </si>
  <si>
    <t>COORD. DE ART. IN</t>
  </si>
  <si>
    <t>COORD.FARM. INTER</t>
  </si>
  <si>
    <t>SUP DE REL INSTIT</t>
  </si>
  <si>
    <t>COORD. RESP. SOCI</t>
  </si>
  <si>
    <t>COORD. COMUNIC. S</t>
  </si>
  <si>
    <t>COORD. AP. TEC. I</t>
  </si>
  <si>
    <t>OP. PROD. IND. (D</t>
  </si>
  <si>
    <t>TEC. EM ADM. E FI</t>
  </si>
  <si>
    <t>TEC. EM ADM. E VE</t>
  </si>
  <si>
    <t>TEC. EM EDIFICACO</t>
  </si>
  <si>
    <t>TEC. EM ENF. DO T</t>
  </si>
  <si>
    <t>TEC. EM INFORMATI</t>
  </si>
  <si>
    <t>TEC.EM MAN. ELE.</t>
  </si>
  <si>
    <t>TEC. EM MAN. HID</t>
  </si>
  <si>
    <t>TEC.EM MAN. MEC.</t>
  </si>
  <si>
    <t>TEC.EM QUALIDADE</t>
  </si>
  <si>
    <t>TEC EM SEG DO TRA</t>
  </si>
  <si>
    <t>TEC EM UTI CALDEI</t>
  </si>
  <si>
    <t>TEC UTI TRA EFLUE</t>
  </si>
  <si>
    <t>ANALISTA COMERCIA</t>
  </si>
  <si>
    <t>ANA GESTAO AMBIEN</t>
  </si>
  <si>
    <t>ANALISTA INFORMAT</t>
  </si>
  <si>
    <t>ANA MANUT ELET IN</t>
  </si>
  <si>
    <t>ANA. SEG DO TRABA</t>
  </si>
  <si>
    <t>ANA UTI TRA EFLUE</t>
  </si>
  <si>
    <t>ENFERMEIRO TRABAL</t>
  </si>
  <si>
    <t>MEDICO DO TRABALH</t>
  </si>
  <si>
    <t>ANALISTA QUALI IN</t>
  </si>
  <si>
    <t>ANA ASS FARMACEUT</t>
  </si>
  <si>
    <t>DIR REL INSTITUCI</t>
  </si>
  <si>
    <t>COORD GESTAO E PL</t>
  </si>
  <si>
    <t>COORD DE MANUTENC</t>
  </si>
  <si>
    <t>COORD. COMPLIANCE</t>
  </si>
  <si>
    <t>COORD. GOVER. COR</t>
  </si>
  <si>
    <t>COORD DE CONTRATO</t>
  </si>
  <si>
    <t>GESTOR DE APOIO A</t>
  </si>
  <si>
    <t>GESTOR DE APOIO T</t>
  </si>
  <si>
    <t>COORD. DE PROJ. E</t>
  </si>
  <si>
    <t>COORD. DE VENDAS</t>
  </si>
  <si>
    <t>GERENTE ADM.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</si>
</sst>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35">
    <font>
      <sz val="9"/>
      <name val="Courier New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ourier New"/>
      <family val="3"/>
    </font>
    <font>
      <b/>
      <sz val="14"/>
      <name val="Courier New"/>
      <family val="3"/>
    </font>
    <font>
      <b/>
      <sz val="10"/>
      <name val="Courier New"/>
      <family val="3"/>
    </font>
    <font>
      <sz val="9"/>
      <color theme="1"/>
      <name val="Courier New"/>
      <family val="3"/>
    </font>
    <font>
      <sz val="1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9"/>
      <name val="Courier New"/>
      <family val="3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04"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4" applyNumberFormat="0" applyAlignment="0" applyProtection="0"/>
    <xf numFmtId="0" fontId="20" fillId="6" borderId="5" applyNumberFormat="0" applyAlignment="0" applyProtection="0"/>
    <xf numFmtId="0" fontId="21" fillId="6" borderId="4" applyNumberFormat="0" applyAlignment="0" applyProtection="0"/>
    <xf numFmtId="0" fontId="22" fillId="0" borderId="6" applyNumberFormat="0" applyFill="0" applyAlignment="0" applyProtection="0"/>
    <xf numFmtId="0" fontId="23" fillId="7" borderId="7" applyNumberFormat="0" applyAlignment="0" applyProtection="0"/>
    <xf numFmtId="0" fontId="24" fillId="0" borderId="0" applyNumberFormat="0" applyFill="0" applyBorder="0" applyAlignment="0" applyProtection="0"/>
    <xf numFmtId="0" fontId="11" fillId="8" borderId="8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0" fontId="10" fillId="8" borderId="8" applyNumberFormat="0" applyFon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8" fillId="0" borderId="0" applyNumberFormat="0" applyFill="0" applyBorder="0" applyAlignment="0" applyProtection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7" fillId="8" borderId="8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/>
    </xf>
    <xf numFmtId="43" fontId="28" fillId="0" borderId="0" xfId="0" applyNumberFormat="1" applyFont="1" applyAlignment="1">
      <alignment horizontal="center"/>
    </xf>
    <xf numFmtId="43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30" fillId="0" borderId="0" xfId="0" applyFont="1"/>
    <xf numFmtId="0" fontId="30" fillId="0" borderId="0" xfId="0" applyFont="1" applyAlignment="1">
      <alignment horizontal="center" vertical="center" wrapText="1"/>
    </xf>
    <xf numFmtId="0" fontId="30" fillId="33" borderId="10" xfId="0" applyFont="1" applyFill="1" applyBorder="1" applyAlignment="1">
      <alignment horizontal="center" vertical="center" wrapText="1"/>
    </xf>
    <xf numFmtId="43" fontId="30" fillId="33" borderId="1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43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43" fontId="0" fillId="0" borderId="10" xfId="0" applyNumberFormat="1" applyFill="1" applyBorder="1"/>
    <xf numFmtId="0" fontId="0" fillId="0" borderId="0" xfId="0"/>
    <xf numFmtId="0" fontId="0" fillId="0" borderId="0" xfId="0" applyBorder="1"/>
    <xf numFmtId="43" fontId="0" fillId="0" borderId="0" xfId="0" applyNumberFormat="1" applyBorder="1"/>
    <xf numFmtId="0" fontId="0" fillId="0" borderId="0" xfId="0"/>
    <xf numFmtId="43" fontId="28" fillId="0" borderId="0" xfId="0" applyNumberFormat="1" applyFont="1"/>
    <xf numFmtId="0" fontId="28" fillId="0" borderId="0" xfId="0" applyFont="1" applyAlignment="1">
      <alignment horizontal="center"/>
    </xf>
    <xf numFmtId="0" fontId="28" fillId="0" borderId="0" xfId="0" applyFont="1"/>
    <xf numFmtId="0" fontId="0" fillId="0" borderId="10" xfId="0" applyFill="1" applyBorder="1" applyAlignment="1">
      <alignment horizontal="center"/>
    </xf>
    <xf numFmtId="0" fontId="28" fillId="0" borderId="10" xfId="82" applyFont="1" applyBorder="1" applyAlignment="1">
      <alignment horizontal="left"/>
    </xf>
    <xf numFmtId="0" fontId="0" fillId="0" borderId="0" xfId="0" applyFill="1"/>
    <xf numFmtId="0" fontId="28" fillId="0" borderId="10" xfId="82" applyNumberFormat="1" applyFont="1" applyBorder="1" applyAlignment="1">
      <alignment horizontal="center"/>
    </xf>
    <xf numFmtId="0" fontId="28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28" fillId="0" borderId="0" xfId="0" applyFont="1" applyFill="1"/>
    <xf numFmtId="0" fontId="31" fillId="0" borderId="0" xfId="176" applyFont="1" applyFill="1"/>
    <xf numFmtId="43" fontId="28" fillId="0" borderId="0" xfId="0" applyNumberFormat="1" applyFont="1" applyFill="1"/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left"/>
    </xf>
    <xf numFmtId="14" fontId="32" fillId="0" borderId="10" xfId="0" applyNumberFormat="1" applyFont="1" applyFill="1" applyBorder="1" applyAlignment="1">
      <alignment horizontal="center"/>
    </xf>
    <xf numFmtId="0" fontId="26" fillId="0" borderId="10" xfId="0" applyFont="1" applyFill="1" applyBorder="1" applyAlignment="1">
      <alignment horizontal="center"/>
    </xf>
    <xf numFmtId="0" fontId="0" fillId="0" borderId="0" xfId="0"/>
    <xf numFmtId="0" fontId="26" fillId="0" borderId="10" xfId="0" applyFont="1" applyFill="1" applyBorder="1" applyAlignment="1">
      <alignment horizontal="center" vertical="center"/>
    </xf>
    <xf numFmtId="0" fontId="30" fillId="0" borderId="10" xfId="0" applyFont="1" applyBorder="1" applyAlignment="1">
      <alignment horizontal="center"/>
    </xf>
    <xf numFmtId="0" fontId="29" fillId="0" borderId="0" xfId="0" applyFont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26" fillId="0" borderId="18" xfId="0" applyFont="1" applyFill="1" applyBorder="1" applyAlignment="1">
      <alignment horizontal="center" vertical="center"/>
    </xf>
    <xf numFmtId="0" fontId="33" fillId="0" borderId="12" xfId="0" applyFont="1" applyFill="1" applyBorder="1" applyAlignment="1">
      <alignment horizontal="center"/>
    </xf>
    <xf numFmtId="0" fontId="33" fillId="0" borderId="13" xfId="0" applyFont="1" applyFill="1" applyBorder="1" applyAlignment="1">
      <alignment horizontal="center"/>
    </xf>
    <xf numFmtId="0" fontId="33" fillId="0" borderId="14" xfId="0" applyFont="1" applyFill="1" applyBorder="1" applyAlignment="1">
      <alignment horizontal="center"/>
    </xf>
    <xf numFmtId="0" fontId="33" fillId="0" borderId="15" xfId="0" applyFont="1" applyFill="1" applyBorder="1" applyAlignment="1">
      <alignment horizontal="center"/>
    </xf>
    <xf numFmtId="0" fontId="33" fillId="0" borderId="16" xfId="0" applyFont="1" applyFill="1" applyBorder="1" applyAlignment="1">
      <alignment horizontal="center"/>
    </xf>
    <xf numFmtId="0" fontId="33" fillId="0" borderId="17" xfId="0" applyFont="1" applyFill="1" applyBorder="1" applyAlignment="1">
      <alignment horizontal="center"/>
    </xf>
    <xf numFmtId="0" fontId="34" fillId="0" borderId="0" xfId="0" applyFont="1" applyAlignment="1">
      <alignment horizontal="left"/>
    </xf>
    <xf numFmtId="43" fontId="34" fillId="0" borderId="10" xfId="0" applyNumberFormat="1" applyFont="1" applyBorder="1"/>
    <xf numFmtId="0" fontId="0" fillId="0" borderId="0" xfId="0"/>
    <xf numFmtId="0" fontId="0" fillId="0" borderId="0" xfId="0" applyBorder="1"/>
    <xf numFmtId="0" fontId="0" fillId="0" borderId="0" xfId="0" applyFont="1" applyBorder="1" applyAlignment="1">
      <alignment horizontal="left"/>
    </xf>
    <xf numFmtId="0" fontId="0" fillId="0" borderId="0" xfId="0" applyBorder="1" applyAlignment="1"/>
    <xf numFmtId="0" fontId="0" fillId="0" borderId="0" xfId="0" applyNumberFormat="1" applyFont="1" applyBorder="1" applyAlignment="1">
      <alignment horizontal="left"/>
    </xf>
    <xf numFmtId="43" fontId="0" fillId="0" borderId="0" xfId="0" applyNumberFormat="1" applyBorder="1" applyAlignment="1"/>
    <xf numFmtId="43" fontId="0" fillId="0" borderId="0" xfId="0" applyNumberFormat="1" applyFont="1" applyBorder="1" applyAlignment="1">
      <alignment horizontal="left"/>
    </xf>
    <xf numFmtId="43" fontId="0" fillId="0" borderId="0" xfId="0" applyNumberFormat="1" applyFill="1" applyBorder="1" applyAlignment="1">
      <alignment horizontal="center"/>
    </xf>
    <xf numFmtId="43" fontId="0" fillId="0" borderId="0" xfId="0" applyNumberFormat="1" applyBorder="1"/>
    <xf numFmtId="43" fontId="0" fillId="0" borderId="0" xfId="0" applyNumberFormat="1" applyFont="1" applyBorder="1" applyAlignment="1">
      <alignment horizontal="right"/>
    </xf>
    <xf numFmtId="43" fontId="28" fillId="0" borderId="0" xfId="0" applyNumberFormat="1" applyFont="1" applyFill="1" applyBorder="1" applyAlignment="1">
      <alignment horizontal="center"/>
    </xf>
    <xf numFmtId="0" fontId="1" fillId="0" borderId="0" xfId="283"/>
    <xf numFmtId="43" fontId="1" fillId="0" borderId="0" xfId="283" applyNumberFormat="1"/>
    <xf numFmtId="0" fontId="1" fillId="0" borderId="0" xfId="283" applyAlignment="1">
      <alignment horizontal="center"/>
    </xf>
    <xf numFmtId="14" fontId="1" fillId="0" borderId="0" xfId="283" applyNumberFormat="1" applyAlignment="1">
      <alignment horizontal="center"/>
    </xf>
    <xf numFmtId="0" fontId="1" fillId="0" borderId="0" xfId="283"/>
    <xf numFmtId="0" fontId="1" fillId="0" borderId="0" xfId="283" applyAlignment="1">
      <alignment horizontal="center"/>
    </xf>
    <xf numFmtId="0" fontId="1" fillId="0" borderId="0" xfId="283" applyAlignment="1">
      <alignment horizontal="left"/>
    </xf>
  </cellXfs>
  <cellStyles count="404">
    <cellStyle name="20% - Ênfase1" xfId="19" builtinId="30" customBuiltin="1"/>
    <cellStyle name="20% - Ênfase1 10" xfId="178"/>
    <cellStyle name="20% - Ênfase1 10 2" xfId="365"/>
    <cellStyle name="20% - Ênfase1 11" xfId="192"/>
    <cellStyle name="20% - Ênfase1 11 2" xfId="379"/>
    <cellStyle name="20% - Ênfase1 12" xfId="218"/>
    <cellStyle name="20% - Ênfase1 13" xfId="392"/>
    <cellStyle name="20% - Ênfase1 14" xfId="205"/>
    <cellStyle name="20% - Ênfase1 2" xfId="44"/>
    <cellStyle name="20% - Ênfase1 2 2" xfId="98"/>
    <cellStyle name="20% - Ênfase1 2 2 2" xfId="285"/>
    <cellStyle name="20% - Ênfase1 2 3" xfId="232"/>
    <cellStyle name="20% - Ênfase1 3" xfId="57"/>
    <cellStyle name="20% - Ênfase1 3 2" xfId="111"/>
    <cellStyle name="20% - Ênfase1 3 2 2" xfId="298"/>
    <cellStyle name="20% - Ênfase1 3 3" xfId="245"/>
    <cellStyle name="20% - Ênfase1 4" xfId="84"/>
    <cellStyle name="20% - Ênfase1 4 2" xfId="271"/>
    <cellStyle name="20% - Ênfase1 5" xfId="70"/>
    <cellStyle name="20% - Ênfase1 5 2" xfId="258"/>
    <cellStyle name="20% - Ênfase1 6" xfId="124"/>
    <cellStyle name="20% - Ênfase1 6 2" xfId="311"/>
    <cellStyle name="20% - Ênfase1 7" xfId="138"/>
    <cellStyle name="20% - Ênfase1 7 2" xfId="325"/>
    <cellStyle name="20% - Ênfase1 8" xfId="151"/>
    <cellStyle name="20% - Ênfase1 8 2" xfId="338"/>
    <cellStyle name="20% - Ênfase1 9" xfId="164"/>
    <cellStyle name="20% - Ênfase1 9 2" xfId="351"/>
    <cellStyle name="20% - Ênfase2" xfId="23" builtinId="34" customBuiltin="1"/>
    <cellStyle name="20% - Ênfase2 10" xfId="180"/>
    <cellStyle name="20% - Ênfase2 10 2" xfId="367"/>
    <cellStyle name="20% - Ênfase2 11" xfId="194"/>
    <cellStyle name="20% - Ênfase2 11 2" xfId="381"/>
    <cellStyle name="20% - Ênfase2 12" xfId="220"/>
    <cellStyle name="20% - Ênfase2 13" xfId="394"/>
    <cellStyle name="20% - Ênfase2 14" xfId="207"/>
    <cellStyle name="20% - Ênfase2 2" xfId="46"/>
    <cellStyle name="20% - Ênfase2 2 2" xfId="100"/>
    <cellStyle name="20% - Ênfase2 2 2 2" xfId="287"/>
    <cellStyle name="20% - Ênfase2 2 3" xfId="234"/>
    <cellStyle name="20% - Ênfase2 3" xfId="59"/>
    <cellStyle name="20% - Ênfase2 3 2" xfId="113"/>
    <cellStyle name="20% - Ênfase2 3 2 2" xfId="300"/>
    <cellStyle name="20% - Ênfase2 3 3" xfId="247"/>
    <cellStyle name="20% - Ênfase2 4" xfId="86"/>
    <cellStyle name="20% - Ênfase2 4 2" xfId="273"/>
    <cellStyle name="20% - Ênfase2 5" xfId="72"/>
    <cellStyle name="20% - Ênfase2 5 2" xfId="260"/>
    <cellStyle name="20% - Ênfase2 6" xfId="126"/>
    <cellStyle name="20% - Ênfase2 6 2" xfId="313"/>
    <cellStyle name="20% - Ênfase2 7" xfId="140"/>
    <cellStyle name="20% - Ênfase2 7 2" xfId="327"/>
    <cellStyle name="20% - Ênfase2 8" xfId="153"/>
    <cellStyle name="20% - Ênfase2 8 2" xfId="340"/>
    <cellStyle name="20% - Ênfase2 9" xfId="166"/>
    <cellStyle name="20% - Ênfase2 9 2" xfId="353"/>
    <cellStyle name="20% - Ênfase3" xfId="27" builtinId="38" customBuiltin="1"/>
    <cellStyle name="20% - Ênfase3 10" xfId="182"/>
    <cellStyle name="20% - Ênfase3 10 2" xfId="369"/>
    <cellStyle name="20% - Ênfase3 11" xfId="196"/>
    <cellStyle name="20% - Ênfase3 11 2" xfId="383"/>
    <cellStyle name="20% - Ênfase3 12" xfId="222"/>
    <cellStyle name="20% - Ênfase3 13" xfId="396"/>
    <cellStyle name="20% - Ênfase3 14" xfId="209"/>
    <cellStyle name="20% - Ênfase3 2" xfId="48"/>
    <cellStyle name="20% - Ênfase3 2 2" xfId="102"/>
    <cellStyle name="20% - Ênfase3 2 2 2" xfId="289"/>
    <cellStyle name="20% - Ênfase3 2 3" xfId="236"/>
    <cellStyle name="20% - Ênfase3 3" xfId="61"/>
    <cellStyle name="20% - Ênfase3 3 2" xfId="115"/>
    <cellStyle name="20% - Ênfase3 3 2 2" xfId="302"/>
    <cellStyle name="20% - Ênfase3 3 3" xfId="249"/>
    <cellStyle name="20% - Ênfase3 4" xfId="88"/>
    <cellStyle name="20% - Ênfase3 4 2" xfId="275"/>
    <cellStyle name="20% - Ênfase3 5" xfId="74"/>
    <cellStyle name="20% - Ênfase3 5 2" xfId="262"/>
    <cellStyle name="20% - Ênfase3 6" xfId="128"/>
    <cellStyle name="20% - Ênfase3 6 2" xfId="315"/>
    <cellStyle name="20% - Ênfase3 7" xfId="142"/>
    <cellStyle name="20% - Ênfase3 7 2" xfId="329"/>
    <cellStyle name="20% - Ênfase3 8" xfId="155"/>
    <cellStyle name="20% - Ênfase3 8 2" xfId="342"/>
    <cellStyle name="20% - Ênfase3 9" xfId="168"/>
    <cellStyle name="20% - Ênfase3 9 2" xfId="355"/>
    <cellStyle name="20% - Ênfase4" xfId="31" builtinId="42" customBuiltin="1"/>
    <cellStyle name="20% - Ênfase4 10" xfId="184"/>
    <cellStyle name="20% - Ênfase4 10 2" xfId="371"/>
    <cellStyle name="20% - Ênfase4 11" xfId="198"/>
    <cellStyle name="20% - Ênfase4 11 2" xfId="385"/>
    <cellStyle name="20% - Ênfase4 12" xfId="224"/>
    <cellStyle name="20% - Ênfase4 13" xfId="398"/>
    <cellStyle name="20% - Ênfase4 14" xfId="211"/>
    <cellStyle name="20% - Ênfase4 2" xfId="50"/>
    <cellStyle name="20% - Ênfase4 2 2" xfId="104"/>
    <cellStyle name="20% - Ênfase4 2 2 2" xfId="291"/>
    <cellStyle name="20% - Ênfase4 2 3" xfId="238"/>
    <cellStyle name="20% - Ênfase4 3" xfId="63"/>
    <cellStyle name="20% - Ênfase4 3 2" xfId="117"/>
    <cellStyle name="20% - Ênfase4 3 2 2" xfId="304"/>
    <cellStyle name="20% - Ênfase4 3 3" xfId="251"/>
    <cellStyle name="20% - Ênfase4 4" xfId="90"/>
    <cellStyle name="20% - Ênfase4 4 2" xfId="277"/>
    <cellStyle name="20% - Ênfase4 5" xfId="76"/>
    <cellStyle name="20% - Ênfase4 5 2" xfId="264"/>
    <cellStyle name="20% - Ênfase4 6" xfId="130"/>
    <cellStyle name="20% - Ênfase4 6 2" xfId="317"/>
    <cellStyle name="20% - Ênfase4 7" xfId="144"/>
    <cellStyle name="20% - Ênfase4 7 2" xfId="331"/>
    <cellStyle name="20% - Ênfase4 8" xfId="157"/>
    <cellStyle name="20% - Ênfase4 8 2" xfId="344"/>
    <cellStyle name="20% - Ênfase4 9" xfId="170"/>
    <cellStyle name="20% - Ênfase4 9 2" xfId="357"/>
    <cellStyle name="20% - Ênfase5" xfId="35" builtinId="46" customBuiltin="1"/>
    <cellStyle name="20% - Ênfase5 10" xfId="186"/>
    <cellStyle name="20% - Ênfase5 10 2" xfId="373"/>
    <cellStyle name="20% - Ênfase5 11" xfId="200"/>
    <cellStyle name="20% - Ênfase5 11 2" xfId="387"/>
    <cellStyle name="20% - Ênfase5 12" xfId="226"/>
    <cellStyle name="20% - Ênfase5 13" xfId="400"/>
    <cellStyle name="20% - Ênfase5 14" xfId="213"/>
    <cellStyle name="20% - Ênfase5 2" xfId="52"/>
    <cellStyle name="20% - Ênfase5 2 2" xfId="106"/>
    <cellStyle name="20% - Ênfase5 2 2 2" xfId="293"/>
    <cellStyle name="20% - Ênfase5 2 3" xfId="240"/>
    <cellStyle name="20% - Ênfase5 3" xfId="65"/>
    <cellStyle name="20% - Ênfase5 3 2" xfId="119"/>
    <cellStyle name="20% - Ênfase5 3 2 2" xfId="306"/>
    <cellStyle name="20% - Ênfase5 3 3" xfId="253"/>
    <cellStyle name="20% - Ênfase5 4" xfId="92"/>
    <cellStyle name="20% - Ênfase5 4 2" xfId="279"/>
    <cellStyle name="20% - Ênfase5 5" xfId="78"/>
    <cellStyle name="20% - Ênfase5 5 2" xfId="266"/>
    <cellStyle name="20% - Ênfase5 6" xfId="132"/>
    <cellStyle name="20% - Ênfase5 6 2" xfId="319"/>
    <cellStyle name="20% - Ênfase5 7" xfId="146"/>
    <cellStyle name="20% - Ênfase5 7 2" xfId="333"/>
    <cellStyle name="20% - Ênfase5 8" xfId="159"/>
    <cellStyle name="20% - Ênfase5 8 2" xfId="346"/>
    <cellStyle name="20% - Ênfase5 9" xfId="172"/>
    <cellStyle name="20% - Ênfase5 9 2" xfId="359"/>
    <cellStyle name="20% - Ênfase6" xfId="39" builtinId="50" customBuiltin="1"/>
    <cellStyle name="20% - Ênfase6 10" xfId="188"/>
    <cellStyle name="20% - Ênfase6 10 2" xfId="375"/>
    <cellStyle name="20% - Ênfase6 11" xfId="202"/>
    <cellStyle name="20% - Ênfase6 11 2" xfId="389"/>
    <cellStyle name="20% - Ênfase6 12" xfId="228"/>
    <cellStyle name="20% - Ênfase6 13" xfId="402"/>
    <cellStyle name="20% - Ênfase6 14" xfId="215"/>
    <cellStyle name="20% - Ênfase6 2" xfId="54"/>
    <cellStyle name="20% - Ênfase6 2 2" xfId="108"/>
    <cellStyle name="20% - Ênfase6 2 2 2" xfId="295"/>
    <cellStyle name="20% - Ênfase6 2 3" xfId="242"/>
    <cellStyle name="20% - Ênfase6 3" xfId="67"/>
    <cellStyle name="20% - Ênfase6 3 2" xfId="121"/>
    <cellStyle name="20% - Ênfase6 3 2 2" xfId="308"/>
    <cellStyle name="20% - Ênfase6 3 3" xfId="255"/>
    <cellStyle name="20% - Ênfase6 4" xfId="94"/>
    <cellStyle name="20% - Ênfase6 4 2" xfId="281"/>
    <cellStyle name="20% - Ênfase6 5" xfId="80"/>
    <cellStyle name="20% - Ênfase6 5 2" xfId="268"/>
    <cellStyle name="20% - Ênfase6 6" xfId="134"/>
    <cellStyle name="20% - Ênfase6 6 2" xfId="321"/>
    <cellStyle name="20% - Ênfase6 7" xfId="148"/>
    <cellStyle name="20% - Ênfase6 7 2" xfId="335"/>
    <cellStyle name="20% - Ênfase6 8" xfId="161"/>
    <cellStyle name="20% - Ênfase6 8 2" xfId="348"/>
    <cellStyle name="20% - Ênfase6 9" xfId="174"/>
    <cellStyle name="20% - Ênfase6 9 2" xfId="361"/>
    <cellStyle name="40% - Ênfase1" xfId="20" builtinId="31" customBuiltin="1"/>
    <cellStyle name="40% - Ênfase1 10" xfId="179"/>
    <cellStyle name="40% - Ênfase1 10 2" xfId="366"/>
    <cellStyle name="40% - Ênfase1 11" xfId="193"/>
    <cellStyle name="40% - Ênfase1 11 2" xfId="380"/>
    <cellStyle name="40% - Ênfase1 12" xfId="219"/>
    <cellStyle name="40% - Ênfase1 13" xfId="393"/>
    <cellStyle name="40% - Ênfase1 14" xfId="206"/>
    <cellStyle name="40% - Ênfase1 2" xfId="45"/>
    <cellStyle name="40% - Ênfase1 2 2" xfId="99"/>
    <cellStyle name="40% - Ênfase1 2 2 2" xfId="286"/>
    <cellStyle name="40% - Ênfase1 2 3" xfId="233"/>
    <cellStyle name="40% - Ênfase1 3" xfId="58"/>
    <cellStyle name="40% - Ênfase1 3 2" xfId="112"/>
    <cellStyle name="40% - Ênfase1 3 2 2" xfId="299"/>
    <cellStyle name="40% - Ênfase1 3 3" xfId="246"/>
    <cellStyle name="40% - Ênfase1 4" xfId="85"/>
    <cellStyle name="40% - Ênfase1 4 2" xfId="272"/>
    <cellStyle name="40% - Ênfase1 5" xfId="71"/>
    <cellStyle name="40% - Ênfase1 5 2" xfId="259"/>
    <cellStyle name="40% - Ênfase1 6" xfId="125"/>
    <cellStyle name="40% - Ênfase1 6 2" xfId="312"/>
    <cellStyle name="40% - Ênfase1 7" xfId="139"/>
    <cellStyle name="40% - Ênfase1 7 2" xfId="326"/>
    <cellStyle name="40% - Ênfase1 8" xfId="152"/>
    <cellStyle name="40% - Ênfase1 8 2" xfId="339"/>
    <cellStyle name="40% - Ênfase1 9" xfId="165"/>
    <cellStyle name="40% - Ênfase1 9 2" xfId="352"/>
    <cellStyle name="40% - Ênfase2" xfId="24" builtinId="35" customBuiltin="1"/>
    <cellStyle name="40% - Ênfase2 10" xfId="181"/>
    <cellStyle name="40% - Ênfase2 10 2" xfId="368"/>
    <cellStyle name="40% - Ênfase2 11" xfId="195"/>
    <cellStyle name="40% - Ênfase2 11 2" xfId="382"/>
    <cellStyle name="40% - Ênfase2 12" xfId="221"/>
    <cellStyle name="40% - Ênfase2 13" xfId="395"/>
    <cellStyle name="40% - Ênfase2 14" xfId="208"/>
    <cellStyle name="40% - Ênfase2 2" xfId="47"/>
    <cellStyle name="40% - Ênfase2 2 2" xfId="101"/>
    <cellStyle name="40% - Ênfase2 2 2 2" xfId="288"/>
    <cellStyle name="40% - Ênfase2 2 3" xfId="235"/>
    <cellStyle name="40% - Ênfase2 3" xfId="60"/>
    <cellStyle name="40% - Ênfase2 3 2" xfId="114"/>
    <cellStyle name="40% - Ênfase2 3 2 2" xfId="301"/>
    <cellStyle name="40% - Ênfase2 3 3" xfId="248"/>
    <cellStyle name="40% - Ênfase2 4" xfId="87"/>
    <cellStyle name="40% - Ênfase2 4 2" xfId="274"/>
    <cellStyle name="40% - Ênfase2 5" xfId="73"/>
    <cellStyle name="40% - Ênfase2 5 2" xfId="261"/>
    <cellStyle name="40% - Ênfase2 6" xfId="127"/>
    <cellStyle name="40% - Ênfase2 6 2" xfId="314"/>
    <cellStyle name="40% - Ênfase2 7" xfId="141"/>
    <cellStyle name="40% - Ênfase2 7 2" xfId="328"/>
    <cellStyle name="40% - Ênfase2 8" xfId="154"/>
    <cellStyle name="40% - Ênfase2 8 2" xfId="341"/>
    <cellStyle name="40% - Ênfase2 9" xfId="167"/>
    <cellStyle name="40% - Ênfase2 9 2" xfId="354"/>
    <cellStyle name="40% - Ênfase3" xfId="28" builtinId="39" customBuiltin="1"/>
    <cellStyle name="40% - Ênfase3 10" xfId="183"/>
    <cellStyle name="40% - Ênfase3 10 2" xfId="370"/>
    <cellStyle name="40% - Ênfase3 11" xfId="197"/>
    <cellStyle name="40% - Ênfase3 11 2" xfId="384"/>
    <cellStyle name="40% - Ênfase3 12" xfId="223"/>
    <cellStyle name="40% - Ênfase3 13" xfId="397"/>
    <cellStyle name="40% - Ênfase3 14" xfId="210"/>
    <cellStyle name="40% - Ênfase3 2" xfId="49"/>
    <cellStyle name="40% - Ênfase3 2 2" xfId="103"/>
    <cellStyle name="40% - Ênfase3 2 2 2" xfId="290"/>
    <cellStyle name="40% - Ênfase3 2 3" xfId="237"/>
    <cellStyle name="40% - Ênfase3 3" xfId="62"/>
    <cellStyle name="40% - Ênfase3 3 2" xfId="116"/>
    <cellStyle name="40% - Ênfase3 3 2 2" xfId="303"/>
    <cellStyle name="40% - Ênfase3 3 3" xfId="250"/>
    <cellStyle name="40% - Ênfase3 4" xfId="89"/>
    <cellStyle name="40% - Ênfase3 4 2" xfId="276"/>
    <cellStyle name="40% - Ênfase3 5" xfId="75"/>
    <cellStyle name="40% - Ênfase3 5 2" xfId="263"/>
    <cellStyle name="40% - Ênfase3 6" xfId="129"/>
    <cellStyle name="40% - Ênfase3 6 2" xfId="316"/>
    <cellStyle name="40% - Ênfase3 7" xfId="143"/>
    <cellStyle name="40% - Ênfase3 7 2" xfId="330"/>
    <cellStyle name="40% - Ênfase3 8" xfId="156"/>
    <cellStyle name="40% - Ênfase3 8 2" xfId="343"/>
    <cellStyle name="40% - Ênfase3 9" xfId="169"/>
    <cellStyle name="40% - Ênfase3 9 2" xfId="356"/>
    <cellStyle name="40% - Ênfase4" xfId="32" builtinId="43" customBuiltin="1"/>
    <cellStyle name="40% - Ênfase4 10" xfId="185"/>
    <cellStyle name="40% - Ênfase4 10 2" xfId="372"/>
    <cellStyle name="40% - Ênfase4 11" xfId="199"/>
    <cellStyle name="40% - Ênfase4 11 2" xfId="386"/>
    <cellStyle name="40% - Ênfase4 12" xfId="225"/>
    <cellStyle name="40% - Ênfase4 13" xfId="399"/>
    <cellStyle name="40% - Ênfase4 14" xfId="212"/>
    <cellStyle name="40% - Ênfase4 2" xfId="51"/>
    <cellStyle name="40% - Ênfase4 2 2" xfId="105"/>
    <cellStyle name="40% - Ênfase4 2 2 2" xfId="292"/>
    <cellStyle name="40% - Ênfase4 2 3" xfId="239"/>
    <cellStyle name="40% - Ênfase4 3" xfId="64"/>
    <cellStyle name="40% - Ênfase4 3 2" xfId="118"/>
    <cellStyle name="40% - Ênfase4 3 2 2" xfId="305"/>
    <cellStyle name="40% - Ênfase4 3 3" xfId="252"/>
    <cellStyle name="40% - Ênfase4 4" xfId="91"/>
    <cellStyle name="40% - Ênfase4 4 2" xfId="278"/>
    <cellStyle name="40% - Ênfase4 5" xfId="77"/>
    <cellStyle name="40% - Ênfase4 5 2" xfId="265"/>
    <cellStyle name="40% - Ênfase4 6" xfId="131"/>
    <cellStyle name="40% - Ênfase4 6 2" xfId="318"/>
    <cellStyle name="40% - Ênfase4 7" xfId="145"/>
    <cellStyle name="40% - Ênfase4 7 2" xfId="332"/>
    <cellStyle name="40% - Ênfase4 8" xfId="158"/>
    <cellStyle name="40% - Ênfase4 8 2" xfId="345"/>
    <cellStyle name="40% - Ênfase4 9" xfId="171"/>
    <cellStyle name="40% - Ênfase4 9 2" xfId="358"/>
    <cellStyle name="40% - Ênfase5" xfId="36" builtinId="47" customBuiltin="1"/>
    <cellStyle name="40% - Ênfase5 10" xfId="187"/>
    <cellStyle name="40% - Ênfase5 10 2" xfId="374"/>
    <cellStyle name="40% - Ênfase5 11" xfId="201"/>
    <cellStyle name="40% - Ênfase5 11 2" xfId="388"/>
    <cellStyle name="40% - Ênfase5 12" xfId="227"/>
    <cellStyle name="40% - Ênfase5 13" xfId="401"/>
    <cellStyle name="40% - Ênfase5 14" xfId="214"/>
    <cellStyle name="40% - Ênfase5 2" xfId="53"/>
    <cellStyle name="40% - Ênfase5 2 2" xfId="107"/>
    <cellStyle name="40% - Ênfase5 2 2 2" xfId="294"/>
    <cellStyle name="40% - Ênfase5 2 3" xfId="241"/>
    <cellStyle name="40% - Ênfase5 3" xfId="66"/>
    <cellStyle name="40% - Ênfase5 3 2" xfId="120"/>
    <cellStyle name="40% - Ênfase5 3 2 2" xfId="307"/>
    <cellStyle name="40% - Ênfase5 3 3" xfId="254"/>
    <cellStyle name="40% - Ênfase5 4" xfId="93"/>
    <cellStyle name="40% - Ênfase5 4 2" xfId="280"/>
    <cellStyle name="40% - Ênfase5 5" xfId="79"/>
    <cellStyle name="40% - Ênfase5 5 2" xfId="267"/>
    <cellStyle name="40% - Ênfase5 6" xfId="133"/>
    <cellStyle name="40% - Ênfase5 6 2" xfId="320"/>
    <cellStyle name="40% - Ênfase5 7" xfId="147"/>
    <cellStyle name="40% - Ênfase5 7 2" xfId="334"/>
    <cellStyle name="40% - Ênfase5 8" xfId="160"/>
    <cellStyle name="40% - Ênfase5 8 2" xfId="347"/>
    <cellStyle name="40% - Ênfase5 9" xfId="173"/>
    <cellStyle name="40% - Ênfase5 9 2" xfId="360"/>
    <cellStyle name="40% - Ênfase6" xfId="40" builtinId="51" customBuiltin="1"/>
    <cellStyle name="40% - Ênfase6 10" xfId="189"/>
    <cellStyle name="40% - Ênfase6 10 2" xfId="376"/>
    <cellStyle name="40% - Ênfase6 11" xfId="203"/>
    <cellStyle name="40% - Ênfase6 11 2" xfId="390"/>
    <cellStyle name="40% - Ênfase6 12" xfId="229"/>
    <cellStyle name="40% - Ênfase6 13" xfId="403"/>
    <cellStyle name="40% - Ênfase6 14" xfId="216"/>
    <cellStyle name="40% - Ênfase6 2" xfId="55"/>
    <cellStyle name="40% - Ênfase6 2 2" xfId="109"/>
    <cellStyle name="40% - Ênfase6 2 2 2" xfId="296"/>
    <cellStyle name="40% - Ênfase6 2 3" xfId="243"/>
    <cellStyle name="40% - Ênfase6 3" xfId="68"/>
    <cellStyle name="40% - Ênfase6 3 2" xfId="122"/>
    <cellStyle name="40% - Ênfase6 3 2 2" xfId="309"/>
    <cellStyle name="40% - Ênfase6 3 3" xfId="256"/>
    <cellStyle name="40% - Ênfase6 4" xfId="95"/>
    <cellStyle name="40% - Ênfase6 4 2" xfId="282"/>
    <cellStyle name="40% - Ênfase6 5" xfId="81"/>
    <cellStyle name="40% - Ênfase6 5 2" xfId="269"/>
    <cellStyle name="40% - Ênfase6 6" xfId="135"/>
    <cellStyle name="40% - Ênfase6 6 2" xfId="322"/>
    <cellStyle name="40% - Ênfase6 7" xfId="149"/>
    <cellStyle name="40% - Ênfase6 7 2" xfId="336"/>
    <cellStyle name="40% - Ênfase6 8" xfId="162"/>
    <cellStyle name="40% - Ênfase6 8 2" xfId="349"/>
    <cellStyle name="40% - Ênfase6 9" xfId="175"/>
    <cellStyle name="40% - Ênfase6 9 2" xfId="362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 customBuiltin="1"/>
    <cellStyle name="Normal 2" xfId="42"/>
    <cellStyle name="Normal 2 2" xfId="96"/>
    <cellStyle name="Normal 2 2 2" xfId="283"/>
    <cellStyle name="Normal 2 3" xfId="230"/>
    <cellStyle name="Normal 3" xfId="82"/>
    <cellStyle name="Normal 4" xfId="136"/>
    <cellStyle name="Normal 4 2" xfId="323"/>
    <cellStyle name="Normal 5" xfId="176"/>
    <cellStyle name="Normal 5 2" xfId="363"/>
    <cellStyle name="Normal 6" xfId="190"/>
    <cellStyle name="Normal 6 2" xfId="377"/>
    <cellStyle name="Nota" xfId="15" builtinId="10" customBuiltin="1"/>
    <cellStyle name="Nota 10" xfId="177"/>
    <cellStyle name="Nota 10 2" xfId="364"/>
    <cellStyle name="Nota 11" xfId="191"/>
    <cellStyle name="Nota 11 2" xfId="378"/>
    <cellStyle name="Nota 12" xfId="217"/>
    <cellStyle name="Nota 13" xfId="391"/>
    <cellStyle name="Nota 14" xfId="204"/>
    <cellStyle name="Nota 2" xfId="43"/>
    <cellStyle name="Nota 2 2" xfId="97"/>
    <cellStyle name="Nota 2 2 2" xfId="284"/>
    <cellStyle name="Nota 2 3" xfId="231"/>
    <cellStyle name="Nota 3" xfId="56"/>
    <cellStyle name="Nota 3 2" xfId="110"/>
    <cellStyle name="Nota 3 2 2" xfId="297"/>
    <cellStyle name="Nota 3 3" xfId="244"/>
    <cellStyle name="Nota 4" xfId="83"/>
    <cellStyle name="Nota 4 2" xfId="270"/>
    <cellStyle name="Nota 5" xfId="69"/>
    <cellStyle name="Nota 5 2" xfId="257"/>
    <cellStyle name="Nota 6" xfId="123"/>
    <cellStyle name="Nota 6 2" xfId="310"/>
    <cellStyle name="Nota 7" xfId="137"/>
    <cellStyle name="Nota 7 2" xfId="324"/>
    <cellStyle name="Nota 8" xfId="150"/>
    <cellStyle name="Nota 8 2" xfId="337"/>
    <cellStyle name="Nota 9" xfId="163"/>
    <cellStyle name="Nota 9 2" xfId="350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43297</xdr:colOff>
      <xdr:row>0</xdr:row>
      <xdr:rowOff>51956</xdr:rowOff>
    </xdr:from>
    <xdr:to>
      <xdr:col>3</xdr:col>
      <xdr:colOff>1044287</xdr:colOff>
      <xdr:row>5</xdr:row>
      <xdr:rowOff>103909</xdr:rowOff>
    </xdr:to>
    <xdr:pic>
      <xdr:nvPicPr>
        <xdr:cNvPr id="1030" name="Picture 6" descr="lafep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9774" y="51956"/>
          <a:ext cx="2199408" cy="831271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662417</xdr:colOff>
      <xdr:row>0</xdr:row>
      <xdr:rowOff>66964</xdr:rowOff>
    </xdr:from>
    <xdr:to>
      <xdr:col>11</xdr:col>
      <xdr:colOff>923924</xdr:colOff>
      <xdr:row>5</xdr:row>
      <xdr:rowOff>76309</xdr:rowOff>
    </xdr:to>
    <xdr:pic>
      <xdr:nvPicPr>
        <xdr:cNvPr id="1034" name="Picture 10" descr="https://encrypted-tbn0.gstatic.com/images?q=tbn%3AANd9GcQbViBHNXg1a3jzrh0Wc9I7s2_WyBNoU2Sy6gDxTlGzSvFXAN9y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453992" y="66964"/>
          <a:ext cx="2566557" cy="77134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visao/F&#201;RIAS/2020/PROGRAMA&#199;&#195;O%20ANUAL%20DE%20F&#201;RIAS%202019-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gramação Anual"/>
      <sheetName val="C.Custo"/>
      <sheetName val="SRA"/>
      <sheetName val="2018-2019"/>
    </sheetNames>
    <sheetDataSet>
      <sheetData sheetId="0"/>
      <sheetData sheetId="1">
        <row r="1">
          <cell r="A1" t="str">
            <v>CTT</v>
          </cell>
          <cell r="B1"/>
        </row>
        <row r="3">
          <cell r="A3" t="str">
            <v>C Custo</v>
          </cell>
          <cell r="B3" t="str">
            <v>Desc Moeda 1</v>
          </cell>
        </row>
        <row r="4">
          <cell r="A4">
            <v>1</v>
          </cell>
          <cell r="B4" t="str">
            <v>DESPESAS ADMINISTRATIVAS</v>
          </cell>
        </row>
        <row r="5">
          <cell r="A5">
            <v>1000</v>
          </cell>
          <cell r="B5" t="str">
            <v>PRES- PRESIDENCIA</v>
          </cell>
        </row>
        <row r="6">
          <cell r="A6">
            <v>1002</v>
          </cell>
          <cell r="B6" t="str">
            <v>ADMINISTRACAO E CONSELHO FISCAL</v>
          </cell>
        </row>
        <row r="7">
          <cell r="A7">
            <v>1003</v>
          </cell>
          <cell r="B7" t="str">
            <v>PGI- PLANO DE GESTAO INTEGRADA</v>
          </cell>
        </row>
        <row r="8">
          <cell r="A8">
            <v>1005</v>
          </cell>
          <cell r="B8" t="str">
            <v>PESSOAL A DISPOSICAO/BENEFICIO</v>
          </cell>
        </row>
        <row r="9">
          <cell r="A9">
            <v>1010</v>
          </cell>
          <cell r="B9" t="str">
            <v>ASSES-ASSESSORIA</v>
          </cell>
        </row>
        <row r="10">
          <cell r="A10">
            <v>1020</v>
          </cell>
          <cell r="B10" t="str">
            <v>CPL- COMISSAO PERMANENTE DE LICITACAO</v>
          </cell>
        </row>
        <row r="11">
          <cell r="A11">
            <v>1030</v>
          </cell>
          <cell r="B11" t="str">
            <v>COJUR- COORDENADORIA JURIDICA</v>
          </cell>
        </row>
        <row r="12">
          <cell r="A12">
            <v>1031</v>
          </cell>
          <cell r="B12" t="str">
            <v>SUJUR - SUPERINTENDENTE JURIDICO</v>
          </cell>
        </row>
        <row r="13">
          <cell r="A13">
            <v>1032</v>
          </cell>
          <cell r="B13" t="str">
            <v>COTRAT - COORDENADORIA DE CONTRATOS</v>
          </cell>
        </row>
        <row r="14">
          <cell r="A14">
            <v>1040</v>
          </cell>
          <cell r="B14" t="str">
            <v>COPRE- COORDENADORIA DE PROJETOS ESPECIA</v>
          </cell>
        </row>
        <row r="15">
          <cell r="A15">
            <v>1050</v>
          </cell>
          <cell r="B15" t="str">
            <v>COGEP - COORD. DE GESTAO E PLANEJAMENTO</v>
          </cell>
        </row>
        <row r="16">
          <cell r="A16">
            <v>1060</v>
          </cell>
          <cell r="B16" t="str">
            <v>NULIC- NUCLEO DE LICITACAO</v>
          </cell>
        </row>
        <row r="17">
          <cell r="A17">
            <v>1070</v>
          </cell>
          <cell r="B17" t="str">
            <v>COBPF - COORDENADORIA DE BOAS PRATICAS</v>
          </cell>
        </row>
        <row r="18">
          <cell r="A18">
            <v>1071</v>
          </cell>
          <cell r="B18" t="str">
            <v>DIVISAO DE ASSUNTOS REGULATORIOS</v>
          </cell>
        </row>
        <row r="19">
          <cell r="A19">
            <v>1072</v>
          </cell>
          <cell r="B19" t="str">
            <v>DIVAL - DIVISAO DE VALIDACAO</v>
          </cell>
        </row>
        <row r="20">
          <cell r="A20">
            <v>1073</v>
          </cell>
          <cell r="B20" t="str">
            <v>DIVISAO DE FARMACOVIGILANCIA E SAC</v>
          </cell>
        </row>
        <row r="21">
          <cell r="A21">
            <v>1074</v>
          </cell>
          <cell r="B21" t="str">
            <v>DIVISAO DE GARANTIA DE QUALIDADE</v>
          </cell>
        </row>
        <row r="22">
          <cell r="A22">
            <v>1080</v>
          </cell>
          <cell r="B22" t="str">
            <v>COORDENADORIA DE COMUNIC. SOCIAL</v>
          </cell>
        </row>
        <row r="23">
          <cell r="A23">
            <v>1090</v>
          </cell>
          <cell r="B23" t="str">
            <v>COFAI - COORD. DE FARMACIA DO INTERIOR</v>
          </cell>
        </row>
        <row r="24">
          <cell r="A24">
            <v>1100</v>
          </cell>
          <cell r="B24" t="str">
            <v>DIRAF-DIRETORIA ADMINISTR.E FINANCEIRA</v>
          </cell>
        </row>
        <row r="25">
          <cell r="A25">
            <v>1101</v>
          </cell>
          <cell r="B25" t="str">
            <v>SUADM-SUPERINTENDENCIA ADMINISTRATIVA</v>
          </cell>
        </row>
        <row r="26">
          <cell r="A26">
            <v>1110</v>
          </cell>
          <cell r="B26" t="str">
            <v>COADM-COORDENADORIA DE ADMINISTRACAO</v>
          </cell>
        </row>
        <row r="27">
          <cell r="A27">
            <v>1112</v>
          </cell>
          <cell r="B27" t="str">
            <v>DICOD- DIVISAO DE COMUNIC. E DOCUMENTACA</v>
          </cell>
        </row>
        <row r="28">
          <cell r="A28">
            <v>1113</v>
          </cell>
          <cell r="B28" t="str">
            <v>DISEG - DIVISAO DE SERV. GERAIS (REFEIT)</v>
          </cell>
        </row>
        <row r="29">
          <cell r="A29">
            <v>1114</v>
          </cell>
          <cell r="B29" t="str">
            <v>DISEG - DIVISAO DE SERVICOS GERAIS</v>
          </cell>
        </row>
        <row r="30">
          <cell r="A30">
            <v>1115</v>
          </cell>
          <cell r="B30" t="str">
            <v>DESPESA DE PRODUCAO</v>
          </cell>
        </row>
        <row r="31">
          <cell r="A31">
            <v>1120</v>
          </cell>
          <cell r="B31" t="str">
            <v>COINF-COORDENADORIA DE INFORMATICA</v>
          </cell>
        </row>
        <row r="32">
          <cell r="A32">
            <v>1130</v>
          </cell>
          <cell r="B32" t="str">
            <v>COFIN-COORDENADORIA FINANCEIRA</v>
          </cell>
        </row>
        <row r="33">
          <cell r="A33">
            <v>1131</v>
          </cell>
          <cell r="B33" t="str">
            <v>DIFIN- DIVISAO FINANCEIRA</v>
          </cell>
        </row>
        <row r="34">
          <cell r="A34">
            <v>1140</v>
          </cell>
          <cell r="B34" t="str">
            <v>COCON- COORD. DE CONTABIL. GERAL</v>
          </cell>
        </row>
        <row r="35">
          <cell r="A35">
            <v>1141</v>
          </cell>
          <cell r="B35" t="str">
            <v>DICON- DIVISAO DE CONTABILIDADE</v>
          </cell>
        </row>
        <row r="36">
          <cell r="A36">
            <v>1142</v>
          </cell>
          <cell r="B36" t="str">
            <v>DIFIS- DIVISAO FISCAL</v>
          </cell>
        </row>
        <row r="37">
          <cell r="A37">
            <v>1143</v>
          </cell>
          <cell r="B37" t="str">
            <v>DICUP- DIVISAO DE CUSTOS</v>
          </cell>
        </row>
        <row r="38">
          <cell r="A38">
            <v>1150</v>
          </cell>
          <cell r="B38" t="str">
            <v>COLOG - COORDENADORIA DE LOGISTICA</v>
          </cell>
        </row>
        <row r="39">
          <cell r="A39">
            <v>1151</v>
          </cell>
          <cell r="B39" t="str">
            <v>DILOG - DIVISAO DE LOGISTICA</v>
          </cell>
        </row>
        <row r="40">
          <cell r="A40">
            <v>1152</v>
          </cell>
          <cell r="B40" t="str">
            <v>DIALM - DIVISAO DE ALMOXARIFADO</v>
          </cell>
        </row>
        <row r="41">
          <cell r="A41">
            <v>1160</v>
          </cell>
          <cell r="B41" t="str">
            <v>CORHU - COORD. DE RECURSOS HUMANOS</v>
          </cell>
        </row>
        <row r="42">
          <cell r="A42">
            <v>1161</v>
          </cell>
          <cell r="B42" t="str">
            <v>DIVAP - DIVISAO DE ADMINST. PESSOAL</v>
          </cell>
        </row>
        <row r="43">
          <cell r="A43">
            <v>1162</v>
          </cell>
          <cell r="B43" t="str">
            <v>DIDEP - DIVISAO DE DESENVOLV PESSOAL</v>
          </cell>
        </row>
        <row r="44">
          <cell r="A44">
            <v>1170</v>
          </cell>
          <cell r="B44" t="str">
            <v>COSUP - COORDENADORIA DE SUPRIMENTOS</v>
          </cell>
        </row>
        <row r="45">
          <cell r="A45">
            <v>1171</v>
          </cell>
          <cell r="B45" t="str">
            <v>DIVCO - DIVISAO DE COMPRAS</v>
          </cell>
        </row>
        <row r="46">
          <cell r="A46">
            <v>1180</v>
          </cell>
          <cell r="B46" t="str">
            <v>COSET - COORD. DE SEG. DO TRAB E DO MEIO</v>
          </cell>
        </row>
        <row r="47">
          <cell r="A47">
            <v>1181</v>
          </cell>
          <cell r="B47" t="str">
            <v>DISET- DIV. DE SAUDE OCUPAC. E SEG.TRAB.</v>
          </cell>
        </row>
        <row r="48">
          <cell r="A48">
            <v>1182</v>
          </cell>
          <cell r="B48" t="str">
            <v>DIMAM - DIVISAO DO MEIO AMBIENTE</v>
          </cell>
        </row>
        <row r="49">
          <cell r="A49">
            <v>1190</v>
          </cell>
          <cell r="B49" t="str">
            <v>COEMO - COORD. DE ENG. E MANUT. EM OBRAS</v>
          </cell>
        </row>
        <row r="50">
          <cell r="A50">
            <v>1191</v>
          </cell>
          <cell r="B50" t="str">
            <v>DIMEC - DIVISAO MECANICA</v>
          </cell>
        </row>
        <row r="51">
          <cell r="A51">
            <v>1192</v>
          </cell>
          <cell r="B51" t="str">
            <v>DIUTI - DIVISAO DE UTILIDADES</v>
          </cell>
        </row>
        <row r="52">
          <cell r="A52">
            <v>1193</v>
          </cell>
          <cell r="B52" t="str">
            <v>DIMAN - DIVISAO DE MANUTENCAO</v>
          </cell>
        </row>
        <row r="53">
          <cell r="A53">
            <v>1200</v>
          </cell>
          <cell r="B53" t="str">
            <v>DIRIN - DIRETORIA. DE RELAC. INSTITUC.</v>
          </cell>
        </row>
        <row r="54">
          <cell r="A54">
            <v>1201</v>
          </cell>
          <cell r="B54" t="str">
            <v>SURIN - SUPERINTENDENCIA DE REL. INST.</v>
          </cell>
        </row>
        <row r="55">
          <cell r="A55">
            <v>1210</v>
          </cell>
          <cell r="B55" t="str">
            <v>COARI- COORDENADORIA DE ARTICULACAO INST</v>
          </cell>
        </row>
        <row r="56">
          <cell r="A56">
            <v>1220</v>
          </cell>
          <cell r="B56" t="str">
            <v>COATI - COORD. DE APOIO TEC. E INSTIT.</v>
          </cell>
        </row>
        <row r="57">
          <cell r="A57">
            <v>1230</v>
          </cell>
          <cell r="B57" t="str">
            <v>CORES - COORD. DE RESPONSAB. SOCIAL</v>
          </cell>
        </row>
        <row r="58">
          <cell r="A58">
            <v>2</v>
          </cell>
          <cell r="B58" t="str">
            <v>DESPESAS COMERCIAIS</v>
          </cell>
        </row>
        <row r="59">
          <cell r="A59">
            <v>2000</v>
          </cell>
          <cell r="B59" t="str">
            <v>DICOM- DIRETORIA COMERCIAL</v>
          </cell>
        </row>
        <row r="60">
          <cell r="A60">
            <v>2001</v>
          </cell>
          <cell r="B60" t="str">
            <v>SUCOM- SUPERITENDENCIA COMERCIAL</v>
          </cell>
        </row>
        <row r="61">
          <cell r="A61">
            <v>2100</v>
          </cell>
          <cell r="B61" t="str">
            <v>COVEN- COORDENADORIA DE VENDAS</v>
          </cell>
        </row>
        <row r="62">
          <cell r="A62">
            <v>2101</v>
          </cell>
          <cell r="B62" t="str">
            <v>DIVEN- DIVISAO DE VENDAS</v>
          </cell>
        </row>
        <row r="63">
          <cell r="A63">
            <v>2102</v>
          </cell>
          <cell r="B63" t="str">
            <v>DIFAT- DIVISAO DE FATURAMENTO</v>
          </cell>
        </row>
        <row r="64">
          <cell r="A64">
            <v>2200</v>
          </cell>
          <cell r="B64" t="str">
            <v>COFAR- COORDENADORIA DE FARMACIAS</v>
          </cell>
        </row>
        <row r="65">
          <cell r="A65">
            <v>2201</v>
          </cell>
          <cell r="B65" t="str">
            <v>FARMACIA IMPERADOR</v>
          </cell>
        </row>
        <row r="66">
          <cell r="A66">
            <v>2202</v>
          </cell>
          <cell r="B66" t="str">
            <v>FARMACIA DOIS IRMAOS</v>
          </cell>
        </row>
        <row r="67">
          <cell r="A67">
            <v>2203</v>
          </cell>
          <cell r="B67" t="str">
            <v>FARMACIA TIP</v>
          </cell>
        </row>
        <row r="68">
          <cell r="A68">
            <v>2204</v>
          </cell>
          <cell r="B68" t="str">
            <v>FARMACIA DERBY</v>
          </cell>
        </row>
        <row r="69">
          <cell r="A69">
            <v>2205</v>
          </cell>
          <cell r="B69" t="str">
            <v>FARMACIA PEIXINHOS</v>
          </cell>
        </row>
        <row r="70">
          <cell r="A70">
            <v>2206</v>
          </cell>
          <cell r="B70" t="str">
            <v>FARMACIA PAULISTA</v>
          </cell>
        </row>
        <row r="71">
          <cell r="A71">
            <v>2207</v>
          </cell>
          <cell r="B71" t="str">
            <v>FARMACIA CASA AMARELA</v>
          </cell>
        </row>
        <row r="72">
          <cell r="A72">
            <v>2208</v>
          </cell>
          <cell r="B72" t="str">
            <v>FARMACIA PRAZERES</v>
          </cell>
        </row>
        <row r="73">
          <cell r="A73">
            <v>2209</v>
          </cell>
          <cell r="B73" t="str">
            <v>FARMACIA AFOGADOS</v>
          </cell>
        </row>
        <row r="74">
          <cell r="A74">
            <v>2210</v>
          </cell>
          <cell r="B74" t="str">
            <v>FARMACIA IMPERATRIZ</v>
          </cell>
        </row>
        <row r="75">
          <cell r="A75">
            <v>2211</v>
          </cell>
          <cell r="B75" t="str">
            <v>FARMACIA SAO LOURENCO</v>
          </cell>
        </row>
        <row r="76">
          <cell r="A76">
            <v>2212</v>
          </cell>
          <cell r="B76" t="str">
            <v>FARMACIA CARUARU</v>
          </cell>
        </row>
        <row r="77">
          <cell r="A77">
            <v>2213</v>
          </cell>
          <cell r="B77" t="str">
            <v>FARMACIA CARPINA</v>
          </cell>
        </row>
        <row r="78">
          <cell r="A78">
            <v>2214</v>
          </cell>
          <cell r="B78" t="str">
            <v>FARMACIA IMBIRIBEIRA (OUTLET)</v>
          </cell>
        </row>
        <row r="79">
          <cell r="A79">
            <v>2215</v>
          </cell>
          <cell r="B79" t="str">
            <v>FARMACIA BELO JARDIM</v>
          </cell>
        </row>
        <row r="80">
          <cell r="A80">
            <v>2216</v>
          </cell>
          <cell r="B80" t="str">
            <v>FARMACIA ARCOVERDE</v>
          </cell>
        </row>
        <row r="81">
          <cell r="A81">
            <v>2217</v>
          </cell>
          <cell r="B81" t="str">
            <v>FARMACIA ARARIPINA</v>
          </cell>
        </row>
        <row r="82">
          <cell r="A82">
            <v>2218</v>
          </cell>
          <cell r="B82" t="str">
            <v>FARMACIA EXPRESSO CIDADAO (CORDEIRO)</v>
          </cell>
        </row>
        <row r="83">
          <cell r="A83">
            <v>2219</v>
          </cell>
          <cell r="B83" t="str">
            <v>FARMACIA PALMARES</v>
          </cell>
        </row>
        <row r="84">
          <cell r="A84">
            <v>2220</v>
          </cell>
          <cell r="B84" t="str">
            <v>FARMACIA SALGUEIRO</v>
          </cell>
        </row>
        <row r="85">
          <cell r="A85">
            <v>2221</v>
          </cell>
          <cell r="B85" t="str">
            <v>FARMACIA VITORIA DE SANTO ANTAO</v>
          </cell>
        </row>
        <row r="86">
          <cell r="A86">
            <v>2222</v>
          </cell>
          <cell r="B86" t="str">
            <v>FARMACIA SERRA TALHADA</v>
          </cell>
        </row>
        <row r="87">
          <cell r="A87">
            <v>2223</v>
          </cell>
          <cell r="B87" t="str">
            <v>FARMACIA PETROLINA</v>
          </cell>
        </row>
        <row r="88">
          <cell r="A88">
            <v>2224</v>
          </cell>
          <cell r="B88" t="str">
            <v>FARMACIA SANTA CRUZ DO CAPIBARIBE</v>
          </cell>
        </row>
        <row r="89">
          <cell r="A89">
            <v>2225</v>
          </cell>
          <cell r="B89" t="str">
            <v>FARMACIA SURUBIM</v>
          </cell>
        </row>
        <row r="90">
          <cell r="A90">
            <v>2226</v>
          </cell>
          <cell r="B90" t="str">
            <v>FARMACIA OURICURI</v>
          </cell>
        </row>
        <row r="91">
          <cell r="A91">
            <v>2227</v>
          </cell>
          <cell r="B91" t="str">
            <v>FARMACIA LIMOEIRO</v>
          </cell>
        </row>
        <row r="92">
          <cell r="A92">
            <v>2228</v>
          </cell>
          <cell r="B92" t="str">
            <v>FARMACIA GOIANA</v>
          </cell>
        </row>
        <row r="93">
          <cell r="A93">
            <v>2229</v>
          </cell>
          <cell r="B93" t="str">
            <v>FARMACIA ABREU E LIMA</v>
          </cell>
        </row>
        <row r="94">
          <cell r="A94">
            <v>2230</v>
          </cell>
          <cell r="B94" t="str">
            <v>FARMACIA CAMARAGIBE</v>
          </cell>
        </row>
        <row r="95">
          <cell r="A95">
            <v>2231</v>
          </cell>
          <cell r="B95" t="str">
            <v>FARMACIA OLINDA/R.DOCE-3ª ETAPA</v>
          </cell>
        </row>
        <row r="96">
          <cell r="A96">
            <v>2232</v>
          </cell>
          <cell r="B96" t="str">
            <v>FARMACIA GARANHUNS</v>
          </cell>
        </row>
        <row r="97">
          <cell r="A97">
            <v>2233</v>
          </cell>
          <cell r="B97" t="str">
            <v>FARMACIA GRAVATA</v>
          </cell>
        </row>
        <row r="98">
          <cell r="A98">
            <v>2234</v>
          </cell>
          <cell r="B98" t="str">
            <v>FARMACIA JABOATAO/SEDE-CAVALEIRO</v>
          </cell>
        </row>
        <row r="99">
          <cell r="A99">
            <v>2235</v>
          </cell>
          <cell r="B99" t="str">
            <v>FARMACIA PESQUEIRA</v>
          </cell>
        </row>
        <row r="100">
          <cell r="A100">
            <v>2236</v>
          </cell>
          <cell r="B100" t="str">
            <v>FARMACIA PINA</v>
          </cell>
        </row>
        <row r="101">
          <cell r="A101">
            <v>2237</v>
          </cell>
          <cell r="B101" t="str">
            <v>FARMACIA CABO DE SANTO AGOSTINHO</v>
          </cell>
        </row>
        <row r="102">
          <cell r="A102">
            <v>2238</v>
          </cell>
          <cell r="B102" t="str">
            <v>FARMACIA FLORIANO PEIXOTO- METRO RECIFE</v>
          </cell>
        </row>
        <row r="103">
          <cell r="A103">
            <v>2239</v>
          </cell>
          <cell r="B103" t="str">
            <v>FARMACIA CARUARU II</v>
          </cell>
        </row>
        <row r="104">
          <cell r="A104">
            <v>2240</v>
          </cell>
          <cell r="B104" t="str">
            <v>FARMACIA BONITO</v>
          </cell>
        </row>
        <row r="105">
          <cell r="A105">
            <v>2241</v>
          </cell>
          <cell r="B105" t="str">
            <v>FARMACIA BOM CONSELHO</v>
          </cell>
        </row>
        <row r="106">
          <cell r="A106">
            <v>2242</v>
          </cell>
          <cell r="B106" t="str">
            <v>FARMACIA AFOGADOS DA INGAZEIRA</v>
          </cell>
        </row>
        <row r="107">
          <cell r="A107">
            <v>2243</v>
          </cell>
          <cell r="B107" t="str">
            <v>FARMACIA LAJEDO</v>
          </cell>
        </row>
        <row r="108">
          <cell r="A108">
            <v>2244</v>
          </cell>
          <cell r="B108" t="str">
            <v>FARMACIA NAZARE DA MATA</v>
          </cell>
        </row>
        <row r="109">
          <cell r="A109">
            <v>2245</v>
          </cell>
          <cell r="B109" t="str">
            <v>FARMACIA FERNANDO DE NORONHA</v>
          </cell>
        </row>
        <row r="110">
          <cell r="A110">
            <v>2246</v>
          </cell>
          <cell r="B110" t="str">
            <v>FARMACIA TIMBAUBA</v>
          </cell>
        </row>
        <row r="111">
          <cell r="A111">
            <v>2247</v>
          </cell>
          <cell r="B111" t="str">
            <v>FARMACIA DE EXU</v>
          </cell>
        </row>
        <row r="112">
          <cell r="A112">
            <v>2248</v>
          </cell>
          <cell r="B112" t="str">
            <v>FARMACIA CARNAIBA</v>
          </cell>
        </row>
        <row r="113">
          <cell r="A113">
            <v>2249</v>
          </cell>
          <cell r="B113" t="str">
            <v>FARMACIA SANTA CRUZ-PE</v>
          </cell>
        </row>
        <row r="114">
          <cell r="A114">
            <v>2250</v>
          </cell>
          <cell r="B114" t="str">
            <v>FARMACIA SAO BENTO DO UNA</v>
          </cell>
        </row>
        <row r="115">
          <cell r="A115">
            <v>2251</v>
          </cell>
          <cell r="B115" t="str">
            <v>FARMACIA DE GARANHUNS</v>
          </cell>
        </row>
        <row r="116">
          <cell r="A116">
            <v>2252</v>
          </cell>
          <cell r="B116" t="str">
            <v>FARMACIA GARANHUNS EXPR. CIDADAO</v>
          </cell>
        </row>
        <row r="117">
          <cell r="A117">
            <v>2253</v>
          </cell>
          <cell r="B117" t="str">
            <v>FARMACIA LAFEPE EXPRESSO CIDADAO RIO MAR</v>
          </cell>
        </row>
        <row r="118">
          <cell r="A118">
            <v>2300</v>
          </cell>
          <cell r="B118" t="str">
            <v>COASS- COORDENADORIA DE ATEND. A SEC.SAU</v>
          </cell>
        </row>
        <row r="119">
          <cell r="A119">
            <v>2301</v>
          </cell>
          <cell r="B119" t="str">
            <v>DIADI-DIV. DE ATEND. AS DIR.REG.DE SAUDE</v>
          </cell>
        </row>
        <row r="120">
          <cell r="A120">
            <v>2302</v>
          </cell>
          <cell r="B120" t="str">
            <v>DIAGH- DIV. DE ATEND.A GRANDES HOSP.</v>
          </cell>
        </row>
        <row r="121">
          <cell r="A121">
            <v>2303</v>
          </cell>
          <cell r="B121" t="str">
            <v>DICTR- DIVISAO DE CONTROLE</v>
          </cell>
        </row>
        <row r="122">
          <cell r="A122">
            <v>2304</v>
          </cell>
          <cell r="B122" t="str">
            <v>DIABS- DIVISAO DE ABASTECIMENTO</v>
          </cell>
        </row>
        <row r="123">
          <cell r="A123">
            <v>3</v>
          </cell>
          <cell r="B123" t="str">
            <v>CUSTOS DIRETOS</v>
          </cell>
        </row>
        <row r="124">
          <cell r="A124">
            <v>3101</v>
          </cell>
          <cell r="B124" t="str">
            <v>DIOTI- DIVISAO OTICA- LENTES</v>
          </cell>
        </row>
        <row r="125">
          <cell r="A125">
            <v>3102</v>
          </cell>
          <cell r="B125" t="str">
            <v>DIOTI- DIVISAO OTICA- ARMACOES</v>
          </cell>
        </row>
        <row r="126">
          <cell r="A126">
            <v>3103</v>
          </cell>
          <cell r="B126" t="str">
            <v>DIOTI- DIVISAO OTICA- MONTAGEM</v>
          </cell>
        </row>
        <row r="127">
          <cell r="A127">
            <v>3110</v>
          </cell>
          <cell r="B127" t="str">
            <v>DISOL- DIVISAO DE SOLIDOS</v>
          </cell>
        </row>
        <row r="128">
          <cell r="A128">
            <v>3111</v>
          </cell>
          <cell r="B128" t="str">
            <v>SOLIDOS-  FABRICA  NOVA</v>
          </cell>
        </row>
        <row r="129">
          <cell r="A129">
            <v>3120</v>
          </cell>
          <cell r="B129" t="str">
            <v>DILIQ- DIV. DE LIQ.  SEMI-SOLIDO-ANTIGA</v>
          </cell>
        </row>
        <row r="130">
          <cell r="A130">
            <v>3121</v>
          </cell>
          <cell r="B130" t="str">
            <v>LIQUIDOS -FABRICA NOVA</v>
          </cell>
        </row>
        <row r="131">
          <cell r="A131">
            <v>3130</v>
          </cell>
          <cell r="B131" t="str">
            <v>DIINJ- DIV. DE INJET. DE PEQ.VOLUME</v>
          </cell>
        </row>
        <row r="132">
          <cell r="A132">
            <v>3140</v>
          </cell>
          <cell r="B132" t="str">
            <v>ANTIRETROVIRAIS- FABRICA NOVA</v>
          </cell>
        </row>
        <row r="133">
          <cell r="A133">
            <v>3150</v>
          </cell>
          <cell r="B133" t="str">
            <v>DIVISAO DE VETERINARIA</v>
          </cell>
        </row>
        <row r="134">
          <cell r="A134">
            <v>3160</v>
          </cell>
          <cell r="B134" t="str">
            <v>DISOL 2 - FABRICA DE FORMAS SOLIDAS</v>
          </cell>
        </row>
        <row r="135">
          <cell r="A135">
            <v>4</v>
          </cell>
          <cell r="B135" t="str">
            <v>CUSTOS INDIRETOS</v>
          </cell>
        </row>
        <row r="136">
          <cell r="A136">
            <v>4113</v>
          </cell>
          <cell r="B136" t="str">
            <v>DITEC - DIRETORIA TECNICA INDUSTRIAL</v>
          </cell>
        </row>
        <row r="137">
          <cell r="A137">
            <v>4114</v>
          </cell>
          <cell r="B137" t="str">
            <v>SUTEC - SUPERINTENDENCIA TECNICA</v>
          </cell>
        </row>
        <row r="138">
          <cell r="A138">
            <v>4120</v>
          </cell>
          <cell r="B138" t="str">
            <v>COTEC - COORDENADORIA TECNICA</v>
          </cell>
        </row>
        <row r="139">
          <cell r="A139">
            <v>4140</v>
          </cell>
          <cell r="B139" t="str">
            <v>COPED- COORD. DE PESQUISA E DESENV.</v>
          </cell>
        </row>
        <row r="140">
          <cell r="A140">
            <v>4141</v>
          </cell>
          <cell r="B140" t="str">
            <v>DIDAN - DIVISAO DE DESENVOLV. ANALITICO</v>
          </cell>
        </row>
        <row r="141">
          <cell r="A141">
            <v>4150</v>
          </cell>
          <cell r="B141" t="str">
            <v>COPRO- COORD.DE PRODUCAO</v>
          </cell>
        </row>
        <row r="142">
          <cell r="A142">
            <v>4151</v>
          </cell>
          <cell r="B142" t="str">
            <v>TRATAMENTO DAGUA</v>
          </cell>
        </row>
        <row r="143">
          <cell r="A143">
            <v>4152</v>
          </cell>
          <cell r="B143" t="str">
            <v>VAPOR</v>
          </cell>
        </row>
        <row r="144">
          <cell r="A144">
            <v>4153</v>
          </cell>
          <cell r="B144" t="str">
            <v>DIOTI - DIVISAO DE OTICA (ADMINISTRACAO)</v>
          </cell>
        </row>
        <row r="145">
          <cell r="A145">
            <v>4160</v>
          </cell>
          <cell r="B145" t="str">
            <v>COSET - COORD. SEG. DO TRAB E DO MEIO_BL</v>
          </cell>
        </row>
        <row r="146">
          <cell r="A146">
            <v>4161</v>
          </cell>
          <cell r="B146" t="str">
            <v>DIAUD- DIVISAO DE AUDITORIA</v>
          </cell>
        </row>
        <row r="147">
          <cell r="A147">
            <v>4162</v>
          </cell>
          <cell r="B147" t="str">
            <v>DINOR- DIVISAO DE NORMATIZACAO</v>
          </cell>
        </row>
        <row r="148">
          <cell r="A148">
            <v>4163</v>
          </cell>
          <cell r="B148" t="str">
            <v>DIVAL- DIVISAO DE VALIDACAO</v>
          </cell>
        </row>
        <row r="149">
          <cell r="A149">
            <v>4164</v>
          </cell>
          <cell r="B149" t="str">
            <v>DISET- DIV. SAUDE OCUPAC. E SEG.TRAB.BLQ</v>
          </cell>
        </row>
        <row r="150">
          <cell r="A150">
            <v>4165</v>
          </cell>
          <cell r="B150" t="str">
            <v>DIVISAO DO MEIO AMBIENTE</v>
          </cell>
        </row>
        <row r="151">
          <cell r="A151">
            <v>4170</v>
          </cell>
          <cell r="B151" t="str">
            <v>COQUA- COORD. DE CONTROLE DE QUALID.</v>
          </cell>
        </row>
        <row r="152">
          <cell r="A152">
            <v>4171</v>
          </cell>
          <cell r="B152" t="str">
            <v>DIFIQ- DIV.FISICO-E CONTROLE DE PRODUTO</v>
          </cell>
        </row>
        <row r="153">
          <cell r="A153">
            <v>4172</v>
          </cell>
          <cell r="B153" t="str">
            <v>DIMIC- DIVISAO DE MICROBIOLOGIA</v>
          </cell>
        </row>
        <row r="154">
          <cell r="A154">
            <v>4173</v>
          </cell>
          <cell r="B154" t="str">
            <v>DIPLA- DIV. DE PLANEJ. DE PRODUCAO</v>
          </cell>
        </row>
        <row r="155">
          <cell r="A155">
            <v>4174</v>
          </cell>
          <cell r="B155" t="str">
            <v>DIACP- DIV.DE ACOMP.E CONTROLE PRODUCAO</v>
          </cell>
        </row>
        <row r="156">
          <cell r="A156">
            <v>4180</v>
          </cell>
          <cell r="B156" t="str">
            <v>COMAN- COORD. DE ENGENHARIA E MANUT.</v>
          </cell>
        </row>
        <row r="157">
          <cell r="A157">
            <v>4181</v>
          </cell>
          <cell r="B157" t="str">
            <v>DIELE- DIVISAO DE ELETRICIDADE</v>
          </cell>
        </row>
        <row r="158">
          <cell r="A158">
            <v>4182</v>
          </cell>
          <cell r="B158" t="str">
            <v>DIMEC- DIVISAO DE MECANICA</v>
          </cell>
        </row>
        <row r="159">
          <cell r="A159">
            <v>4190</v>
          </cell>
          <cell r="B159" t="str">
            <v>COPCP- COORD. DE PLANEJ. E CONTROLE PROD</v>
          </cell>
        </row>
        <row r="160">
          <cell r="A160">
            <v>4191</v>
          </cell>
          <cell r="B160" t="str">
            <v>DIDET- DIVISAO DE DESENVOLV. TECNOLOGICO</v>
          </cell>
        </row>
        <row r="161">
          <cell r="A161">
            <v>4192</v>
          </cell>
          <cell r="B161" t="str">
            <v>DIREP- DIV. REGISTRO DE PRODUTOS</v>
          </cell>
        </row>
        <row r="162">
          <cell r="A162">
            <v>5000</v>
          </cell>
          <cell r="B162" t="str">
            <v>ZERAMENTO CENTROS DE CUSTOS/DESPESAS</v>
          </cell>
        </row>
        <row r="163">
          <cell r="A163">
            <v>8000</v>
          </cell>
          <cell r="B163" t="str">
            <v>APURACAO CENTROS DE CUSTOS/DESPESAS</v>
          </cell>
        </row>
      </sheetData>
      <sheetData sheetId="2">
        <row r="1">
          <cell r="B1"/>
          <cell r="C1" t="str">
            <v>SRA</v>
          </cell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/>
          <cell r="Q1"/>
          <cell r="R1"/>
          <cell r="S1"/>
          <cell r="T1"/>
          <cell r="U1"/>
          <cell r="V1"/>
          <cell r="W1"/>
          <cell r="X1"/>
          <cell r="Y1"/>
          <cell r="Z1"/>
          <cell r="AA1"/>
          <cell r="AB1"/>
          <cell r="AC1"/>
          <cell r="AD1"/>
          <cell r="AE1"/>
          <cell r="AF1"/>
          <cell r="AG1"/>
          <cell r="AH1"/>
          <cell r="AI1"/>
          <cell r="AJ1"/>
          <cell r="AK1"/>
          <cell r="AL1"/>
          <cell r="AM1"/>
          <cell r="AN1"/>
          <cell r="AO1"/>
          <cell r="AP1"/>
          <cell r="AQ1"/>
          <cell r="AR1"/>
          <cell r="AS1"/>
          <cell r="AT1"/>
          <cell r="AU1"/>
          <cell r="AV1"/>
          <cell r="AW1"/>
          <cell r="AX1"/>
          <cell r="AY1"/>
          <cell r="AZ1"/>
          <cell r="BA1"/>
          <cell r="BB1"/>
          <cell r="BC1"/>
          <cell r="BD1"/>
          <cell r="BE1"/>
          <cell r="BF1"/>
          <cell r="BG1"/>
          <cell r="BH1"/>
          <cell r="BI1"/>
          <cell r="BJ1"/>
          <cell r="BK1"/>
          <cell r="BL1"/>
          <cell r="BM1"/>
          <cell r="BN1"/>
          <cell r="BO1"/>
          <cell r="BP1"/>
          <cell r="BQ1"/>
          <cell r="BR1"/>
          <cell r="BS1"/>
          <cell r="BT1"/>
          <cell r="BU1"/>
          <cell r="BV1"/>
          <cell r="BW1"/>
          <cell r="BX1"/>
          <cell r="BY1"/>
          <cell r="BZ1"/>
          <cell r="CA1"/>
          <cell r="CB1"/>
          <cell r="CC1"/>
          <cell r="CD1"/>
          <cell r="CE1"/>
          <cell r="CF1"/>
          <cell r="CG1"/>
          <cell r="CH1"/>
          <cell r="CI1"/>
          <cell r="CJ1"/>
          <cell r="CK1"/>
          <cell r="CL1"/>
          <cell r="CM1"/>
          <cell r="CN1"/>
          <cell r="CO1"/>
          <cell r="CP1"/>
          <cell r="CQ1"/>
          <cell r="CR1"/>
          <cell r="CS1"/>
          <cell r="CT1"/>
          <cell r="CU1"/>
          <cell r="CV1"/>
          <cell r="CW1"/>
          <cell r="CX1"/>
          <cell r="CY1"/>
          <cell r="CZ1"/>
          <cell r="DA1"/>
          <cell r="DB1"/>
          <cell r="DC1"/>
          <cell r="DD1"/>
          <cell r="DE1"/>
          <cell r="DF1"/>
          <cell r="DG1"/>
          <cell r="DH1"/>
          <cell r="DI1"/>
          <cell r="DJ1"/>
          <cell r="DK1"/>
          <cell r="DL1"/>
          <cell r="DM1"/>
          <cell r="DN1"/>
          <cell r="DO1"/>
          <cell r="DP1"/>
          <cell r="DQ1"/>
          <cell r="DR1"/>
          <cell r="DS1"/>
          <cell r="DT1"/>
          <cell r="DU1"/>
          <cell r="DV1"/>
          <cell r="DW1"/>
          <cell r="DX1"/>
          <cell r="DY1"/>
          <cell r="DZ1"/>
          <cell r="EA1"/>
          <cell r="EB1"/>
          <cell r="EC1"/>
          <cell r="ED1"/>
          <cell r="EE1"/>
          <cell r="EF1"/>
          <cell r="EG1"/>
          <cell r="EH1"/>
          <cell r="EI1"/>
          <cell r="EJ1"/>
          <cell r="EK1"/>
          <cell r="EL1"/>
          <cell r="EM1"/>
          <cell r="EN1"/>
          <cell r="EO1"/>
        </row>
        <row r="3">
          <cell r="B3" t="str">
            <v>Matricula</v>
          </cell>
          <cell r="C3" t="str">
            <v>Filial</v>
          </cell>
          <cell r="D3" t="str">
            <v>Nome</v>
          </cell>
          <cell r="E3" t="str">
            <v>Centro Custo</v>
          </cell>
          <cell r="F3" t="str">
            <v>Res.Exterior</v>
          </cell>
          <cell r="G3" t="str">
            <v>País Res Ext</v>
          </cell>
          <cell r="H3" t="str">
            <v>Tip.Endereço</v>
          </cell>
          <cell r="I3" t="str">
            <v>Tipo Lograd</v>
          </cell>
          <cell r="J3" t="str">
            <v>C.P.F.</v>
          </cell>
          <cell r="K3" t="str">
            <v>Descr.Lograd</v>
          </cell>
          <cell r="L3" t="str">
            <v>P.I.S.</v>
          </cell>
          <cell r="M3" t="str">
            <v>NrLogradouro</v>
          </cell>
          <cell r="N3" t="str">
            <v>R.G.</v>
          </cell>
          <cell r="O3" t="str">
            <v>Complem. RG</v>
          </cell>
          <cell r="P3" t="str">
            <v>Data R.G.</v>
          </cell>
          <cell r="Q3" t="str">
            <v>Endere‡o</v>
          </cell>
          <cell r="R3" t="str">
            <v>Num.Endereço</v>
          </cell>
          <cell r="S3" t="str">
            <v>Cart.Profis.</v>
          </cell>
          <cell r="T3" t="str">
            <v>C Nacion RFB</v>
          </cell>
          <cell r="U3" t="str">
            <v>Data Cart.P.</v>
          </cell>
          <cell r="V3" t="str">
            <v>Bairro</v>
          </cell>
          <cell r="W3" t="str">
            <v>Série Cart.</v>
          </cell>
          <cell r="X3" t="str">
            <v>Estado</v>
          </cell>
          <cell r="Y3" t="str">
            <v>Cod Municip</v>
          </cell>
          <cell r="Z3" t="str">
            <v>UF Cart.Prof</v>
          </cell>
          <cell r="AA3" t="str">
            <v>Municipio</v>
          </cell>
          <cell r="AB3" t="str">
            <v>Seção Eleit.</v>
          </cell>
          <cell r="AC3" t="str">
            <v>Org.Emissor</v>
          </cell>
          <cell r="AD3" t="str">
            <v>Email Altern</v>
          </cell>
          <cell r="AE3" t="str">
            <v>Cart.Habil.</v>
          </cell>
          <cell r="AF3" t="str">
            <v>Caixa Postal</v>
          </cell>
          <cell r="AG3" t="str">
            <v>CEP C.Postal</v>
          </cell>
          <cell r="AH3" t="str">
            <v>Defi eSocial</v>
          </cell>
          <cell r="AI3" t="str">
            <v>Alterou End.</v>
          </cell>
          <cell r="AJ3" t="str">
            <v>DDD Telefone</v>
          </cell>
          <cell r="AK3" t="str">
            <v>Tit.Eleit.</v>
          </cell>
          <cell r="AL3" t="str">
            <v>Telefone</v>
          </cell>
          <cell r="AM3" t="str">
            <v>CNH Emissor</v>
          </cell>
          <cell r="AN3" t="str">
            <v>DDD Celular</v>
          </cell>
          <cell r="AO3" t="str">
            <v>Num. Celular</v>
          </cell>
          <cell r="AP3" t="str">
            <v>Zona Eleit.</v>
          </cell>
          <cell r="AQ3" t="str">
            <v>Naturalid UF</v>
          </cell>
          <cell r="AR3" t="str">
            <v>Nome Mae</v>
          </cell>
          <cell r="AS3" t="str">
            <v>CNH DtEmis</v>
          </cell>
          <cell r="AT3" t="str">
            <v>Nome Pai</v>
          </cell>
          <cell r="AU3" t="str">
            <v>Nacionalid.</v>
          </cell>
          <cell r="AV3" t="str">
            <v>Data Nasc.</v>
          </cell>
          <cell r="AW3" t="str">
            <v>CNH Dt Val</v>
          </cell>
          <cell r="AX3" t="str">
            <v>Bra.Nasc.Ext</v>
          </cell>
          <cell r="AY3" t="str">
            <v>Compl.Ender.</v>
          </cell>
          <cell r="AZ3" t="str">
            <v>OrgClEmissor</v>
          </cell>
          <cell r="BA3" t="str">
            <v>Cod.Pais Ori</v>
          </cell>
          <cell r="BB3" t="str">
            <v>OrgCl DtEmis</v>
          </cell>
          <cell r="BC3" t="str">
            <v>OrgCl Dt Val</v>
          </cell>
          <cell r="BD3" t="str">
            <v>Número RNE</v>
          </cell>
          <cell r="BE3" t="str">
            <v>Cep</v>
          </cell>
          <cell r="BF3" t="str">
            <v>Cod Mun Nasc</v>
          </cell>
          <cell r="BG3" t="str">
            <v>Org.Emis.RNE</v>
          </cell>
          <cell r="BH3" t="str">
            <v>Dt.Exp.RNE</v>
          </cell>
          <cell r="BI3" t="str">
            <v>Casado Bras.</v>
          </cell>
          <cell r="BJ3" t="str">
            <v>Filho Bras.</v>
          </cell>
          <cell r="BK3" t="str">
            <v>Sexo</v>
          </cell>
          <cell r="BL3" t="str">
            <v>Tp Cta Sal</v>
          </cell>
          <cell r="BM3" t="str">
            <v>Est. Civil</v>
          </cell>
          <cell r="BN3" t="str">
            <v>Tp Previden.</v>
          </cell>
          <cell r="BO3" t="str">
            <v>ProcMenor 14</v>
          </cell>
          <cell r="BP3" t="str">
            <v>Tp.Rein.eSoc</v>
          </cell>
          <cell r="BQ3" t="str">
            <v>Ano Chegada</v>
          </cell>
          <cell r="BR3" t="str">
            <v>Id. Proc.Jud</v>
          </cell>
          <cell r="BS3" t="str">
            <v>Dep. I.R.</v>
          </cell>
          <cell r="BT3" t="str">
            <v>Nro.Lei Anis</v>
          </cell>
          <cell r="BU3" t="str">
            <v>Dep.Sal.Fam.</v>
          </cell>
          <cell r="BV3" t="str">
            <v>Data Efeito</v>
          </cell>
          <cell r="BW3" t="str">
            <v>Dt Efet.Reto</v>
          </cell>
          <cell r="BX3" t="str">
            <v>Data Admis.</v>
          </cell>
          <cell r="BY3" t="str">
            <v>Categ. eSoci</v>
          </cell>
          <cell r="BZ3" t="str">
            <v>Dt.Op.FGTS</v>
          </cell>
          <cell r="CA3" t="str">
            <v>Dt. Demiss„o</v>
          </cell>
          <cell r="CB3" t="str">
            <v>Multip.Insal</v>
          </cell>
          <cell r="CC3" t="str">
            <v>Ven. Exper.</v>
          </cell>
          <cell r="CD3" t="str">
            <v>Ven.Exa.Med.</v>
          </cell>
          <cell r="CE3" t="str">
            <v>Bco.Ag.D.Sal</v>
          </cell>
          <cell r="CF3" t="str">
            <v>Cta.Dep.Sal.</v>
          </cell>
          <cell r="CG3" t="str">
            <v>Bco.Ag. FGTS</v>
          </cell>
          <cell r="CH3" t="str">
            <v>Cta.Dep.FGTS</v>
          </cell>
          <cell r="CI3" t="str">
            <v>Sit. Folha</v>
          </cell>
          <cell r="CJ3" t="str">
            <v>Hrs. Mensais</v>
          </cell>
          <cell r="CK3" t="str">
            <v>Hrs.Semanais</v>
          </cell>
          <cell r="CL3" t="str">
            <v>Cod. Chapa</v>
          </cell>
          <cell r="CM3" t="str">
            <v>Cod. Fun‡„o</v>
          </cell>
          <cell r="CN3" t="str">
            <v>Tp Jorn Trab</v>
          </cell>
          <cell r="CO3" t="str">
            <v>C.B.O.</v>
          </cell>
          <cell r="CP3" t="str">
            <v>Turno Trab.</v>
          </cell>
          <cell r="CQ3" t="str">
            <v>Con.Sindical</v>
          </cell>
          <cell r="CR3" t="str">
            <v>C. Sindicato</v>
          </cell>
          <cell r="CS3" t="str">
            <v>Adc.Tmp.Serv</v>
          </cell>
          <cell r="CT3" t="str">
            <v>% Pens.Alim.</v>
          </cell>
          <cell r="CU3" t="str">
            <v>Fx. Salarial</v>
          </cell>
          <cell r="CV3" t="str">
            <v>% Adiantam.</v>
          </cell>
          <cell r="CW3" t="str">
            <v>Cat. Func.</v>
          </cell>
          <cell r="CX3" t="str">
            <v>Tipo Pgto.</v>
          </cell>
          <cell r="CY3" t="str">
            <v>Sal rio</v>
          </cell>
          <cell r="CZ3" t="str">
            <v>Sal.Base.Dis</v>
          </cell>
          <cell r="DA3" t="str">
            <v>Bs.INSS.Out.</v>
          </cell>
          <cell r="DB3" t="str">
            <v>INSS Outras</v>
          </cell>
          <cell r="DC3" t="str">
            <v>Hrs.Peric.</v>
          </cell>
          <cell r="DD3" t="str">
            <v>Hrs.Ins.Max.</v>
          </cell>
          <cell r="DE3" t="str">
            <v>Tipo Admiss.</v>
          </cell>
          <cell r="DF3" t="str">
            <v>Cod.Afa.FGTS</v>
          </cell>
          <cell r="DG3" t="str">
            <v>Vin.Emp.RAIS</v>
          </cell>
          <cell r="DH3" t="str">
            <v>Cd.Inst.RAIS</v>
          </cell>
          <cell r="DI3" t="str">
            <v>Cd.Resc.RAIS</v>
          </cell>
          <cell r="DJ3" t="str">
            <v>Mes.Cal.Med.</v>
          </cell>
          <cell r="DK3" t="str">
            <v>Alt.Car.Prof</v>
          </cell>
          <cell r="DL3" t="str">
            <v>Naturalizac.</v>
          </cell>
          <cell r="DM3" t="str">
            <v>Alt.PIS</v>
          </cell>
          <cell r="DN3" t="str">
            <v>D.Naturaliza</v>
          </cell>
          <cell r="DO3" t="str">
            <v>Alt.Admiss„o</v>
          </cell>
          <cell r="DP3" t="str">
            <v>Alt.Op‡„o</v>
          </cell>
          <cell r="DQ3" t="str">
            <v>Alt.Nome</v>
          </cell>
          <cell r="DR3" t="str">
            <v>Cod.Reten‡„o</v>
          </cell>
          <cell r="DS3" t="str">
            <v>Nr. Crach </v>
          </cell>
          <cell r="DT3" t="str">
            <v>Regra Apont.</v>
          </cell>
          <cell r="DU3" t="str">
            <v>Foto</v>
          </cell>
          <cell r="DV3" t="str">
            <v>Aposentado</v>
          </cell>
          <cell r="DW3" t="str">
            <v>No.Registro</v>
          </cell>
          <cell r="DX3" t="str">
            <v>Seq.Ini.Turn</v>
          </cell>
          <cell r="DY3" t="str">
            <v>D.Chegada</v>
          </cell>
          <cell r="DZ3" t="str">
            <v>No.Ficha</v>
          </cell>
          <cell r="EA3" t="str">
            <v>Tp.Cont.Trab</v>
          </cell>
          <cell r="EB3" t="str">
            <v>Municp.Nasc</v>
          </cell>
          <cell r="EC3" t="str">
            <v>Apelido</v>
          </cell>
          <cell r="ED3" t="str">
            <v>Email Princ</v>
          </cell>
          <cell r="EE3" t="str">
            <v>Ocorrencia</v>
          </cell>
          <cell r="EF3" t="str">
            <v>Nr.Reservis.</v>
          </cell>
          <cell r="EG3" t="str">
            <v>Tabela Sal.</v>
          </cell>
          <cell r="EH3" t="str">
            <v>Nivel Tabela</v>
          </cell>
          <cell r="EI3" t="str">
            <v>Faixa Tabela</v>
          </cell>
          <cell r="EJ3" t="str">
            <v>% Adc.Conf.</v>
          </cell>
          <cell r="EK3" t="str">
            <v>CNH Categ.</v>
          </cell>
          <cell r="EL3" t="str">
            <v>% Adc.Trf.</v>
          </cell>
          <cell r="EM3" t="str">
            <v>CNH UF</v>
          </cell>
          <cell r="EN3" t="str">
            <v>% Acid.Trab.</v>
          </cell>
          <cell r="EO3" t="str">
            <v>Vinculo</v>
          </cell>
        </row>
        <row r="4">
          <cell r="B4">
            <v>200</v>
          </cell>
          <cell r="C4">
            <v>1</v>
          </cell>
          <cell r="D4" t="str">
            <v>MARIA DO CARMO DE SOUSA</v>
          </cell>
          <cell r="E4">
            <v>3121</v>
          </cell>
          <cell r="F4" t="str">
            <v>Não</v>
          </cell>
          <cell r="G4"/>
          <cell r="H4" t="str">
            <v>Residencial</v>
          </cell>
          <cell r="I4" t="str">
            <v>R</v>
          </cell>
          <cell r="J4">
            <v>23186771404</v>
          </cell>
          <cell r="K4" t="str">
            <v>DOS CAETES</v>
          </cell>
          <cell r="L4">
            <v>10074042871</v>
          </cell>
          <cell r="M4">
            <v>430</v>
          </cell>
          <cell r="N4">
            <v>1219924</v>
          </cell>
          <cell r="O4" t="str">
            <v>SDS-PE</v>
          </cell>
          <cell r="P4">
            <v>40206</v>
          </cell>
          <cell r="Q4" t="str">
            <v>R. DOS CAETES</v>
          </cell>
          <cell r="R4">
            <v>430</v>
          </cell>
          <cell r="S4">
            <v>55952</v>
          </cell>
          <cell r="T4">
            <v>1058</v>
          </cell>
          <cell r="U4">
            <v>40206</v>
          </cell>
          <cell r="V4" t="str">
            <v>APIPUCOS</v>
          </cell>
          <cell r="W4">
            <v>343</v>
          </cell>
          <cell r="X4" t="str">
            <v>PE</v>
          </cell>
          <cell r="Y4">
            <v>11606</v>
          </cell>
          <cell r="Z4" t="str">
            <v>PE</v>
          </cell>
          <cell r="AA4" t="str">
            <v>RECIFE</v>
          </cell>
          <cell r="AB4">
            <v>56</v>
          </cell>
          <cell r="AC4" t="str">
            <v>SDS</v>
          </cell>
          <cell r="AD4"/>
          <cell r="AE4"/>
          <cell r="AF4"/>
          <cell r="AG4"/>
          <cell r="AH4"/>
          <cell r="AI4" t="str">
            <v>Nao</v>
          </cell>
          <cell r="AJ4">
            <v>81</v>
          </cell>
          <cell r="AK4">
            <v>3466120841</v>
          </cell>
          <cell r="AL4">
            <v>34412793</v>
          </cell>
          <cell r="AM4"/>
          <cell r="AN4">
            <v>81</v>
          </cell>
          <cell r="AO4">
            <v>984358315</v>
          </cell>
          <cell r="AP4">
            <v>5</v>
          </cell>
          <cell r="AQ4" t="str">
            <v>PE</v>
          </cell>
          <cell r="AR4" t="str">
            <v>ANTONIA MARIA DE SOUZA</v>
          </cell>
          <cell r="AS4" t="str">
            <v xml:space="preserve">  /  /    </v>
          </cell>
          <cell r="AT4" t="str">
            <v>JOAO GOMES DE SOUZA</v>
          </cell>
          <cell r="AU4">
            <v>10</v>
          </cell>
          <cell r="AV4">
            <v>18247</v>
          </cell>
          <cell r="AW4" t="str">
            <v xml:space="preserve">  /  /    </v>
          </cell>
          <cell r="AX4"/>
          <cell r="AY4"/>
          <cell r="AZ4"/>
          <cell r="BA4">
            <v>1058</v>
          </cell>
          <cell r="BB4" t="str">
            <v xml:space="preserve">  /  /    </v>
          </cell>
          <cell r="BC4" t="str">
            <v xml:space="preserve">  /  /    </v>
          </cell>
          <cell r="BD4"/>
          <cell r="BE4">
            <v>58071390</v>
          </cell>
          <cell r="BF4">
            <v>11606</v>
          </cell>
          <cell r="BG4"/>
          <cell r="BH4" t="str">
            <v xml:space="preserve">  /  /    </v>
          </cell>
          <cell r="BI4"/>
          <cell r="BJ4"/>
          <cell r="BK4" t="str">
            <v xml:space="preserve">Feminino </v>
          </cell>
          <cell r="BL4" t="str">
            <v>Conta Corrente</v>
          </cell>
          <cell r="BM4" t="str">
            <v>S</v>
          </cell>
          <cell r="BN4" t="str">
            <v xml:space="preserve">RGPS-Reg. Geral Previdência Social           </v>
          </cell>
          <cell r="BO4"/>
          <cell r="BP4"/>
          <cell r="BQ4"/>
          <cell r="BR4"/>
          <cell r="BS4">
            <v>0</v>
          </cell>
          <cell r="BT4"/>
          <cell r="BU4">
            <v>0</v>
          </cell>
          <cell r="BV4" t="str">
            <v xml:space="preserve">  /  /    </v>
          </cell>
          <cell r="BW4" t="str">
            <v xml:space="preserve">  /  /    </v>
          </cell>
          <cell r="BX4">
            <v>26877</v>
          </cell>
          <cell r="BY4">
            <v>101</v>
          </cell>
          <cell r="BZ4">
            <v>26877</v>
          </cell>
          <cell r="CA4" t="str">
            <v xml:space="preserve">  /  /    </v>
          </cell>
          <cell r="CB4">
            <v>0</v>
          </cell>
          <cell r="CC4" t="str">
            <v xml:space="preserve">  /  /    </v>
          </cell>
          <cell r="CD4" t="str">
            <v xml:space="preserve">  /  /    </v>
          </cell>
          <cell r="CE4">
            <v>334056</v>
          </cell>
          <cell r="CF4">
            <v>10023636</v>
          </cell>
          <cell r="CG4">
            <v>2400056</v>
          </cell>
          <cell r="CH4">
            <v>124950</v>
          </cell>
          <cell r="CI4"/>
          <cell r="CJ4">
            <v>175</v>
          </cell>
          <cell r="CK4">
            <v>35</v>
          </cell>
          <cell r="CL4">
            <v>200</v>
          </cell>
          <cell r="CM4">
            <v>2003</v>
          </cell>
          <cell r="CN4" t="str">
            <v>Submetidos a Horario de Trabalho</v>
          </cell>
          <cell r="CO4">
            <v>8118</v>
          </cell>
          <cell r="CP4">
            <v>20</v>
          </cell>
          <cell r="CQ4" t="str">
            <v>N</v>
          </cell>
          <cell r="CR4">
            <v>2</v>
          </cell>
          <cell r="CS4" t="str">
            <v>*</v>
          </cell>
          <cell r="CT4">
            <v>0</v>
          </cell>
          <cell r="CU4"/>
          <cell r="CV4">
            <v>34</v>
          </cell>
          <cell r="CW4" t="str">
            <v>M</v>
          </cell>
          <cell r="CX4" t="str">
            <v>M</v>
          </cell>
          <cell r="CY4">
            <v>3792.45</v>
          </cell>
          <cell r="CZ4">
            <v>3792.45</v>
          </cell>
          <cell r="DA4">
            <v>0</v>
          </cell>
          <cell r="DB4">
            <v>0</v>
          </cell>
          <cell r="DC4">
            <v>0</v>
          </cell>
          <cell r="DD4">
            <v>0</v>
          </cell>
          <cell r="DE4" t="str">
            <v>9A</v>
          </cell>
          <cell r="DF4"/>
          <cell r="DG4">
            <v>10</v>
          </cell>
          <cell r="DH4">
            <v>45</v>
          </cell>
          <cell r="DI4"/>
          <cell r="DJ4"/>
          <cell r="DK4" t="str">
            <v>Nao</v>
          </cell>
          <cell r="DL4"/>
          <cell r="DM4" t="str">
            <v>Nao</v>
          </cell>
          <cell r="DN4" t="str">
            <v xml:space="preserve">  /  /    </v>
          </cell>
          <cell r="DO4" t="str">
            <v>Nao</v>
          </cell>
          <cell r="DP4" t="str">
            <v>Nao</v>
          </cell>
          <cell r="DQ4" t="str">
            <v>Nao</v>
          </cell>
          <cell r="DR4"/>
          <cell r="DS4">
            <v>101000200</v>
          </cell>
          <cell r="DT4">
            <v>3</v>
          </cell>
          <cell r="DU4"/>
          <cell r="DV4" t="str">
            <v>Sim</v>
          </cell>
          <cell r="DW4"/>
          <cell r="DX4">
            <v>1</v>
          </cell>
          <cell r="DY4" t="str">
            <v xml:space="preserve">  /  /    </v>
          </cell>
          <cell r="DZ4"/>
          <cell r="EA4" t="str">
            <v>Indeterminado</v>
          </cell>
          <cell r="EB4" t="str">
            <v>RECIFE</v>
          </cell>
          <cell r="EC4"/>
          <cell r="ED4"/>
          <cell r="EE4"/>
          <cell r="EF4"/>
          <cell r="EG4"/>
          <cell r="EH4"/>
          <cell r="EI4"/>
          <cell r="EJ4">
            <v>0</v>
          </cell>
          <cell r="EK4"/>
          <cell r="EL4">
            <v>0</v>
          </cell>
          <cell r="EM4"/>
          <cell r="EN4">
            <v>0</v>
          </cell>
          <cell r="EO4" t="str">
            <v>CLT</v>
          </cell>
        </row>
        <row r="5">
          <cell r="B5">
            <v>306</v>
          </cell>
          <cell r="C5">
            <v>1</v>
          </cell>
          <cell r="D5" t="str">
            <v>CARLOS HUMBERTO ROCHA</v>
          </cell>
          <cell r="E5">
            <v>1170</v>
          </cell>
          <cell r="F5" t="str">
            <v>Não</v>
          </cell>
          <cell r="G5"/>
          <cell r="H5" t="str">
            <v>Residencial</v>
          </cell>
          <cell r="I5" t="str">
            <v>AV</v>
          </cell>
          <cell r="J5">
            <v>4776259400</v>
          </cell>
          <cell r="K5" t="str">
            <v>LUIZ CORREIA DE BRITO</v>
          </cell>
          <cell r="L5">
            <v>10231575626</v>
          </cell>
          <cell r="M5">
            <v>410</v>
          </cell>
          <cell r="N5">
            <v>6257888</v>
          </cell>
          <cell r="O5"/>
          <cell r="P5">
            <v>42705</v>
          </cell>
          <cell r="Q5" t="str">
            <v>AV. LUIZ CORREIA DE BRITO</v>
          </cell>
          <cell r="R5">
            <v>410</v>
          </cell>
          <cell r="S5">
            <v>22287</v>
          </cell>
          <cell r="T5">
            <v>1058</v>
          </cell>
          <cell r="U5">
            <v>27120</v>
          </cell>
          <cell r="V5" t="str">
            <v>SITIO NOVO</v>
          </cell>
          <cell r="W5">
            <v>152</v>
          </cell>
          <cell r="X5" t="str">
            <v>PE</v>
          </cell>
          <cell r="Y5">
            <v>9600</v>
          </cell>
          <cell r="Z5" t="str">
            <v>PE</v>
          </cell>
          <cell r="AA5" t="str">
            <v>OLINDA</v>
          </cell>
          <cell r="AB5">
            <v>48</v>
          </cell>
          <cell r="AC5" t="str">
            <v>SDS</v>
          </cell>
          <cell r="AD5"/>
          <cell r="AE5"/>
          <cell r="AF5"/>
          <cell r="AG5"/>
          <cell r="AH5"/>
          <cell r="AI5" t="str">
            <v>Nao</v>
          </cell>
          <cell r="AJ5">
            <v>81</v>
          </cell>
          <cell r="AK5">
            <v>3434310817</v>
          </cell>
          <cell r="AL5">
            <v>32441392</v>
          </cell>
          <cell r="AM5"/>
          <cell r="AN5">
            <v>81</v>
          </cell>
          <cell r="AO5">
            <v>996812226</v>
          </cell>
          <cell r="AP5">
            <v>5</v>
          </cell>
          <cell r="AQ5" t="str">
            <v>AL</v>
          </cell>
          <cell r="AR5" t="str">
            <v>ALICE EVARISTO ROCHA</v>
          </cell>
          <cell r="AS5" t="str">
            <v xml:space="preserve">  /  /    </v>
          </cell>
          <cell r="AT5" t="str">
            <v>JOSE ROCHA CAVALCANTI</v>
          </cell>
          <cell r="AU5">
            <v>10</v>
          </cell>
          <cell r="AV5">
            <v>16379</v>
          </cell>
          <cell r="AW5" t="str">
            <v xml:space="preserve">  /  /    </v>
          </cell>
          <cell r="AX5"/>
          <cell r="AY5"/>
          <cell r="AZ5"/>
          <cell r="BA5">
            <v>1058</v>
          </cell>
          <cell r="BB5" t="str">
            <v xml:space="preserve">  /  /    </v>
          </cell>
          <cell r="BC5" t="str">
            <v xml:space="preserve">  /  /    </v>
          </cell>
          <cell r="BD5"/>
          <cell r="BE5">
            <v>53110000</v>
          </cell>
          <cell r="BF5">
            <v>4302</v>
          </cell>
          <cell r="BG5"/>
          <cell r="BH5" t="str">
            <v xml:space="preserve">  /  /    </v>
          </cell>
          <cell r="BI5"/>
          <cell r="BJ5"/>
          <cell r="BK5" t="str">
            <v>Masculino</v>
          </cell>
          <cell r="BL5" t="str">
            <v>Conta Corrente</v>
          </cell>
          <cell r="BM5" t="str">
            <v>C</v>
          </cell>
          <cell r="BN5" t="str">
            <v xml:space="preserve">RGPS-Reg. Geral Previdência Social           </v>
          </cell>
          <cell r="BO5"/>
          <cell r="BP5"/>
          <cell r="BQ5"/>
          <cell r="BR5"/>
          <cell r="BS5">
            <v>0</v>
          </cell>
          <cell r="BT5"/>
          <cell r="BU5">
            <v>0</v>
          </cell>
          <cell r="BV5" t="str">
            <v xml:space="preserve">  /  /    </v>
          </cell>
          <cell r="BW5" t="str">
            <v xml:space="preserve">  /  /    </v>
          </cell>
          <cell r="BX5">
            <v>27120</v>
          </cell>
          <cell r="BY5">
            <v>101</v>
          </cell>
          <cell r="BZ5">
            <v>27120</v>
          </cell>
          <cell r="CA5" t="str">
            <v xml:space="preserve">  /  /    </v>
          </cell>
          <cell r="CB5">
            <v>0</v>
          </cell>
          <cell r="CC5" t="str">
            <v xml:space="preserve">  /  /    </v>
          </cell>
          <cell r="CD5" t="str">
            <v xml:space="preserve">  /  /    </v>
          </cell>
          <cell r="CE5">
            <v>334056</v>
          </cell>
          <cell r="CF5">
            <v>10026158</v>
          </cell>
          <cell r="CG5">
            <v>2400056</v>
          </cell>
          <cell r="CH5">
            <v>6753</v>
          </cell>
          <cell r="CI5" t="str">
            <v>F</v>
          </cell>
          <cell r="CJ5">
            <v>200</v>
          </cell>
          <cell r="CK5">
            <v>40</v>
          </cell>
          <cell r="CL5">
            <v>306</v>
          </cell>
          <cell r="CM5">
            <v>2009</v>
          </cell>
          <cell r="CN5" t="str">
            <v>Submetidos a Horario de Trabalho</v>
          </cell>
          <cell r="CO5">
            <v>3513</v>
          </cell>
          <cell r="CP5">
            <v>9</v>
          </cell>
          <cell r="CQ5" t="str">
            <v>N</v>
          </cell>
          <cell r="CR5">
            <v>2</v>
          </cell>
          <cell r="CS5" t="str">
            <v>N</v>
          </cell>
          <cell r="CT5">
            <v>0</v>
          </cell>
          <cell r="CU5"/>
          <cell r="CV5">
            <v>34</v>
          </cell>
          <cell r="CW5" t="str">
            <v>M</v>
          </cell>
          <cell r="CX5" t="str">
            <v>M</v>
          </cell>
          <cell r="CY5">
            <v>5157.22</v>
          </cell>
          <cell r="CZ5">
            <v>5157.22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 t="str">
            <v>9A</v>
          </cell>
          <cell r="DF5"/>
          <cell r="DG5">
            <v>10</v>
          </cell>
          <cell r="DH5">
            <v>50</v>
          </cell>
          <cell r="DI5"/>
          <cell r="DJ5"/>
          <cell r="DK5" t="str">
            <v>Nao</v>
          </cell>
          <cell r="DL5"/>
          <cell r="DM5" t="str">
            <v>Nao</v>
          </cell>
          <cell r="DN5" t="str">
            <v xml:space="preserve">  /  /    </v>
          </cell>
          <cell r="DO5" t="str">
            <v>Nao</v>
          </cell>
          <cell r="DP5" t="str">
            <v>Nao</v>
          </cell>
          <cell r="DQ5" t="str">
            <v>Nao</v>
          </cell>
          <cell r="DR5"/>
          <cell r="DS5">
            <v>101000306</v>
          </cell>
          <cell r="DT5">
            <v>2</v>
          </cell>
          <cell r="DU5"/>
          <cell r="DV5" t="str">
            <v>Sim</v>
          </cell>
          <cell r="DW5"/>
          <cell r="DX5">
            <v>1</v>
          </cell>
          <cell r="DY5" t="str">
            <v xml:space="preserve">  /  /    </v>
          </cell>
          <cell r="DZ5"/>
          <cell r="EA5" t="str">
            <v>Indeterminado</v>
          </cell>
          <cell r="EB5" t="str">
            <v>MACEIO</v>
          </cell>
          <cell r="EC5"/>
          <cell r="ED5"/>
          <cell r="EE5"/>
          <cell r="EF5">
            <v>349720</v>
          </cell>
          <cell r="EG5"/>
          <cell r="EH5"/>
          <cell r="EI5"/>
          <cell r="EJ5">
            <v>0</v>
          </cell>
          <cell r="EK5"/>
          <cell r="EL5">
            <v>0</v>
          </cell>
          <cell r="EM5"/>
          <cell r="EN5">
            <v>0</v>
          </cell>
          <cell r="EO5" t="str">
            <v>CLT</v>
          </cell>
        </row>
        <row r="6">
          <cell r="B6">
            <v>397</v>
          </cell>
          <cell r="C6">
            <v>1</v>
          </cell>
          <cell r="D6" t="str">
            <v>MARIA AMARA MEDEIROS</v>
          </cell>
          <cell r="E6">
            <v>1114</v>
          </cell>
          <cell r="F6" t="str">
            <v>Não</v>
          </cell>
          <cell r="G6"/>
          <cell r="H6" t="str">
            <v>Residencial</v>
          </cell>
          <cell r="I6" t="str">
            <v>R</v>
          </cell>
          <cell r="J6">
            <v>7546190444</v>
          </cell>
          <cell r="K6" t="str">
            <v>TEOLANDIA</v>
          </cell>
          <cell r="L6">
            <v>10086718824</v>
          </cell>
          <cell r="M6">
            <v>657</v>
          </cell>
          <cell r="N6">
            <v>1240314</v>
          </cell>
          <cell r="O6"/>
          <cell r="P6">
            <v>39318</v>
          </cell>
          <cell r="Q6" t="str">
            <v>R. RUA TEOLANDIA 657</v>
          </cell>
          <cell r="R6">
            <v>657</v>
          </cell>
          <cell r="S6">
            <v>92982</v>
          </cell>
          <cell r="T6">
            <v>1058</v>
          </cell>
          <cell r="U6">
            <v>29375</v>
          </cell>
          <cell r="V6" t="str">
            <v>NOVA DESCOBERTA</v>
          </cell>
          <cell r="W6">
            <v>225</v>
          </cell>
          <cell r="X6" t="str">
            <v>PE</v>
          </cell>
          <cell r="Y6">
            <v>11606</v>
          </cell>
          <cell r="Z6" t="str">
            <v>PE</v>
          </cell>
          <cell r="AA6" t="str">
            <v>RECIFE</v>
          </cell>
          <cell r="AB6">
            <v>61</v>
          </cell>
          <cell r="AC6" t="str">
            <v>SDS</v>
          </cell>
          <cell r="AD6"/>
          <cell r="AE6"/>
          <cell r="AF6"/>
          <cell r="AG6"/>
          <cell r="AH6"/>
          <cell r="AI6" t="str">
            <v>Nao</v>
          </cell>
          <cell r="AJ6">
            <v>81</v>
          </cell>
          <cell r="AK6">
            <v>3989560892</v>
          </cell>
          <cell r="AL6">
            <v>34426899</v>
          </cell>
          <cell r="AM6"/>
          <cell r="AN6"/>
          <cell r="AO6"/>
          <cell r="AP6">
            <v>6</v>
          </cell>
          <cell r="AQ6" t="str">
            <v>PE</v>
          </cell>
          <cell r="AR6" t="str">
            <v>SEBASTIANA MARIA NETO</v>
          </cell>
          <cell r="AS6" t="str">
            <v xml:space="preserve">  /  /    </v>
          </cell>
          <cell r="AT6" t="str">
            <v>SEVERINO SEVERIANO NETO</v>
          </cell>
          <cell r="AU6">
            <v>10</v>
          </cell>
          <cell r="AV6">
            <v>19143</v>
          </cell>
          <cell r="AW6" t="str">
            <v xml:space="preserve">  /  /    </v>
          </cell>
          <cell r="AX6"/>
          <cell r="AY6"/>
          <cell r="AZ6"/>
          <cell r="BA6">
            <v>1058</v>
          </cell>
          <cell r="BB6" t="str">
            <v xml:space="preserve">  /  /    </v>
          </cell>
          <cell r="BC6" t="str">
            <v xml:space="preserve">  /  /    </v>
          </cell>
          <cell r="BD6"/>
          <cell r="BE6">
            <v>52191400</v>
          </cell>
          <cell r="BF6">
            <v>11606</v>
          </cell>
          <cell r="BG6"/>
          <cell r="BH6" t="str">
            <v xml:space="preserve">  /  /    </v>
          </cell>
          <cell r="BI6"/>
          <cell r="BJ6"/>
          <cell r="BK6" t="str">
            <v xml:space="preserve">Feminino </v>
          </cell>
          <cell r="BL6" t="str">
            <v>Conta Corrente</v>
          </cell>
          <cell r="BM6" t="str">
            <v>C</v>
          </cell>
          <cell r="BN6" t="str">
            <v xml:space="preserve">RGPS-Reg. Geral Previdência Social           </v>
          </cell>
          <cell r="BO6"/>
          <cell r="BP6"/>
          <cell r="BQ6"/>
          <cell r="BR6"/>
          <cell r="BS6">
            <v>0</v>
          </cell>
          <cell r="BT6"/>
          <cell r="BU6">
            <v>0</v>
          </cell>
          <cell r="BV6" t="str">
            <v xml:space="preserve">  /  /    </v>
          </cell>
          <cell r="BW6" t="str">
            <v xml:space="preserve">  /  /    </v>
          </cell>
          <cell r="BX6">
            <v>27442</v>
          </cell>
          <cell r="BY6">
            <v>101</v>
          </cell>
          <cell r="BZ6">
            <v>27442</v>
          </cell>
          <cell r="CA6" t="str">
            <v xml:space="preserve">  /  /    </v>
          </cell>
          <cell r="CB6">
            <v>0</v>
          </cell>
          <cell r="CC6" t="str">
            <v xml:space="preserve">  /  /    </v>
          </cell>
          <cell r="CD6" t="str">
            <v xml:space="preserve">  /  /    </v>
          </cell>
          <cell r="CE6">
            <v>334056</v>
          </cell>
          <cell r="CF6">
            <v>710122691</v>
          </cell>
          <cell r="CG6">
            <v>99999999</v>
          </cell>
          <cell r="CH6">
            <v>999999999999</v>
          </cell>
          <cell r="CI6"/>
          <cell r="CJ6">
            <v>200</v>
          </cell>
          <cell r="CK6">
            <v>40</v>
          </cell>
          <cell r="CL6">
            <v>397</v>
          </cell>
          <cell r="CM6">
            <v>2009</v>
          </cell>
          <cell r="CN6" t="str">
            <v>Submetidos a Horario de Trabalho</v>
          </cell>
          <cell r="CO6">
            <v>3513</v>
          </cell>
          <cell r="CP6">
            <v>6</v>
          </cell>
          <cell r="CQ6" t="str">
            <v>N</v>
          </cell>
          <cell r="CR6">
            <v>2</v>
          </cell>
          <cell r="CS6" t="str">
            <v>N</v>
          </cell>
          <cell r="CT6">
            <v>0</v>
          </cell>
          <cell r="CU6"/>
          <cell r="CV6">
            <v>34</v>
          </cell>
          <cell r="CW6" t="str">
            <v>M</v>
          </cell>
          <cell r="CX6" t="str">
            <v>M</v>
          </cell>
          <cell r="CY6">
            <v>2949.18</v>
          </cell>
          <cell r="CZ6">
            <v>2949.18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 t="str">
            <v>9B</v>
          </cell>
          <cell r="DF6"/>
          <cell r="DG6">
            <v>10</v>
          </cell>
          <cell r="DH6">
            <v>45</v>
          </cell>
          <cell r="DI6"/>
          <cell r="DJ6"/>
          <cell r="DK6" t="str">
            <v>Nao</v>
          </cell>
          <cell r="DL6"/>
          <cell r="DM6" t="str">
            <v>Nao</v>
          </cell>
          <cell r="DN6" t="str">
            <v xml:space="preserve">  /  /    </v>
          </cell>
          <cell r="DO6" t="str">
            <v>Nao</v>
          </cell>
          <cell r="DP6" t="str">
            <v>Nao</v>
          </cell>
          <cell r="DQ6" t="str">
            <v>Nao</v>
          </cell>
          <cell r="DR6"/>
          <cell r="DS6">
            <v>101000397</v>
          </cell>
          <cell r="DT6">
            <v>2</v>
          </cell>
          <cell r="DU6"/>
          <cell r="DV6" t="str">
            <v>Sim</v>
          </cell>
          <cell r="DW6"/>
          <cell r="DX6">
            <v>1</v>
          </cell>
          <cell r="DY6" t="str">
            <v xml:space="preserve">  /  /    </v>
          </cell>
          <cell r="DZ6"/>
          <cell r="EA6" t="str">
            <v>Indeterminado</v>
          </cell>
          <cell r="EB6" t="str">
            <v>RECIFE</v>
          </cell>
          <cell r="EC6"/>
          <cell r="ED6"/>
          <cell r="EE6"/>
          <cell r="EF6"/>
          <cell r="EG6"/>
          <cell r="EH6"/>
          <cell r="EI6"/>
          <cell r="EJ6">
            <v>0</v>
          </cell>
          <cell r="EK6"/>
          <cell r="EL6">
            <v>0</v>
          </cell>
          <cell r="EM6"/>
          <cell r="EN6">
            <v>0</v>
          </cell>
          <cell r="EO6" t="str">
            <v>CLT</v>
          </cell>
        </row>
        <row r="7">
          <cell r="B7">
            <v>508</v>
          </cell>
          <cell r="C7">
            <v>1</v>
          </cell>
          <cell r="D7" t="str">
            <v>SANDRA EMIDIO PEREIRA</v>
          </cell>
          <cell r="E7">
            <v>1114</v>
          </cell>
          <cell r="F7" t="str">
            <v>Não</v>
          </cell>
          <cell r="G7"/>
          <cell r="H7" t="str">
            <v>Residencial</v>
          </cell>
          <cell r="I7" t="str">
            <v>TV</v>
          </cell>
          <cell r="J7">
            <v>23597526420</v>
          </cell>
          <cell r="K7" t="str">
            <v>2A.TRAV. PARQUE SANTA MARIA</v>
          </cell>
          <cell r="L7">
            <v>10101644172</v>
          </cell>
          <cell r="M7">
            <v>16</v>
          </cell>
          <cell r="N7">
            <v>1439674</v>
          </cell>
          <cell r="O7" t="str">
            <v>SDSPE</v>
          </cell>
          <cell r="P7">
            <v>40445</v>
          </cell>
          <cell r="Q7" t="str">
            <v>TV. 2A.TRAV. PARQUE SANTA MARI</v>
          </cell>
          <cell r="R7">
            <v>16</v>
          </cell>
          <cell r="S7">
            <v>59131</v>
          </cell>
          <cell r="T7">
            <v>1058</v>
          </cell>
          <cell r="U7">
            <v>34837</v>
          </cell>
          <cell r="V7" t="str">
            <v>SITIO DOS PINTO</v>
          </cell>
          <cell r="W7">
            <v>503</v>
          </cell>
          <cell r="X7" t="str">
            <v>PE</v>
          </cell>
          <cell r="Y7">
            <v>11606</v>
          </cell>
          <cell r="Z7" t="str">
            <v>PE</v>
          </cell>
          <cell r="AA7" t="str">
            <v>RECIFE</v>
          </cell>
          <cell r="AB7">
            <v>211</v>
          </cell>
          <cell r="AC7" t="str">
            <v>SDS</v>
          </cell>
          <cell r="AD7"/>
          <cell r="AE7"/>
          <cell r="AF7"/>
          <cell r="AG7"/>
          <cell r="AH7"/>
          <cell r="AI7" t="str">
            <v>Nao</v>
          </cell>
          <cell r="AJ7">
            <v>0</v>
          </cell>
          <cell r="AK7">
            <v>4090970876</v>
          </cell>
          <cell r="AL7">
            <v>32653489</v>
          </cell>
          <cell r="AM7"/>
          <cell r="AN7">
            <v>0</v>
          </cell>
          <cell r="AO7">
            <v>988707130</v>
          </cell>
          <cell r="AP7">
            <v>5</v>
          </cell>
          <cell r="AQ7" t="str">
            <v>PE</v>
          </cell>
          <cell r="AR7" t="str">
            <v>JOSEFA MARIA PEREIRA</v>
          </cell>
          <cell r="AS7" t="str">
            <v xml:space="preserve">  /  /    </v>
          </cell>
          <cell r="AT7" t="str">
            <v>SEVERINO EMIDIO PEREIRA</v>
          </cell>
          <cell r="AU7">
            <v>10</v>
          </cell>
          <cell r="AV7">
            <v>21675</v>
          </cell>
          <cell r="AW7" t="str">
            <v xml:space="preserve">  /  /    </v>
          </cell>
          <cell r="AX7"/>
          <cell r="AY7" t="str">
            <v>CASA</v>
          </cell>
          <cell r="AZ7"/>
          <cell r="BA7">
            <v>1058</v>
          </cell>
          <cell r="BB7" t="str">
            <v xml:space="preserve">  /  /    </v>
          </cell>
          <cell r="BC7" t="str">
            <v xml:space="preserve">  /  /    </v>
          </cell>
          <cell r="BD7"/>
          <cell r="BE7">
            <v>52171287</v>
          </cell>
          <cell r="BF7">
            <v>11606</v>
          </cell>
          <cell r="BG7"/>
          <cell r="BH7" t="str">
            <v xml:space="preserve">  /  /    </v>
          </cell>
          <cell r="BI7"/>
          <cell r="BJ7"/>
          <cell r="BK7" t="str">
            <v xml:space="preserve">Feminino </v>
          </cell>
          <cell r="BL7" t="str">
            <v>Conta Corrente</v>
          </cell>
          <cell r="BM7" t="str">
            <v>D</v>
          </cell>
          <cell r="BN7" t="str">
            <v xml:space="preserve">RGPS-Reg. Geral Previdência Social           </v>
          </cell>
          <cell r="BO7"/>
          <cell r="BP7"/>
          <cell r="BQ7"/>
          <cell r="BR7"/>
          <cell r="BS7">
            <v>2</v>
          </cell>
          <cell r="BT7"/>
          <cell r="BU7">
            <v>0</v>
          </cell>
          <cell r="BV7" t="str">
            <v xml:space="preserve">  /  /    </v>
          </cell>
          <cell r="BW7" t="str">
            <v xml:space="preserve">  /  /    </v>
          </cell>
          <cell r="BX7">
            <v>27828</v>
          </cell>
          <cell r="BY7">
            <v>101</v>
          </cell>
          <cell r="BZ7">
            <v>27828</v>
          </cell>
          <cell r="CA7" t="str">
            <v xml:space="preserve">  /  /    </v>
          </cell>
          <cell r="CB7">
            <v>0</v>
          </cell>
          <cell r="CC7" t="str">
            <v xml:space="preserve">  /  /    </v>
          </cell>
          <cell r="CD7" t="str">
            <v xml:space="preserve">  /  /    </v>
          </cell>
          <cell r="CE7">
            <v>334056</v>
          </cell>
          <cell r="CF7">
            <v>10023643</v>
          </cell>
          <cell r="CG7">
            <v>2400056</v>
          </cell>
          <cell r="CH7">
            <v>13458</v>
          </cell>
          <cell r="CI7"/>
          <cell r="CJ7">
            <v>200</v>
          </cell>
          <cell r="CK7">
            <v>40</v>
          </cell>
          <cell r="CL7">
            <v>508</v>
          </cell>
          <cell r="CM7">
            <v>2009</v>
          </cell>
          <cell r="CN7" t="str">
            <v>Submetidos a Horario de Trabalho</v>
          </cell>
          <cell r="CO7">
            <v>3513</v>
          </cell>
          <cell r="CP7">
            <v>17</v>
          </cell>
          <cell r="CQ7" t="str">
            <v>N</v>
          </cell>
          <cell r="CR7">
            <v>2</v>
          </cell>
          <cell r="CS7" t="str">
            <v>N</v>
          </cell>
          <cell r="CT7">
            <v>0</v>
          </cell>
          <cell r="CU7"/>
          <cell r="CV7">
            <v>34</v>
          </cell>
          <cell r="CW7" t="str">
            <v>M</v>
          </cell>
          <cell r="CX7" t="str">
            <v>M</v>
          </cell>
          <cell r="CY7">
            <v>3251.48</v>
          </cell>
          <cell r="CZ7">
            <v>3251.48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E7" t="str">
            <v>9A</v>
          </cell>
          <cell r="DF7"/>
          <cell r="DG7">
            <v>10</v>
          </cell>
          <cell r="DH7">
            <v>45</v>
          </cell>
          <cell r="DI7"/>
          <cell r="DJ7"/>
          <cell r="DK7" t="str">
            <v>Nao</v>
          </cell>
          <cell r="DL7"/>
          <cell r="DM7" t="str">
            <v>Nao</v>
          </cell>
          <cell r="DN7" t="str">
            <v xml:space="preserve">  /  /    </v>
          </cell>
          <cell r="DO7" t="str">
            <v>Nao</v>
          </cell>
          <cell r="DP7" t="str">
            <v>Nao</v>
          </cell>
          <cell r="DQ7" t="str">
            <v>Nao</v>
          </cell>
          <cell r="DR7"/>
          <cell r="DS7">
            <v>101000508</v>
          </cell>
          <cell r="DT7">
            <v>2</v>
          </cell>
          <cell r="DU7"/>
          <cell r="DV7" t="str">
            <v>Sim</v>
          </cell>
          <cell r="DW7"/>
          <cell r="DX7">
            <v>1</v>
          </cell>
          <cell r="DY7" t="str">
            <v xml:space="preserve">  /  /    </v>
          </cell>
          <cell r="DZ7"/>
          <cell r="EA7" t="str">
            <v>Indeterminado</v>
          </cell>
          <cell r="EB7" t="str">
            <v>RECIFE</v>
          </cell>
          <cell r="EC7"/>
          <cell r="ED7"/>
          <cell r="EE7"/>
          <cell r="EF7"/>
          <cell r="EG7"/>
          <cell r="EH7"/>
          <cell r="EI7"/>
          <cell r="EJ7">
            <v>0</v>
          </cell>
          <cell r="EK7"/>
          <cell r="EL7">
            <v>0</v>
          </cell>
          <cell r="EM7"/>
          <cell r="EN7">
            <v>0</v>
          </cell>
          <cell r="EO7" t="str">
            <v>CLT</v>
          </cell>
        </row>
        <row r="8">
          <cell r="B8">
            <v>510</v>
          </cell>
          <cell r="C8">
            <v>1</v>
          </cell>
          <cell r="D8" t="str">
            <v>FRANCISCO FERREIRA DE SOUSA</v>
          </cell>
          <cell r="E8">
            <v>1152</v>
          </cell>
          <cell r="F8" t="str">
            <v>Não</v>
          </cell>
          <cell r="G8"/>
          <cell r="H8" t="str">
            <v>Residencial</v>
          </cell>
          <cell r="I8" t="str">
            <v>R</v>
          </cell>
          <cell r="J8">
            <v>11367768420</v>
          </cell>
          <cell r="K8" t="str">
            <v>DO MACHADO</v>
          </cell>
          <cell r="L8">
            <v>10100200246</v>
          </cell>
          <cell r="M8">
            <v>48</v>
          </cell>
          <cell r="N8">
            <v>1099946</v>
          </cell>
          <cell r="O8" t="str">
            <v>SDSPB</v>
          </cell>
          <cell r="P8">
            <v>40985</v>
          </cell>
          <cell r="Q8" t="str">
            <v>R. DO MACHADO</v>
          </cell>
          <cell r="R8">
            <v>48</v>
          </cell>
          <cell r="S8">
            <v>74672</v>
          </cell>
          <cell r="T8">
            <v>1058</v>
          </cell>
          <cell r="U8">
            <v>26652</v>
          </cell>
          <cell r="V8" t="str">
            <v>ARRUDA</v>
          </cell>
          <cell r="W8">
            <v>343</v>
          </cell>
          <cell r="X8" t="str">
            <v>PE</v>
          </cell>
          <cell r="Y8">
            <v>11606</v>
          </cell>
          <cell r="Z8" t="str">
            <v>PE</v>
          </cell>
          <cell r="AA8" t="str">
            <v>RECIFE</v>
          </cell>
          <cell r="AB8">
            <v>90</v>
          </cell>
          <cell r="AC8" t="str">
            <v>OE</v>
          </cell>
          <cell r="AD8"/>
          <cell r="AE8"/>
          <cell r="AF8"/>
          <cell r="AG8"/>
          <cell r="AH8"/>
          <cell r="AI8" t="str">
            <v>Nao</v>
          </cell>
          <cell r="AJ8">
            <v>81</v>
          </cell>
          <cell r="AK8">
            <v>4445710868</v>
          </cell>
          <cell r="AL8" t="str">
            <v>3443-0542</v>
          </cell>
          <cell r="AM8"/>
          <cell r="AN8">
            <v>81</v>
          </cell>
          <cell r="AO8">
            <v>999685626</v>
          </cell>
          <cell r="AP8">
            <v>9</v>
          </cell>
          <cell r="AQ8" t="str">
            <v>PB</v>
          </cell>
          <cell r="AR8" t="str">
            <v>CANDIDA MARIA FERREIRA</v>
          </cell>
          <cell r="AS8" t="str">
            <v xml:space="preserve">  /  /    </v>
          </cell>
          <cell r="AT8" t="str">
            <v>JOSE HONORIO DE SOUZA</v>
          </cell>
          <cell r="AU8">
            <v>10</v>
          </cell>
          <cell r="AV8">
            <v>19710</v>
          </cell>
          <cell r="AW8" t="str">
            <v xml:space="preserve">  /  /    </v>
          </cell>
          <cell r="AX8" t="str">
            <v>Não</v>
          </cell>
          <cell r="AY8" t="str">
            <v>APT 302</v>
          </cell>
          <cell r="AZ8"/>
          <cell r="BA8">
            <v>1058</v>
          </cell>
          <cell r="BB8" t="str">
            <v xml:space="preserve">  /  /    </v>
          </cell>
          <cell r="BC8" t="str">
            <v xml:space="preserve">  /  /    </v>
          </cell>
          <cell r="BD8"/>
          <cell r="BE8">
            <v>52120250</v>
          </cell>
          <cell r="BF8">
            <v>7507</v>
          </cell>
          <cell r="BG8"/>
          <cell r="BH8" t="str">
            <v xml:space="preserve">  /  /    </v>
          </cell>
          <cell r="BI8"/>
          <cell r="BJ8"/>
          <cell r="BK8" t="str">
            <v>Masculino</v>
          </cell>
          <cell r="BL8" t="str">
            <v>Conta Corrente</v>
          </cell>
          <cell r="BM8" t="str">
            <v>C</v>
          </cell>
          <cell r="BN8" t="str">
            <v xml:space="preserve">RGPS-Reg. Geral Previdência Social           </v>
          </cell>
          <cell r="BO8"/>
          <cell r="BP8"/>
          <cell r="BQ8"/>
          <cell r="BR8"/>
          <cell r="BS8">
            <v>1</v>
          </cell>
          <cell r="BT8"/>
          <cell r="BU8">
            <v>0</v>
          </cell>
          <cell r="BV8" t="str">
            <v xml:space="preserve">  /  /    </v>
          </cell>
          <cell r="BW8" t="str">
            <v xml:space="preserve">  /  /    </v>
          </cell>
          <cell r="BX8">
            <v>27828</v>
          </cell>
          <cell r="BY8">
            <v>101</v>
          </cell>
          <cell r="BZ8">
            <v>27828</v>
          </cell>
          <cell r="CA8" t="str">
            <v xml:space="preserve">  /  /    </v>
          </cell>
          <cell r="CB8">
            <v>0</v>
          </cell>
          <cell r="CC8">
            <v>27828</v>
          </cell>
          <cell r="CD8" t="str">
            <v xml:space="preserve">  /  /    </v>
          </cell>
          <cell r="CE8">
            <v>334056</v>
          </cell>
          <cell r="CF8">
            <v>10003009</v>
          </cell>
          <cell r="CG8">
            <v>2400056</v>
          </cell>
          <cell r="CH8">
            <v>15663</v>
          </cell>
          <cell r="CI8"/>
          <cell r="CJ8">
            <v>200</v>
          </cell>
          <cell r="CK8">
            <v>40</v>
          </cell>
          <cell r="CL8">
            <v>510</v>
          </cell>
          <cell r="CM8">
            <v>2009</v>
          </cell>
          <cell r="CN8" t="str">
            <v>Submetidos a Horario de Trabalho</v>
          </cell>
          <cell r="CO8">
            <v>3513</v>
          </cell>
          <cell r="CP8">
            <v>18</v>
          </cell>
          <cell r="CQ8" t="str">
            <v>N</v>
          </cell>
          <cell r="CR8">
            <v>2</v>
          </cell>
          <cell r="CS8" t="str">
            <v>N</v>
          </cell>
          <cell r="CT8">
            <v>0</v>
          </cell>
          <cell r="CU8"/>
          <cell r="CV8">
            <v>34</v>
          </cell>
          <cell r="CW8" t="str">
            <v>M</v>
          </cell>
          <cell r="CX8" t="str">
            <v>M</v>
          </cell>
          <cell r="CY8">
            <v>3251.48</v>
          </cell>
          <cell r="CZ8">
            <v>3251.48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 t="str">
            <v>9B</v>
          </cell>
          <cell r="DF8" t="str">
            <v>P1</v>
          </cell>
          <cell r="DG8">
            <v>10</v>
          </cell>
          <cell r="DH8">
            <v>45</v>
          </cell>
          <cell r="DI8"/>
          <cell r="DJ8"/>
          <cell r="DK8" t="str">
            <v>Nao</v>
          </cell>
          <cell r="DL8"/>
          <cell r="DM8" t="str">
            <v>Nao</v>
          </cell>
          <cell r="DN8" t="str">
            <v xml:space="preserve">  /  /    </v>
          </cell>
          <cell r="DO8" t="str">
            <v>Nao</v>
          </cell>
          <cell r="DP8" t="str">
            <v>Nao</v>
          </cell>
          <cell r="DQ8" t="str">
            <v>Nao</v>
          </cell>
          <cell r="DR8"/>
          <cell r="DS8">
            <v>101000510</v>
          </cell>
          <cell r="DT8">
            <v>1</v>
          </cell>
          <cell r="DU8"/>
          <cell r="DV8" t="str">
            <v>Sim</v>
          </cell>
          <cell r="DW8"/>
          <cell r="DX8">
            <v>1</v>
          </cell>
          <cell r="DY8" t="str">
            <v xml:space="preserve">  /  /    </v>
          </cell>
          <cell r="DZ8"/>
          <cell r="EA8" t="str">
            <v>Indeterminado</v>
          </cell>
          <cell r="EB8" t="str">
            <v>JOAO PESSOA</v>
          </cell>
          <cell r="EC8"/>
          <cell r="ED8"/>
          <cell r="EE8"/>
          <cell r="EF8">
            <v>685351</v>
          </cell>
          <cell r="EG8"/>
          <cell r="EH8"/>
          <cell r="EI8"/>
          <cell r="EJ8">
            <v>0</v>
          </cell>
          <cell r="EK8"/>
          <cell r="EL8">
            <v>0</v>
          </cell>
          <cell r="EM8"/>
          <cell r="EN8">
            <v>0</v>
          </cell>
          <cell r="EO8" t="str">
            <v>CLT</v>
          </cell>
        </row>
        <row r="9">
          <cell r="B9">
            <v>542</v>
          </cell>
          <cell r="C9">
            <v>1</v>
          </cell>
          <cell r="D9" t="str">
            <v>ANA MARTA MARCELINO DA SILVA</v>
          </cell>
          <cell r="E9">
            <v>4172</v>
          </cell>
          <cell r="F9" t="str">
            <v>Não</v>
          </cell>
          <cell r="G9"/>
          <cell r="H9" t="str">
            <v>Residencial</v>
          </cell>
          <cell r="I9" t="str">
            <v>R</v>
          </cell>
          <cell r="J9">
            <v>22523014491</v>
          </cell>
          <cell r="K9" t="str">
            <v>GASTAO VIDIGAL</v>
          </cell>
          <cell r="L9">
            <v>10100200041</v>
          </cell>
          <cell r="M9">
            <v>1045</v>
          </cell>
          <cell r="N9">
            <v>1498564</v>
          </cell>
          <cell r="O9"/>
          <cell r="P9">
            <v>40642</v>
          </cell>
          <cell r="Q9" t="str">
            <v>R. GASTAO VIDIGAL</v>
          </cell>
          <cell r="R9">
            <v>1045</v>
          </cell>
          <cell r="S9">
            <v>15213</v>
          </cell>
          <cell r="T9">
            <v>1058</v>
          </cell>
          <cell r="U9">
            <v>41412</v>
          </cell>
          <cell r="V9" t="str">
            <v>VARZEA</v>
          </cell>
          <cell r="W9">
            <v>472</v>
          </cell>
          <cell r="X9" t="str">
            <v>PE</v>
          </cell>
          <cell r="Y9">
            <v>11606</v>
          </cell>
          <cell r="Z9" t="str">
            <v>PE</v>
          </cell>
          <cell r="AA9" t="str">
            <v>RECIFE</v>
          </cell>
          <cell r="AB9">
            <v>7</v>
          </cell>
          <cell r="AC9" t="str">
            <v>SDS</v>
          </cell>
          <cell r="AD9"/>
          <cell r="AE9"/>
          <cell r="AF9"/>
          <cell r="AG9"/>
          <cell r="AH9"/>
          <cell r="AI9" t="str">
            <v>Nao</v>
          </cell>
          <cell r="AJ9"/>
          <cell r="AK9">
            <v>3690100850</v>
          </cell>
          <cell r="AL9"/>
          <cell r="AM9"/>
          <cell r="AN9">
            <v>81</v>
          </cell>
          <cell r="AO9">
            <v>999045340</v>
          </cell>
          <cell r="AP9">
            <v>150</v>
          </cell>
          <cell r="AQ9" t="str">
            <v>PE</v>
          </cell>
          <cell r="AR9" t="str">
            <v>MARIA BEZERRA DA SILVA</v>
          </cell>
          <cell r="AS9" t="str">
            <v xml:space="preserve">  /  /    </v>
          </cell>
          <cell r="AT9" t="str">
            <v>ELDORICO PINTO DA SILVA</v>
          </cell>
          <cell r="AU9">
            <v>10</v>
          </cell>
          <cell r="AV9">
            <v>20949</v>
          </cell>
          <cell r="AW9" t="str">
            <v xml:space="preserve">  /  /    </v>
          </cell>
          <cell r="AX9"/>
          <cell r="AY9"/>
          <cell r="AZ9"/>
          <cell r="BA9">
            <v>1058</v>
          </cell>
          <cell r="BB9" t="str">
            <v xml:space="preserve">  /  /    </v>
          </cell>
          <cell r="BC9" t="str">
            <v xml:space="preserve">  /  /    </v>
          </cell>
          <cell r="BD9"/>
          <cell r="BE9">
            <v>50730470</v>
          </cell>
          <cell r="BF9">
            <v>11606</v>
          </cell>
          <cell r="BG9"/>
          <cell r="BH9" t="str">
            <v xml:space="preserve">  /  /    </v>
          </cell>
          <cell r="BI9"/>
          <cell r="BJ9"/>
          <cell r="BK9" t="str">
            <v xml:space="preserve">Feminino </v>
          </cell>
          <cell r="BL9" t="str">
            <v>Conta Corrente</v>
          </cell>
          <cell r="BM9" t="str">
            <v>C</v>
          </cell>
          <cell r="BN9" t="str">
            <v xml:space="preserve">RGPS-Reg. Geral Previdência Social           </v>
          </cell>
          <cell r="BO9"/>
          <cell r="BP9"/>
          <cell r="BQ9"/>
          <cell r="BR9"/>
          <cell r="BS9">
            <v>0</v>
          </cell>
          <cell r="BT9"/>
          <cell r="BU9">
            <v>0</v>
          </cell>
          <cell r="BV9" t="str">
            <v xml:space="preserve">  /  /    </v>
          </cell>
          <cell r="BW9" t="str">
            <v xml:space="preserve">  /  /    </v>
          </cell>
          <cell r="BX9">
            <v>27955</v>
          </cell>
          <cell r="BY9">
            <v>101</v>
          </cell>
          <cell r="BZ9">
            <v>27955</v>
          </cell>
          <cell r="CA9" t="str">
            <v xml:space="preserve">  /  /    </v>
          </cell>
          <cell r="CB9">
            <v>0</v>
          </cell>
          <cell r="CC9" t="str">
            <v xml:space="preserve">  /  /    </v>
          </cell>
          <cell r="CD9" t="str">
            <v xml:space="preserve">  /  /    </v>
          </cell>
          <cell r="CE9">
            <v>241056</v>
          </cell>
          <cell r="CF9">
            <v>7515324</v>
          </cell>
          <cell r="CG9">
            <v>2400056</v>
          </cell>
          <cell r="CH9">
            <v>119795</v>
          </cell>
          <cell r="CI9"/>
          <cell r="CJ9">
            <v>200</v>
          </cell>
          <cell r="CK9">
            <v>40</v>
          </cell>
          <cell r="CL9">
            <v>542</v>
          </cell>
          <cell r="CM9">
            <v>2018</v>
          </cell>
          <cell r="CN9" t="str">
            <v>Submetidos a Horario de Trabalho</v>
          </cell>
          <cell r="CO9">
            <v>3912</v>
          </cell>
          <cell r="CP9">
            <v>1</v>
          </cell>
          <cell r="CQ9" t="str">
            <v>N</v>
          </cell>
          <cell r="CR9">
            <v>2</v>
          </cell>
          <cell r="CS9" t="str">
            <v>*</v>
          </cell>
          <cell r="CT9">
            <v>0</v>
          </cell>
          <cell r="CU9"/>
          <cell r="CV9">
            <v>34</v>
          </cell>
          <cell r="CW9" t="str">
            <v>M</v>
          </cell>
          <cell r="CX9" t="str">
            <v>M</v>
          </cell>
          <cell r="CY9">
            <v>1564</v>
          </cell>
          <cell r="CZ9">
            <v>1564</v>
          </cell>
          <cell r="DA9">
            <v>0</v>
          </cell>
          <cell r="DB9">
            <v>0</v>
          </cell>
          <cell r="DC9">
            <v>0</v>
          </cell>
          <cell r="DD9">
            <v>200</v>
          </cell>
          <cell r="DE9" t="str">
            <v>9A</v>
          </cell>
          <cell r="DF9" t="str">
            <v>P1</v>
          </cell>
          <cell r="DG9">
            <v>10</v>
          </cell>
          <cell r="DH9">
            <v>45</v>
          </cell>
          <cell r="DI9"/>
          <cell r="DJ9"/>
          <cell r="DK9" t="str">
            <v>Nao</v>
          </cell>
          <cell r="DL9"/>
          <cell r="DM9" t="str">
            <v>Nao</v>
          </cell>
          <cell r="DN9" t="str">
            <v xml:space="preserve">  /  /    </v>
          </cell>
          <cell r="DO9" t="str">
            <v>Nao</v>
          </cell>
          <cell r="DP9" t="str">
            <v>Nao</v>
          </cell>
          <cell r="DQ9" t="str">
            <v>Nao</v>
          </cell>
          <cell r="DR9"/>
          <cell r="DS9">
            <v>101000542</v>
          </cell>
          <cell r="DT9">
            <v>1</v>
          </cell>
          <cell r="DU9"/>
          <cell r="DV9" t="str">
            <v>Sim</v>
          </cell>
          <cell r="DW9"/>
          <cell r="DX9">
            <v>1</v>
          </cell>
          <cell r="DY9" t="str">
            <v xml:space="preserve">  /  /    </v>
          </cell>
          <cell r="DZ9"/>
          <cell r="EA9" t="str">
            <v>Indeterminado</v>
          </cell>
          <cell r="EB9" t="str">
            <v>RECIFE</v>
          </cell>
          <cell r="EC9"/>
          <cell r="ED9"/>
          <cell r="EE9">
            <v>4</v>
          </cell>
          <cell r="EF9"/>
          <cell r="EG9"/>
          <cell r="EH9"/>
          <cell r="EI9"/>
          <cell r="EJ9">
            <v>0</v>
          </cell>
          <cell r="EK9"/>
          <cell r="EL9">
            <v>0</v>
          </cell>
          <cell r="EM9"/>
          <cell r="EN9">
            <v>10.11</v>
          </cell>
          <cell r="EO9" t="str">
            <v>CLT</v>
          </cell>
        </row>
        <row r="10">
          <cell r="B10">
            <v>788</v>
          </cell>
          <cell r="C10">
            <v>1</v>
          </cell>
          <cell r="D10" t="str">
            <v>IVONEIDE FRANCISCA S ALMEIDA</v>
          </cell>
          <cell r="E10">
            <v>1170</v>
          </cell>
          <cell r="F10" t="str">
            <v>Não</v>
          </cell>
          <cell r="G10"/>
          <cell r="H10" t="str">
            <v>Residencial</v>
          </cell>
          <cell r="I10" t="str">
            <v>R</v>
          </cell>
          <cell r="J10">
            <v>22523073404</v>
          </cell>
          <cell r="K10" t="str">
            <v>PROFESSOR CLAUDIO SELVA</v>
          </cell>
          <cell r="L10">
            <v>10115013161</v>
          </cell>
          <cell r="M10">
            <v>17</v>
          </cell>
          <cell r="N10">
            <v>1171040</v>
          </cell>
          <cell r="O10"/>
          <cell r="P10">
            <v>38994</v>
          </cell>
          <cell r="Q10" t="str">
            <v>R. PROFESSOR CLAUDIO SELVA</v>
          </cell>
          <cell r="R10">
            <v>17</v>
          </cell>
          <cell r="S10">
            <v>8406</v>
          </cell>
          <cell r="T10">
            <v>1058</v>
          </cell>
          <cell r="U10">
            <v>33289</v>
          </cell>
          <cell r="V10" t="str">
            <v>DOIS IRMAOS</v>
          </cell>
          <cell r="W10">
            <v>339</v>
          </cell>
          <cell r="X10" t="str">
            <v>PE</v>
          </cell>
          <cell r="Y10">
            <v>11606</v>
          </cell>
          <cell r="Z10" t="str">
            <v>PE</v>
          </cell>
          <cell r="AA10" t="str">
            <v>RECIFE</v>
          </cell>
          <cell r="AB10">
            <v>52</v>
          </cell>
          <cell r="AC10" t="str">
            <v>SDS</v>
          </cell>
          <cell r="AD10"/>
          <cell r="AE10"/>
          <cell r="AF10"/>
          <cell r="AG10"/>
          <cell r="AH10"/>
          <cell r="AI10" t="str">
            <v>Nao</v>
          </cell>
          <cell r="AJ10">
            <v>81</v>
          </cell>
          <cell r="AK10">
            <v>3447900817</v>
          </cell>
          <cell r="AL10">
            <v>32678368</v>
          </cell>
          <cell r="AM10"/>
          <cell r="AN10">
            <v>0</v>
          </cell>
          <cell r="AO10">
            <v>999863011</v>
          </cell>
          <cell r="AP10">
            <v>5</v>
          </cell>
          <cell r="AQ10" t="str">
            <v>PE</v>
          </cell>
          <cell r="AR10" t="str">
            <v>MARIA MINERVINA DOS SANTOS</v>
          </cell>
          <cell r="AS10" t="str">
            <v xml:space="preserve">  /  /    </v>
          </cell>
          <cell r="AT10" t="str">
            <v>OLIMPIO FRANCISCO DOS SANTOS</v>
          </cell>
          <cell r="AU10">
            <v>10</v>
          </cell>
          <cell r="AV10">
            <v>20058</v>
          </cell>
          <cell r="AW10" t="str">
            <v xml:space="preserve">  /  /    </v>
          </cell>
          <cell r="AX10"/>
          <cell r="AY10"/>
          <cell r="AZ10"/>
          <cell r="BA10">
            <v>1058</v>
          </cell>
          <cell r="BB10" t="str">
            <v xml:space="preserve">  /  /    </v>
          </cell>
          <cell r="BC10" t="str">
            <v xml:space="preserve">  /  /    </v>
          </cell>
          <cell r="BD10"/>
          <cell r="BE10">
            <v>52071560</v>
          </cell>
          <cell r="BF10">
            <v>11606</v>
          </cell>
          <cell r="BG10"/>
          <cell r="BH10" t="str">
            <v xml:space="preserve">  /  /    </v>
          </cell>
          <cell r="BI10"/>
          <cell r="BJ10"/>
          <cell r="BK10" t="str">
            <v xml:space="preserve">Feminino </v>
          </cell>
          <cell r="BL10" t="str">
            <v>Conta Corrente</v>
          </cell>
          <cell r="BM10" t="str">
            <v>C</v>
          </cell>
          <cell r="BN10" t="str">
            <v xml:space="preserve">RGPS-Reg. Geral Previdência Social           </v>
          </cell>
          <cell r="BO10"/>
          <cell r="BP10"/>
          <cell r="BQ10"/>
          <cell r="BR10"/>
          <cell r="BS10">
            <v>1</v>
          </cell>
          <cell r="BT10"/>
          <cell r="BU10">
            <v>0</v>
          </cell>
          <cell r="BV10" t="str">
            <v xml:space="preserve">  /  /    </v>
          </cell>
          <cell r="BW10" t="str">
            <v xml:space="preserve">  /  /    </v>
          </cell>
          <cell r="BX10">
            <v>28551</v>
          </cell>
          <cell r="BY10">
            <v>101</v>
          </cell>
          <cell r="BZ10">
            <v>28551</v>
          </cell>
          <cell r="CA10" t="str">
            <v xml:space="preserve">  /  /    </v>
          </cell>
          <cell r="CB10">
            <v>0</v>
          </cell>
          <cell r="CC10" t="str">
            <v xml:space="preserve">  /  /    </v>
          </cell>
          <cell r="CD10" t="str">
            <v xml:space="preserve">  /  /    </v>
          </cell>
          <cell r="CE10">
            <v>334056</v>
          </cell>
          <cell r="CF10">
            <v>713044251</v>
          </cell>
          <cell r="CG10">
            <v>2400056</v>
          </cell>
          <cell r="CH10">
            <v>118713</v>
          </cell>
          <cell r="CI10"/>
          <cell r="CJ10">
            <v>200</v>
          </cell>
          <cell r="CK10">
            <v>40</v>
          </cell>
          <cell r="CL10">
            <v>788</v>
          </cell>
          <cell r="CM10">
            <v>2003</v>
          </cell>
          <cell r="CN10" t="str">
            <v>Submetidos a Horario de Trabalho</v>
          </cell>
          <cell r="CO10">
            <v>8118</v>
          </cell>
          <cell r="CP10">
            <v>6</v>
          </cell>
          <cell r="CQ10" t="str">
            <v>N</v>
          </cell>
          <cell r="CR10">
            <v>2</v>
          </cell>
          <cell r="CS10" t="str">
            <v>N</v>
          </cell>
          <cell r="CT10">
            <v>0</v>
          </cell>
          <cell r="CU10"/>
          <cell r="CV10">
            <v>34</v>
          </cell>
          <cell r="CW10" t="str">
            <v>M</v>
          </cell>
          <cell r="CX10" t="str">
            <v>M</v>
          </cell>
          <cell r="CY10">
            <v>1649.11</v>
          </cell>
          <cell r="CZ10">
            <v>1649.11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 t="str">
            <v>9A</v>
          </cell>
          <cell r="DF10"/>
          <cell r="DG10">
            <v>10</v>
          </cell>
          <cell r="DH10">
            <v>55</v>
          </cell>
          <cell r="DI10"/>
          <cell r="DJ10"/>
          <cell r="DK10" t="str">
            <v>Nao</v>
          </cell>
          <cell r="DL10"/>
          <cell r="DM10" t="str">
            <v>Nao</v>
          </cell>
          <cell r="DN10" t="str">
            <v xml:space="preserve">  /  /    </v>
          </cell>
          <cell r="DO10" t="str">
            <v>Nao</v>
          </cell>
          <cell r="DP10" t="str">
            <v>Nao</v>
          </cell>
          <cell r="DQ10" t="str">
            <v>Nao</v>
          </cell>
          <cell r="DR10"/>
          <cell r="DS10">
            <v>101000788</v>
          </cell>
          <cell r="DT10">
            <v>2</v>
          </cell>
          <cell r="DU10"/>
          <cell r="DV10" t="str">
            <v>Sim</v>
          </cell>
          <cell r="DW10"/>
          <cell r="DX10">
            <v>1</v>
          </cell>
          <cell r="DY10" t="str">
            <v xml:space="preserve">  /  /    </v>
          </cell>
          <cell r="DZ10"/>
          <cell r="EA10" t="str">
            <v>Indeterminado</v>
          </cell>
          <cell r="EB10" t="str">
            <v>RECIFE</v>
          </cell>
          <cell r="EC10"/>
          <cell r="ED10"/>
          <cell r="EE10"/>
          <cell r="EF10"/>
          <cell r="EG10"/>
          <cell r="EH10"/>
          <cell r="EI10"/>
          <cell r="EJ10">
            <v>0</v>
          </cell>
          <cell r="EK10"/>
          <cell r="EL10">
            <v>0</v>
          </cell>
          <cell r="EM10"/>
          <cell r="EN10">
            <v>0</v>
          </cell>
          <cell r="EO10" t="str">
            <v>CLT</v>
          </cell>
        </row>
        <row r="11">
          <cell r="B11">
            <v>820</v>
          </cell>
          <cell r="C11">
            <v>1</v>
          </cell>
          <cell r="D11" t="str">
            <v>JOSE TELMO DA PAIXAO</v>
          </cell>
          <cell r="E11">
            <v>1151</v>
          </cell>
          <cell r="F11" t="str">
            <v>Não</v>
          </cell>
          <cell r="G11"/>
          <cell r="H11" t="str">
            <v>Residencial</v>
          </cell>
          <cell r="I11" t="str">
            <v>R</v>
          </cell>
          <cell r="J11">
            <v>23419423420</v>
          </cell>
          <cell r="K11" t="str">
            <v>RUA DA LINHA, 1.000</v>
          </cell>
          <cell r="L11">
            <v>10115029874</v>
          </cell>
          <cell r="M11">
            <v>1000</v>
          </cell>
          <cell r="N11" t="str">
            <v>1769936SSP PE</v>
          </cell>
          <cell r="O11" t="str">
            <v>SSP</v>
          </cell>
          <cell r="P11">
            <v>42056</v>
          </cell>
          <cell r="Q11" t="str">
            <v>R. RUA DA LINHA, 1000</v>
          </cell>
          <cell r="R11">
            <v>1000</v>
          </cell>
          <cell r="S11">
            <v>36940</v>
          </cell>
          <cell r="T11">
            <v>1058</v>
          </cell>
          <cell r="U11">
            <v>33912</v>
          </cell>
          <cell r="V11" t="str">
            <v>AGUAS COMPRIDAS</v>
          </cell>
          <cell r="W11">
            <v>512</v>
          </cell>
          <cell r="X11" t="str">
            <v>PE</v>
          </cell>
          <cell r="Y11">
            <v>9600</v>
          </cell>
          <cell r="Z11" t="str">
            <v>PE</v>
          </cell>
          <cell r="AA11" t="str">
            <v>OLINDA</v>
          </cell>
          <cell r="AB11">
            <v>262</v>
          </cell>
          <cell r="AC11" t="str">
            <v>SDS</v>
          </cell>
          <cell r="AD11"/>
          <cell r="AE11"/>
          <cell r="AF11"/>
          <cell r="AG11"/>
          <cell r="AH11"/>
          <cell r="AI11" t="str">
            <v>Nao</v>
          </cell>
          <cell r="AJ11">
            <v>8</v>
          </cell>
          <cell r="AK11">
            <v>26099640809</v>
          </cell>
          <cell r="AL11">
            <v>34510835</v>
          </cell>
          <cell r="AM11"/>
          <cell r="AN11">
            <v>8</v>
          </cell>
          <cell r="AO11" t="str">
            <v>8489-9772</v>
          </cell>
          <cell r="AP11">
            <v>113</v>
          </cell>
          <cell r="AQ11" t="str">
            <v>PE</v>
          </cell>
          <cell r="AR11" t="str">
            <v>OLINDINA SANTOS DA PAIXAO</v>
          </cell>
          <cell r="AS11" t="str">
            <v xml:space="preserve">  /  /    </v>
          </cell>
          <cell r="AT11" t="str">
            <v>TELMO LEONILDIO DA PAIXAO</v>
          </cell>
          <cell r="AU11">
            <v>10</v>
          </cell>
          <cell r="AV11">
            <v>21823</v>
          </cell>
          <cell r="AW11" t="str">
            <v xml:space="preserve">  /  /    </v>
          </cell>
          <cell r="AX11" t="str">
            <v>Não</v>
          </cell>
          <cell r="AY11" t="str">
            <v>ALTO DA BONDADE</v>
          </cell>
          <cell r="AZ11"/>
          <cell r="BA11">
            <v>1058</v>
          </cell>
          <cell r="BB11" t="str">
            <v xml:space="preserve">  /  /    </v>
          </cell>
          <cell r="BC11" t="str">
            <v xml:space="preserve">  /  /    </v>
          </cell>
          <cell r="BD11"/>
          <cell r="BE11">
            <v>53170285</v>
          </cell>
          <cell r="BF11">
            <v>11606</v>
          </cell>
          <cell r="BG11"/>
          <cell r="BH11" t="str">
            <v xml:space="preserve">  /  /    </v>
          </cell>
          <cell r="BI11"/>
          <cell r="BJ11"/>
          <cell r="BK11" t="str">
            <v>Masculino</v>
          </cell>
          <cell r="BL11" t="str">
            <v>Conta Corrente</v>
          </cell>
          <cell r="BM11" t="str">
            <v>S</v>
          </cell>
          <cell r="BN11" t="str">
            <v xml:space="preserve">RGPS-Reg. Geral Previdência Social           </v>
          </cell>
          <cell r="BO11"/>
          <cell r="BP11"/>
          <cell r="BQ11"/>
          <cell r="BR11"/>
          <cell r="BS11">
            <v>0</v>
          </cell>
          <cell r="BT11"/>
          <cell r="BU11">
            <v>0</v>
          </cell>
          <cell r="BV11" t="str">
            <v xml:space="preserve">  /  /    </v>
          </cell>
          <cell r="BW11" t="str">
            <v xml:space="preserve">  /  /    </v>
          </cell>
          <cell r="BX11">
            <v>28647</v>
          </cell>
          <cell r="BY11">
            <v>101</v>
          </cell>
          <cell r="BZ11">
            <v>28647</v>
          </cell>
          <cell r="CA11" t="str">
            <v xml:space="preserve">  /  /    </v>
          </cell>
          <cell r="CB11">
            <v>0</v>
          </cell>
          <cell r="CC11">
            <v>28647</v>
          </cell>
          <cell r="CD11" t="str">
            <v xml:space="preserve">  /  /    </v>
          </cell>
          <cell r="CE11">
            <v>334056</v>
          </cell>
          <cell r="CF11">
            <v>710137451</v>
          </cell>
          <cell r="CG11">
            <v>2400056</v>
          </cell>
          <cell r="CH11">
            <v>9264</v>
          </cell>
          <cell r="CI11" t="str">
            <v>F</v>
          </cell>
          <cell r="CJ11">
            <v>200</v>
          </cell>
          <cell r="CK11">
            <v>40</v>
          </cell>
          <cell r="CL11">
            <v>820</v>
          </cell>
          <cell r="CM11">
            <v>2000</v>
          </cell>
          <cell r="CN11" t="str">
            <v>Submetidos a Horario de Trabalho</v>
          </cell>
          <cell r="CO11">
            <v>4110</v>
          </cell>
          <cell r="CP11">
            <v>18</v>
          </cell>
          <cell r="CQ11" t="str">
            <v>N</v>
          </cell>
          <cell r="CR11">
            <v>2</v>
          </cell>
          <cell r="CS11" t="str">
            <v>N</v>
          </cell>
          <cell r="CT11">
            <v>0</v>
          </cell>
          <cell r="CU11"/>
          <cell r="CV11">
            <v>26</v>
          </cell>
          <cell r="CW11" t="str">
            <v>M</v>
          </cell>
          <cell r="CX11" t="str">
            <v>M</v>
          </cell>
          <cell r="CY11">
            <v>2004.51</v>
          </cell>
          <cell r="CZ11">
            <v>2004.51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 t="str">
            <v>9B</v>
          </cell>
          <cell r="DF11"/>
          <cell r="DG11">
            <v>10</v>
          </cell>
          <cell r="DH11">
            <v>45</v>
          </cell>
          <cell r="DI11"/>
          <cell r="DJ11"/>
          <cell r="DK11" t="str">
            <v>Nao</v>
          </cell>
          <cell r="DL11"/>
          <cell r="DM11" t="str">
            <v>Nao</v>
          </cell>
          <cell r="DN11" t="str">
            <v xml:space="preserve">  /  /    </v>
          </cell>
          <cell r="DO11" t="str">
            <v>Nao</v>
          </cell>
          <cell r="DP11" t="str">
            <v>Nao</v>
          </cell>
          <cell r="DQ11" t="str">
            <v>Nao</v>
          </cell>
          <cell r="DR11"/>
          <cell r="DS11">
            <v>101000820</v>
          </cell>
          <cell r="DT11">
            <v>1</v>
          </cell>
          <cell r="DU11">
            <v>820</v>
          </cell>
          <cell r="DV11" t="str">
            <v>Sim</v>
          </cell>
          <cell r="DW11"/>
          <cell r="DX11">
            <v>1</v>
          </cell>
          <cell r="DY11" t="str">
            <v xml:space="preserve">  /  /    </v>
          </cell>
          <cell r="DZ11"/>
          <cell r="EA11" t="str">
            <v>Indeterminado</v>
          </cell>
          <cell r="EB11" t="str">
            <v>RECIFE</v>
          </cell>
          <cell r="EC11"/>
          <cell r="ED11"/>
          <cell r="EE11"/>
          <cell r="EF11">
            <v>21081011083</v>
          </cell>
          <cell r="EG11">
            <v>1</v>
          </cell>
          <cell r="EH11">
            <v>1</v>
          </cell>
          <cell r="EI11">
            <v>15</v>
          </cell>
          <cell r="EJ11">
            <v>0</v>
          </cell>
          <cell r="EK11"/>
          <cell r="EL11">
            <v>0</v>
          </cell>
          <cell r="EM11"/>
          <cell r="EN11">
            <v>0</v>
          </cell>
          <cell r="EO11" t="str">
            <v>CLT</v>
          </cell>
        </row>
        <row r="12">
          <cell r="B12">
            <v>830</v>
          </cell>
          <cell r="C12">
            <v>1</v>
          </cell>
          <cell r="D12" t="str">
            <v>CARLOS ANTONIO DA SILVA</v>
          </cell>
          <cell r="E12">
            <v>4153</v>
          </cell>
          <cell r="F12" t="str">
            <v>Não</v>
          </cell>
          <cell r="G12"/>
          <cell r="H12" t="str">
            <v>Residencial</v>
          </cell>
          <cell r="I12" t="str">
            <v>R</v>
          </cell>
          <cell r="J12">
            <v>23410248404</v>
          </cell>
          <cell r="K12" t="str">
            <v>PAES CABRAL</v>
          </cell>
          <cell r="L12">
            <v>10115029890</v>
          </cell>
          <cell r="M12">
            <v>572</v>
          </cell>
          <cell r="N12">
            <v>1501006</v>
          </cell>
          <cell r="O12" t="str">
            <v>SDSPE</v>
          </cell>
          <cell r="P12">
            <v>37447</v>
          </cell>
          <cell r="Q12" t="str">
            <v>R. PAES CABRAL</v>
          </cell>
          <cell r="R12">
            <v>572</v>
          </cell>
          <cell r="S12">
            <v>91674</v>
          </cell>
          <cell r="T12">
            <v>1058</v>
          </cell>
          <cell r="U12">
            <v>33623</v>
          </cell>
          <cell r="V12" t="str">
            <v>CORDEIRO</v>
          </cell>
          <cell r="W12">
            <v>472</v>
          </cell>
          <cell r="X12" t="str">
            <v>PE</v>
          </cell>
          <cell r="Y12">
            <v>11606</v>
          </cell>
          <cell r="Z12" t="str">
            <v>PE</v>
          </cell>
          <cell r="AA12" t="str">
            <v>RECIFE</v>
          </cell>
          <cell r="AB12">
            <v>99</v>
          </cell>
          <cell r="AC12" t="str">
            <v>SDS</v>
          </cell>
          <cell r="AD12" t="str">
            <v>CARLOS.SILVA@LAFEPE.PE.GOV.BR</v>
          </cell>
          <cell r="AE12"/>
          <cell r="AF12"/>
          <cell r="AG12"/>
          <cell r="AH12"/>
          <cell r="AI12" t="str">
            <v>Nao</v>
          </cell>
          <cell r="AJ12">
            <v>81</v>
          </cell>
          <cell r="AK12">
            <v>4999570868</v>
          </cell>
          <cell r="AL12">
            <v>33145445</v>
          </cell>
          <cell r="AM12"/>
          <cell r="AN12">
            <v>81</v>
          </cell>
          <cell r="AO12">
            <v>99588349</v>
          </cell>
          <cell r="AP12">
            <v>150</v>
          </cell>
          <cell r="AQ12" t="str">
            <v>PE</v>
          </cell>
          <cell r="AR12" t="str">
            <v>ADALGISA SERAFIM PEREIRA DA SILVA</v>
          </cell>
          <cell r="AS12" t="str">
            <v xml:space="preserve">  /  /    </v>
          </cell>
          <cell r="AT12" t="str">
            <v>MANOEL ALEIXO DA SILVA</v>
          </cell>
          <cell r="AU12">
            <v>10</v>
          </cell>
          <cell r="AV12">
            <v>22632</v>
          </cell>
          <cell r="AW12" t="str">
            <v xml:space="preserve">  /  /    </v>
          </cell>
          <cell r="AX12" t="str">
            <v>Não</v>
          </cell>
          <cell r="AY12"/>
          <cell r="AZ12"/>
          <cell r="BA12">
            <v>1058</v>
          </cell>
          <cell r="BB12" t="str">
            <v xml:space="preserve">  /  /    </v>
          </cell>
          <cell r="BC12" t="str">
            <v xml:space="preserve">  /  /    </v>
          </cell>
          <cell r="BD12"/>
          <cell r="BE12">
            <v>50630170</v>
          </cell>
          <cell r="BF12">
            <v>11606</v>
          </cell>
          <cell r="BG12"/>
          <cell r="BH12" t="str">
            <v xml:space="preserve">  /  /    </v>
          </cell>
          <cell r="BI12"/>
          <cell r="BJ12"/>
          <cell r="BK12" t="str">
            <v>Masculino</v>
          </cell>
          <cell r="BL12" t="str">
            <v>Conta Corrente</v>
          </cell>
          <cell r="BM12" t="str">
            <v>C</v>
          </cell>
          <cell r="BN12" t="str">
            <v xml:space="preserve">RGPS-Reg. Geral Previdência Social           </v>
          </cell>
          <cell r="BO12"/>
          <cell r="BP12"/>
          <cell r="BQ12"/>
          <cell r="BR12"/>
          <cell r="BS12">
            <v>0</v>
          </cell>
          <cell r="BT12"/>
          <cell r="BU12">
            <v>0</v>
          </cell>
          <cell r="BV12" t="str">
            <v xml:space="preserve">  /  /    </v>
          </cell>
          <cell r="BW12" t="str">
            <v xml:space="preserve">  /  /    </v>
          </cell>
          <cell r="BX12">
            <v>28688</v>
          </cell>
          <cell r="BY12">
            <v>101</v>
          </cell>
          <cell r="BZ12">
            <v>28688</v>
          </cell>
          <cell r="CA12" t="str">
            <v xml:space="preserve">  /  /    </v>
          </cell>
          <cell r="CB12">
            <v>0</v>
          </cell>
          <cell r="CC12" t="str">
            <v xml:space="preserve">  /  /    </v>
          </cell>
          <cell r="CD12" t="str">
            <v xml:space="preserve">  /  /    </v>
          </cell>
          <cell r="CE12">
            <v>241056</v>
          </cell>
          <cell r="CF12">
            <v>70049242</v>
          </cell>
          <cell r="CG12">
            <v>2400056</v>
          </cell>
          <cell r="CH12">
            <v>18174</v>
          </cell>
          <cell r="CI12"/>
          <cell r="CJ12">
            <v>200</v>
          </cell>
          <cell r="CK12">
            <v>40</v>
          </cell>
          <cell r="CL12">
            <v>830</v>
          </cell>
          <cell r="CM12">
            <v>2009</v>
          </cell>
          <cell r="CN12" t="str">
            <v>Submetidos a Horario de Trabalho</v>
          </cell>
          <cell r="CO12">
            <v>3513</v>
          </cell>
          <cell r="CP12">
            <v>2</v>
          </cell>
          <cell r="CQ12" t="str">
            <v>N</v>
          </cell>
          <cell r="CR12">
            <v>2</v>
          </cell>
          <cell r="CS12" t="str">
            <v>N</v>
          </cell>
          <cell r="CT12">
            <v>0</v>
          </cell>
          <cell r="CU12"/>
          <cell r="CV12">
            <v>34</v>
          </cell>
          <cell r="CW12" t="str">
            <v>M</v>
          </cell>
          <cell r="CX12" t="str">
            <v>M</v>
          </cell>
          <cell r="CY12">
            <v>3952.18</v>
          </cell>
          <cell r="CZ12">
            <v>3952.18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 t="str">
            <v>9B</v>
          </cell>
          <cell r="DF12"/>
          <cell r="DG12">
            <v>10</v>
          </cell>
          <cell r="DH12">
            <v>55</v>
          </cell>
          <cell r="DI12"/>
          <cell r="DJ12"/>
          <cell r="DK12" t="str">
            <v>Nao</v>
          </cell>
          <cell r="DL12"/>
          <cell r="DM12" t="str">
            <v>Nao</v>
          </cell>
          <cell r="DN12" t="str">
            <v xml:space="preserve">  /  /    </v>
          </cell>
          <cell r="DO12" t="str">
            <v>Nao</v>
          </cell>
          <cell r="DP12" t="str">
            <v>Nao</v>
          </cell>
          <cell r="DQ12" t="str">
            <v>Nao</v>
          </cell>
          <cell r="DR12"/>
          <cell r="DS12">
            <v>101000830</v>
          </cell>
          <cell r="DT12">
            <v>2</v>
          </cell>
          <cell r="DU12"/>
          <cell r="DV12" t="str">
            <v>Sim</v>
          </cell>
          <cell r="DW12"/>
          <cell r="DX12">
            <v>1</v>
          </cell>
          <cell r="DY12" t="str">
            <v xml:space="preserve">  /  /    </v>
          </cell>
          <cell r="DZ12"/>
          <cell r="EA12" t="str">
            <v>Indeterminado</v>
          </cell>
          <cell r="EB12" t="str">
            <v>RECIFE</v>
          </cell>
          <cell r="EC12"/>
          <cell r="ED12"/>
          <cell r="EE12"/>
          <cell r="EF12">
            <v>537960</v>
          </cell>
          <cell r="EG12"/>
          <cell r="EH12"/>
          <cell r="EI12"/>
          <cell r="EJ12">
            <v>0</v>
          </cell>
          <cell r="EK12"/>
          <cell r="EL12">
            <v>0</v>
          </cell>
          <cell r="EM12"/>
          <cell r="EN12">
            <v>0</v>
          </cell>
          <cell r="EO12" t="str">
            <v>CLT</v>
          </cell>
        </row>
        <row r="13">
          <cell r="B13">
            <v>863</v>
          </cell>
          <cell r="C13">
            <v>1</v>
          </cell>
          <cell r="D13" t="str">
            <v>JOSE AMARO DOS SANTOS</v>
          </cell>
          <cell r="E13">
            <v>1152</v>
          </cell>
          <cell r="F13" t="str">
            <v>Não</v>
          </cell>
          <cell r="G13"/>
          <cell r="H13" t="str">
            <v>Residencial</v>
          </cell>
          <cell r="I13" t="str">
            <v>R</v>
          </cell>
          <cell r="J13">
            <v>23587830487</v>
          </cell>
          <cell r="K13" t="str">
            <v>DR. JOSE AZEVEDO DE MENEZES</v>
          </cell>
          <cell r="L13">
            <v>10115030074</v>
          </cell>
          <cell r="M13">
            <v>69</v>
          </cell>
          <cell r="N13">
            <v>1783527</v>
          </cell>
          <cell r="O13"/>
          <cell r="P13">
            <v>41358</v>
          </cell>
          <cell r="Q13" t="str">
            <v>R. DR. JOSE AZEVEDO DE MENEZES</v>
          </cell>
          <cell r="R13">
            <v>69</v>
          </cell>
          <cell r="S13">
            <v>14047</v>
          </cell>
          <cell r="T13">
            <v>1058</v>
          </cell>
          <cell r="U13">
            <v>34789</v>
          </cell>
          <cell r="V13" t="str">
            <v>DOIS UNIDOS</v>
          </cell>
          <cell r="W13">
            <v>594</v>
          </cell>
          <cell r="X13" t="str">
            <v>PE</v>
          </cell>
          <cell r="Y13">
            <v>11606</v>
          </cell>
          <cell r="Z13" t="str">
            <v>PE</v>
          </cell>
          <cell r="AA13" t="str">
            <v>RECIFE</v>
          </cell>
          <cell r="AB13">
            <v>207</v>
          </cell>
          <cell r="AC13" t="str">
            <v>SDS</v>
          </cell>
          <cell r="AD13"/>
          <cell r="AE13"/>
          <cell r="AF13"/>
          <cell r="AG13"/>
          <cell r="AH13"/>
          <cell r="AI13" t="str">
            <v>Nao</v>
          </cell>
          <cell r="AJ13">
            <v>81</v>
          </cell>
          <cell r="AK13">
            <v>4244800809</v>
          </cell>
          <cell r="AL13">
            <v>986066545</v>
          </cell>
          <cell r="AM13"/>
          <cell r="AN13"/>
          <cell r="AO13"/>
          <cell r="AP13">
            <v>151</v>
          </cell>
          <cell r="AQ13" t="str">
            <v>PE</v>
          </cell>
          <cell r="AR13" t="str">
            <v>CIDONILA DO NASCIMENTO SANTOS</v>
          </cell>
          <cell r="AS13" t="str">
            <v xml:space="preserve">  /  /    </v>
          </cell>
          <cell r="AT13" t="str">
            <v>JOSE LUIZ DOS SANTOS</v>
          </cell>
          <cell r="AU13">
            <v>10</v>
          </cell>
          <cell r="AV13">
            <v>21546</v>
          </cell>
          <cell r="AW13" t="str">
            <v xml:space="preserve">  /  /    </v>
          </cell>
          <cell r="AX13" t="str">
            <v>Não</v>
          </cell>
          <cell r="AY13" t="str">
            <v>VILA ESPERANCA</v>
          </cell>
          <cell r="AZ13"/>
          <cell r="BA13">
            <v>1058</v>
          </cell>
          <cell r="BB13" t="str">
            <v xml:space="preserve">  /  /    </v>
          </cell>
          <cell r="BC13" t="str">
            <v xml:space="preserve">  /  /    </v>
          </cell>
          <cell r="BD13"/>
          <cell r="BE13">
            <v>52160825</v>
          </cell>
          <cell r="BF13">
            <v>11606</v>
          </cell>
          <cell r="BG13"/>
          <cell r="BH13" t="str">
            <v xml:space="preserve">  /  /    </v>
          </cell>
          <cell r="BI13"/>
          <cell r="BJ13"/>
          <cell r="BK13" t="str">
            <v>Masculino</v>
          </cell>
          <cell r="BL13" t="str">
            <v>Conta Corrente</v>
          </cell>
          <cell r="BM13" t="str">
            <v>C</v>
          </cell>
          <cell r="BN13" t="str">
            <v xml:space="preserve">RGPS-Reg. Geral Previdência Social           </v>
          </cell>
          <cell r="BO13"/>
          <cell r="BP13"/>
          <cell r="BQ13"/>
          <cell r="BR13"/>
          <cell r="BS13">
            <v>0</v>
          </cell>
          <cell r="BT13"/>
          <cell r="BU13">
            <v>0</v>
          </cell>
          <cell r="BV13" t="str">
            <v xml:space="preserve">  /  /    </v>
          </cell>
          <cell r="BW13" t="str">
            <v xml:space="preserve">  /  /    </v>
          </cell>
          <cell r="BX13">
            <v>28746</v>
          </cell>
          <cell r="BY13">
            <v>101</v>
          </cell>
          <cell r="BZ13">
            <v>28746</v>
          </cell>
          <cell r="CA13" t="str">
            <v xml:space="preserve">  /  /    </v>
          </cell>
          <cell r="CB13">
            <v>0</v>
          </cell>
          <cell r="CC13" t="str">
            <v xml:space="preserve">  /  /    </v>
          </cell>
          <cell r="CD13" t="str">
            <v xml:space="preserve">  /  /    </v>
          </cell>
          <cell r="CE13">
            <v>334056</v>
          </cell>
          <cell r="CF13">
            <v>10036896</v>
          </cell>
          <cell r="CG13">
            <v>2400056</v>
          </cell>
          <cell r="CH13">
            <v>0</v>
          </cell>
          <cell r="CI13"/>
          <cell r="CJ13">
            <v>200</v>
          </cell>
          <cell r="CK13">
            <v>40</v>
          </cell>
          <cell r="CL13">
            <v>863</v>
          </cell>
          <cell r="CM13">
            <v>2000</v>
          </cell>
          <cell r="CN13" t="str">
            <v>Submetidos a Horario de Trabalho</v>
          </cell>
          <cell r="CO13">
            <v>4110</v>
          </cell>
          <cell r="CP13">
            <v>1</v>
          </cell>
          <cell r="CQ13" t="str">
            <v>N</v>
          </cell>
          <cell r="CR13">
            <v>2</v>
          </cell>
          <cell r="CS13" t="str">
            <v>N</v>
          </cell>
          <cell r="CT13">
            <v>0</v>
          </cell>
          <cell r="CU13"/>
          <cell r="CV13">
            <v>34</v>
          </cell>
          <cell r="CW13" t="str">
            <v>M</v>
          </cell>
          <cell r="CX13" t="str">
            <v>M</v>
          </cell>
          <cell r="CY13">
            <v>2004.51</v>
          </cell>
          <cell r="CZ13">
            <v>2004.51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 t="str">
            <v>9B</v>
          </cell>
          <cell r="DF13" t="str">
            <v>P1</v>
          </cell>
          <cell r="DG13">
            <v>10</v>
          </cell>
          <cell r="DH13">
            <v>30</v>
          </cell>
          <cell r="DI13"/>
          <cell r="DJ13"/>
          <cell r="DK13" t="str">
            <v>Nao</v>
          </cell>
          <cell r="DL13"/>
          <cell r="DM13" t="str">
            <v>Nao</v>
          </cell>
          <cell r="DN13" t="str">
            <v xml:space="preserve">  /  /    </v>
          </cell>
          <cell r="DO13" t="str">
            <v>Nao</v>
          </cell>
          <cell r="DP13" t="str">
            <v>Nao</v>
          </cell>
          <cell r="DQ13" t="str">
            <v>Nao</v>
          </cell>
          <cell r="DR13"/>
          <cell r="DS13">
            <v>101000863</v>
          </cell>
          <cell r="DT13">
            <v>1</v>
          </cell>
          <cell r="DU13"/>
          <cell r="DV13" t="str">
            <v>Sim</v>
          </cell>
          <cell r="DW13"/>
          <cell r="DX13">
            <v>1</v>
          </cell>
          <cell r="DY13" t="str">
            <v xml:space="preserve">  /  /    </v>
          </cell>
          <cell r="DZ13"/>
          <cell r="EA13" t="str">
            <v>Indeterminado</v>
          </cell>
          <cell r="EB13" t="str">
            <v>RECIFE</v>
          </cell>
          <cell r="EC13"/>
          <cell r="ED13"/>
          <cell r="EE13"/>
          <cell r="EF13">
            <v>443709</v>
          </cell>
          <cell r="EG13"/>
          <cell r="EH13"/>
          <cell r="EI13"/>
          <cell r="EJ13">
            <v>0</v>
          </cell>
          <cell r="EK13"/>
          <cell r="EL13">
            <v>0</v>
          </cell>
          <cell r="EM13"/>
          <cell r="EN13">
            <v>0</v>
          </cell>
          <cell r="EO13" t="str">
            <v>CLT</v>
          </cell>
        </row>
        <row r="14">
          <cell r="B14">
            <v>871</v>
          </cell>
          <cell r="C14">
            <v>1</v>
          </cell>
          <cell r="D14" t="str">
            <v>MARIA LUISA P DE LEMOS</v>
          </cell>
          <cell r="E14">
            <v>1130</v>
          </cell>
          <cell r="F14" t="str">
            <v>Não</v>
          </cell>
          <cell r="G14"/>
          <cell r="H14" t="str">
            <v>Residencial</v>
          </cell>
          <cell r="I14" t="str">
            <v>R</v>
          </cell>
          <cell r="J14">
            <v>22523308487</v>
          </cell>
          <cell r="K14" t="str">
            <v>RUA JARDIM, 125</v>
          </cell>
          <cell r="L14">
            <v>10115030112</v>
          </cell>
          <cell r="M14">
            <v>125</v>
          </cell>
          <cell r="N14">
            <v>1703224</v>
          </cell>
          <cell r="O14"/>
          <cell r="P14">
            <v>28404</v>
          </cell>
          <cell r="Q14" t="str">
            <v>R. RUA JARDIM, 125</v>
          </cell>
          <cell r="R14">
            <v>125</v>
          </cell>
          <cell r="S14">
            <v>16548</v>
          </cell>
          <cell r="T14">
            <v>1058</v>
          </cell>
          <cell r="U14">
            <v>28114</v>
          </cell>
          <cell r="V14" t="str">
            <v>ARTHUR LUNDGREN</v>
          </cell>
          <cell r="W14">
            <v>558</v>
          </cell>
          <cell r="X14" t="str">
            <v>PE</v>
          </cell>
          <cell r="Y14">
            <v>11606</v>
          </cell>
          <cell r="Z14" t="str">
            <v>PE</v>
          </cell>
          <cell r="AA14" t="str">
            <v>PAULISTA</v>
          </cell>
          <cell r="AB14">
            <v>131</v>
          </cell>
          <cell r="AC14" t="str">
            <v>SSP</v>
          </cell>
          <cell r="AD14"/>
          <cell r="AE14"/>
          <cell r="AF14"/>
          <cell r="AG14"/>
          <cell r="AH14"/>
          <cell r="AI14" t="str">
            <v>Nao</v>
          </cell>
          <cell r="AJ14">
            <v>81</v>
          </cell>
          <cell r="AK14">
            <v>4124520892</v>
          </cell>
          <cell r="AL14">
            <v>33722461</v>
          </cell>
          <cell r="AM14"/>
          <cell r="AN14"/>
          <cell r="AO14"/>
          <cell r="AP14">
            <v>151</v>
          </cell>
          <cell r="AQ14" t="str">
            <v>PE</v>
          </cell>
          <cell r="AR14" t="str">
            <v>JULIA MARIA DA CONCEICAO</v>
          </cell>
          <cell r="AS14" t="str">
            <v xml:space="preserve">  /  /    </v>
          </cell>
          <cell r="AT14" t="str">
            <v>NAO INFORMADO</v>
          </cell>
          <cell r="AU14">
            <v>10</v>
          </cell>
          <cell r="AV14">
            <v>21304</v>
          </cell>
          <cell r="AW14" t="str">
            <v xml:space="preserve">  /  /    </v>
          </cell>
          <cell r="AX14"/>
          <cell r="AY14"/>
          <cell r="AZ14"/>
          <cell r="BA14">
            <v>1058</v>
          </cell>
          <cell r="BB14" t="str">
            <v xml:space="preserve">  /  /    </v>
          </cell>
          <cell r="BC14" t="str">
            <v xml:space="preserve">  /  /    </v>
          </cell>
          <cell r="BD14"/>
          <cell r="BE14">
            <v>53416170</v>
          </cell>
          <cell r="BF14">
            <v>11606</v>
          </cell>
          <cell r="BG14"/>
          <cell r="BH14" t="str">
            <v xml:space="preserve">  /  /    </v>
          </cell>
          <cell r="BI14"/>
          <cell r="BJ14"/>
          <cell r="BK14" t="str">
            <v xml:space="preserve">Feminino </v>
          </cell>
          <cell r="BL14" t="str">
            <v>Conta Corrente</v>
          </cell>
          <cell r="BM14" t="str">
            <v>S</v>
          </cell>
          <cell r="BN14" t="str">
            <v xml:space="preserve">RGPS-Reg. Geral Previdência Social           </v>
          </cell>
          <cell r="BO14"/>
          <cell r="BP14"/>
          <cell r="BQ14"/>
          <cell r="BR14"/>
          <cell r="BS14">
            <v>0</v>
          </cell>
          <cell r="BT14"/>
          <cell r="BU14">
            <v>0</v>
          </cell>
          <cell r="BV14" t="str">
            <v xml:space="preserve">  /  /    </v>
          </cell>
          <cell r="BW14" t="str">
            <v xml:space="preserve">  /  /    </v>
          </cell>
          <cell r="BX14">
            <v>28758</v>
          </cell>
          <cell r="BY14">
            <v>101</v>
          </cell>
          <cell r="BZ14">
            <v>28758</v>
          </cell>
          <cell r="CA14" t="str">
            <v xml:space="preserve">  /  /    </v>
          </cell>
          <cell r="CB14">
            <v>0</v>
          </cell>
          <cell r="CC14" t="str">
            <v xml:space="preserve">  /  /    </v>
          </cell>
          <cell r="CD14" t="str">
            <v xml:space="preserve">  /  /    </v>
          </cell>
          <cell r="CE14">
            <v>241056</v>
          </cell>
          <cell r="CF14">
            <v>50049429</v>
          </cell>
          <cell r="CG14">
            <v>2400056</v>
          </cell>
          <cell r="CH14">
            <v>4890</v>
          </cell>
          <cell r="CI14"/>
          <cell r="CJ14">
            <v>200</v>
          </cell>
          <cell r="CK14">
            <v>40</v>
          </cell>
          <cell r="CL14">
            <v>871</v>
          </cell>
          <cell r="CM14">
            <v>2009</v>
          </cell>
          <cell r="CN14" t="str">
            <v>Submetidos a Horario de Trabalho</v>
          </cell>
          <cell r="CO14">
            <v>3513</v>
          </cell>
          <cell r="CP14">
            <v>6</v>
          </cell>
          <cell r="CQ14" t="str">
            <v>N</v>
          </cell>
          <cell r="CR14">
            <v>2</v>
          </cell>
          <cell r="CS14" t="str">
            <v>N</v>
          </cell>
          <cell r="CT14">
            <v>0</v>
          </cell>
          <cell r="CU14"/>
          <cell r="CV14">
            <v>34</v>
          </cell>
          <cell r="CW14" t="str">
            <v>M</v>
          </cell>
          <cell r="CX14" t="str">
            <v>M</v>
          </cell>
          <cell r="CY14">
            <v>3251.48</v>
          </cell>
          <cell r="CZ14">
            <v>3251.48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 t="str">
            <v>9A</v>
          </cell>
          <cell r="DF14"/>
          <cell r="DG14">
            <v>10</v>
          </cell>
          <cell r="DH14">
            <v>45</v>
          </cell>
          <cell r="DI14"/>
          <cell r="DJ14"/>
          <cell r="DK14" t="str">
            <v>Nao</v>
          </cell>
          <cell r="DL14"/>
          <cell r="DM14" t="str">
            <v>Nao</v>
          </cell>
          <cell r="DN14" t="str">
            <v xml:space="preserve">  /  /    </v>
          </cell>
          <cell r="DO14" t="str">
            <v>Nao</v>
          </cell>
          <cell r="DP14" t="str">
            <v>Nao</v>
          </cell>
          <cell r="DQ14" t="str">
            <v>Nao</v>
          </cell>
          <cell r="DR14"/>
          <cell r="DS14">
            <v>101000871</v>
          </cell>
          <cell r="DT14">
            <v>2</v>
          </cell>
          <cell r="DU14">
            <v>871</v>
          </cell>
          <cell r="DV14" t="str">
            <v>Sim</v>
          </cell>
          <cell r="DW14"/>
          <cell r="DX14">
            <v>1</v>
          </cell>
          <cell r="DY14" t="str">
            <v xml:space="preserve">  /  /    </v>
          </cell>
          <cell r="DZ14"/>
          <cell r="EA14" t="str">
            <v>Indeterminado</v>
          </cell>
          <cell r="EB14" t="str">
            <v>RECIFE</v>
          </cell>
          <cell r="EC14"/>
          <cell r="ED14"/>
          <cell r="EE14"/>
          <cell r="EF14"/>
          <cell r="EG14"/>
          <cell r="EH14"/>
          <cell r="EI14"/>
          <cell r="EJ14">
            <v>0</v>
          </cell>
          <cell r="EK14"/>
          <cell r="EL14">
            <v>0</v>
          </cell>
          <cell r="EM14"/>
          <cell r="EN14">
            <v>0</v>
          </cell>
          <cell r="EO14" t="str">
            <v>CLT</v>
          </cell>
        </row>
        <row r="15">
          <cell r="B15">
            <v>897</v>
          </cell>
          <cell r="C15">
            <v>1</v>
          </cell>
          <cell r="D15" t="str">
            <v>EUNICE DE ASSIS CALIXTO</v>
          </cell>
          <cell r="E15">
            <v>1150</v>
          </cell>
          <cell r="F15" t="str">
            <v>Não</v>
          </cell>
          <cell r="G15"/>
          <cell r="H15" t="str">
            <v>Residencial</v>
          </cell>
          <cell r="I15" t="str">
            <v>R</v>
          </cell>
          <cell r="J15">
            <v>22489797468</v>
          </cell>
          <cell r="K15" t="str">
            <v>RUA RESENDE</v>
          </cell>
          <cell r="L15">
            <v>10115030147</v>
          </cell>
          <cell r="M15">
            <v>405</v>
          </cell>
          <cell r="N15" t="str">
            <v>150168 5SDSPE</v>
          </cell>
          <cell r="O15" t="str">
            <v>SDS</v>
          </cell>
          <cell r="P15">
            <v>37595</v>
          </cell>
          <cell r="Q15" t="str">
            <v>R. RUA RESENDE 405</v>
          </cell>
          <cell r="R15">
            <v>405</v>
          </cell>
          <cell r="S15">
            <v>64726</v>
          </cell>
          <cell r="T15">
            <v>1058</v>
          </cell>
          <cell r="U15">
            <v>36259</v>
          </cell>
          <cell r="V15" t="str">
            <v>IPUTINGA</v>
          </cell>
          <cell r="W15">
            <v>512</v>
          </cell>
          <cell r="X15" t="str">
            <v>PE</v>
          </cell>
          <cell r="Y15">
            <v>11606</v>
          </cell>
          <cell r="Z15" t="str">
            <v>PE</v>
          </cell>
          <cell r="AA15" t="str">
            <v>RECIFE</v>
          </cell>
          <cell r="AB15">
            <v>28</v>
          </cell>
          <cell r="AC15" t="str">
            <v>SDS</v>
          </cell>
          <cell r="AD15"/>
          <cell r="AE15"/>
          <cell r="AF15"/>
          <cell r="AG15"/>
          <cell r="AH15"/>
          <cell r="AI15" t="str">
            <v>Nao</v>
          </cell>
          <cell r="AJ15">
            <v>81</v>
          </cell>
          <cell r="AK15">
            <v>4634780809</v>
          </cell>
          <cell r="AL15">
            <v>32720761</v>
          </cell>
          <cell r="AM15"/>
          <cell r="AN15">
            <v>81</v>
          </cell>
          <cell r="AO15">
            <v>85352492</v>
          </cell>
          <cell r="AP15">
            <v>7</v>
          </cell>
          <cell r="AQ15" t="str">
            <v>PE</v>
          </cell>
          <cell r="AR15" t="str">
            <v>NOEMIA DE ASSIS CALIXTO</v>
          </cell>
          <cell r="AS15" t="str">
            <v xml:space="preserve">  /  /    </v>
          </cell>
          <cell r="AT15" t="str">
            <v>SEVERINO MARCELINO CALIXTO</v>
          </cell>
          <cell r="AU15">
            <v>10</v>
          </cell>
          <cell r="AV15">
            <v>21071</v>
          </cell>
          <cell r="AW15" t="str">
            <v xml:space="preserve">  /  /    </v>
          </cell>
          <cell r="AX15" t="str">
            <v>Não</v>
          </cell>
          <cell r="AY15"/>
          <cell r="AZ15"/>
          <cell r="BA15">
            <v>1058</v>
          </cell>
          <cell r="BB15" t="str">
            <v xml:space="preserve">  /  /    </v>
          </cell>
          <cell r="BC15" t="str">
            <v xml:space="preserve">  /  /    </v>
          </cell>
          <cell r="BD15"/>
          <cell r="BE15">
            <v>50680200</v>
          </cell>
          <cell r="BF15">
            <v>11606</v>
          </cell>
          <cell r="BG15"/>
          <cell r="BH15" t="str">
            <v xml:space="preserve">  /  /    </v>
          </cell>
          <cell r="BI15"/>
          <cell r="BJ15"/>
          <cell r="BK15" t="str">
            <v xml:space="preserve">Feminino </v>
          </cell>
          <cell r="BL15" t="str">
            <v>Conta Corrente</v>
          </cell>
          <cell r="BM15" t="str">
            <v>S</v>
          </cell>
          <cell r="BN15" t="str">
            <v xml:space="preserve">RGPS-Reg. Geral Previdência Social           </v>
          </cell>
          <cell r="BO15"/>
          <cell r="BP15"/>
          <cell r="BQ15"/>
          <cell r="BR15"/>
          <cell r="BS15">
            <v>0</v>
          </cell>
          <cell r="BT15"/>
          <cell r="BU15">
            <v>0</v>
          </cell>
          <cell r="BV15" t="str">
            <v xml:space="preserve">  /  /    </v>
          </cell>
          <cell r="BW15" t="str">
            <v xml:space="preserve">  /  /    </v>
          </cell>
          <cell r="BX15">
            <v>28779</v>
          </cell>
          <cell r="BY15">
            <v>101</v>
          </cell>
          <cell r="BZ15">
            <v>28779</v>
          </cell>
          <cell r="CA15" t="str">
            <v xml:space="preserve">  /  /    </v>
          </cell>
          <cell r="CB15">
            <v>0</v>
          </cell>
          <cell r="CC15" t="str">
            <v xml:space="preserve">  /  /    </v>
          </cell>
          <cell r="CD15" t="str">
            <v xml:space="preserve">  /  /    </v>
          </cell>
          <cell r="CE15">
            <v>334056</v>
          </cell>
          <cell r="CF15">
            <v>710090705</v>
          </cell>
          <cell r="CG15">
            <v>2400056</v>
          </cell>
          <cell r="CH15">
            <v>126228</v>
          </cell>
          <cell r="CI15"/>
          <cell r="CJ15">
            <v>200</v>
          </cell>
          <cell r="CK15">
            <v>40</v>
          </cell>
          <cell r="CL15">
            <v>897</v>
          </cell>
          <cell r="CM15">
            <v>2000</v>
          </cell>
          <cell r="CN15" t="str">
            <v>Submetidos a Horario de Trabalho</v>
          </cell>
          <cell r="CO15">
            <v>4110</v>
          </cell>
          <cell r="CP15">
            <v>1</v>
          </cell>
          <cell r="CQ15" t="str">
            <v>N</v>
          </cell>
          <cell r="CR15">
            <v>2</v>
          </cell>
          <cell r="CS15" t="str">
            <v>N</v>
          </cell>
          <cell r="CT15">
            <v>0</v>
          </cell>
          <cell r="CU15"/>
          <cell r="CV15">
            <v>27</v>
          </cell>
          <cell r="CW15" t="str">
            <v>M</v>
          </cell>
          <cell r="CX15" t="str">
            <v>M</v>
          </cell>
          <cell r="CY15">
            <v>1495.79</v>
          </cell>
          <cell r="CZ15">
            <v>1495.79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 t="str">
            <v>9A</v>
          </cell>
          <cell r="DF15" t="str">
            <v>P1</v>
          </cell>
          <cell r="DG15">
            <v>10</v>
          </cell>
          <cell r="DH15">
            <v>45</v>
          </cell>
          <cell r="DI15"/>
          <cell r="DJ15"/>
          <cell r="DK15" t="str">
            <v>Nao</v>
          </cell>
          <cell r="DL15"/>
          <cell r="DM15" t="str">
            <v>Nao</v>
          </cell>
          <cell r="DN15" t="str">
            <v xml:space="preserve">  /  /    </v>
          </cell>
          <cell r="DO15" t="str">
            <v>Nao</v>
          </cell>
          <cell r="DP15" t="str">
            <v>Nao</v>
          </cell>
          <cell r="DQ15" t="str">
            <v>Nao</v>
          </cell>
          <cell r="DR15"/>
          <cell r="DS15">
            <v>101000897</v>
          </cell>
          <cell r="DT15">
            <v>3</v>
          </cell>
          <cell r="DU15"/>
          <cell r="DV15" t="str">
            <v>Sim</v>
          </cell>
          <cell r="DW15"/>
          <cell r="DX15">
            <v>1</v>
          </cell>
          <cell r="DY15" t="str">
            <v xml:space="preserve">  /  /    </v>
          </cell>
          <cell r="DZ15"/>
          <cell r="EA15" t="str">
            <v>Indeterminado</v>
          </cell>
          <cell r="EB15" t="str">
            <v>RECIFE</v>
          </cell>
          <cell r="EC15"/>
          <cell r="ED15"/>
          <cell r="EE15"/>
          <cell r="EF15"/>
          <cell r="EG15"/>
          <cell r="EH15"/>
          <cell r="EI15"/>
          <cell r="EJ15">
            <v>0</v>
          </cell>
          <cell r="EK15"/>
          <cell r="EL15">
            <v>0</v>
          </cell>
          <cell r="EM15"/>
          <cell r="EN15">
            <v>0</v>
          </cell>
          <cell r="EO15" t="str">
            <v>CLT</v>
          </cell>
        </row>
        <row r="16">
          <cell r="B16">
            <v>996</v>
          </cell>
          <cell r="C16">
            <v>1</v>
          </cell>
          <cell r="D16" t="str">
            <v>FIRMINO SIQUEIRA DA SILVA</v>
          </cell>
          <cell r="E16">
            <v>3111</v>
          </cell>
          <cell r="F16" t="str">
            <v>Não</v>
          </cell>
          <cell r="G16"/>
          <cell r="H16" t="str">
            <v>Residencial</v>
          </cell>
          <cell r="I16" t="str">
            <v>R</v>
          </cell>
          <cell r="J16">
            <v>22480730468</v>
          </cell>
          <cell r="K16" t="str">
            <v>FREDERICO OZANAN</v>
          </cell>
          <cell r="L16">
            <v>10115030414</v>
          </cell>
          <cell r="M16">
            <v>184</v>
          </cell>
          <cell r="N16">
            <v>1762163</v>
          </cell>
          <cell r="O16"/>
          <cell r="P16">
            <v>37472</v>
          </cell>
          <cell r="Q16" t="str">
            <v>R. FREDERICO OZANAN</v>
          </cell>
          <cell r="R16">
            <v>184</v>
          </cell>
          <cell r="S16">
            <v>56098</v>
          </cell>
          <cell r="T16">
            <v>1058</v>
          </cell>
          <cell r="U16">
            <v>38958</v>
          </cell>
          <cell r="V16" t="str">
            <v>VASCO DA GAMA</v>
          </cell>
          <cell r="W16">
            <v>594</v>
          </cell>
          <cell r="X16" t="str">
            <v>PE</v>
          </cell>
          <cell r="Y16">
            <v>11606</v>
          </cell>
          <cell r="Z16" t="str">
            <v>PE</v>
          </cell>
          <cell r="AA16" t="str">
            <v>RECIFE</v>
          </cell>
          <cell r="AB16">
            <v>164</v>
          </cell>
          <cell r="AC16" t="str">
            <v>SDS</v>
          </cell>
          <cell r="AD16"/>
          <cell r="AE16"/>
          <cell r="AF16"/>
          <cell r="AG16"/>
          <cell r="AH16"/>
          <cell r="AI16" t="str">
            <v>Nao</v>
          </cell>
          <cell r="AJ16">
            <v>81</v>
          </cell>
          <cell r="AK16">
            <v>4445080825</v>
          </cell>
          <cell r="AL16">
            <v>34419243</v>
          </cell>
          <cell r="AM16"/>
          <cell r="AN16"/>
          <cell r="AO16"/>
          <cell r="AP16">
            <v>6</v>
          </cell>
          <cell r="AQ16" t="str">
            <v>PE</v>
          </cell>
          <cell r="AR16" t="str">
            <v>MARIA FERREIRA LEAL</v>
          </cell>
          <cell r="AS16" t="str">
            <v xml:space="preserve">  /  /    </v>
          </cell>
          <cell r="AT16" t="str">
            <v>JOAO SIQUEIRA LEAL</v>
          </cell>
          <cell r="AU16">
            <v>10</v>
          </cell>
          <cell r="AV16">
            <v>21818</v>
          </cell>
          <cell r="AW16" t="str">
            <v xml:space="preserve">  /  /    </v>
          </cell>
          <cell r="AX16" t="str">
            <v>Não</v>
          </cell>
          <cell r="AY16" t="str">
            <v>VASCO DA GAMA</v>
          </cell>
          <cell r="AZ16"/>
          <cell r="BA16">
            <v>1058</v>
          </cell>
          <cell r="BB16" t="str">
            <v xml:space="preserve">  /  /    </v>
          </cell>
          <cell r="BC16" t="str">
            <v xml:space="preserve">  /  /    </v>
          </cell>
          <cell r="BD16"/>
          <cell r="BE16">
            <v>52280050</v>
          </cell>
          <cell r="BF16">
            <v>11606</v>
          </cell>
          <cell r="BG16"/>
          <cell r="BH16" t="str">
            <v xml:space="preserve">  /  /    </v>
          </cell>
          <cell r="BI16"/>
          <cell r="BJ16"/>
          <cell r="BK16" t="str">
            <v>Masculino</v>
          </cell>
          <cell r="BL16" t="str">
            <v>Conta Corrente</v>
          </cell>
          <cell r="BM16" t="str">
            <v>C</v>
          </cell>
          <cell r="BN16" t="str">
            <v xml:space="preserve">RGPS-Reg. Geral Previdência Social           </v>
          </cell>
          <cell r="BO16"/>
          <cell r="BP16"/>
          <cell r="BQ16"/>
          <cell r="BR16"/>
          <cell r="BS16">
            <v>1</v>
          </cell>
          <cell r="BT16"/>
          <cell r="BU16">
            <v>0</v>
          </cell>
          <cell r="BV16" t="str">
            <v xml:space="preserve">  /  /    </v>
          </cell>
          <cell r="BW16" t="str">
            <v xml:space="preserve">  /  /    </v>
          </cell>
          <cell r="BX16">
            <v>28887</v>
          </cell>
          <cell r="BY16">
            <v>101</v>
          </cell>
          <cell r="BZ16">
            <v>28887</v>
          </cell>
          <cell r="CA16" t="str">
            <v xml:space="preserve">  /  /    </v>
          </cell>
          <cell r="CB16">
            <v>0</v>
          </cell>
          <cell r="CC16" t="str">
            <v xml:space="preserve">  /  /    </v>
          </cell>
          <cell r="CD16" t="str">
            <v xml:space="preserve">  /  /    </v>
          </cell>
          <cell r="CE16">
            <v>334056</v>
          </cell>
          <cell r="CF16">
            <v>10026660</v>
          </cell>
          <cell r="CG16">
            <v>2400056</v>
          </cell>
          <cell r="CH16">
            <v>125094</v>
          </cell>
          <cell r="CI16"/>
          <cell r="CJ16">
            <v>175</v>
          </cell>
          <cell r="CK16">
            <v>35</v>
          </cell>
          <cell r="CL16">
            <v>996</v>
          </cell>
          <cell r="CM16">
            <v>2003</v>
          </cell>
          <cell r="CN16" t="str">
            <v>Submetidos a Horario de Trabalho</v>
          </cell>
          <cell r="CO16">
            <v>8118</v>
          </cell>
          <cell r="CP16">
            <v>20</v>
          </cell>
          <cell r="CQ16" t="str">
            <v>N</v>
          </cell>
          <cell r="CR16">
            <v>2</v>
          </cell>
          <cell r="CS16" t="str">
            <v>*</v>
          </cell>
          <cell r="CT16">
            <v>0</v>
          </cell>
          <cell r="CU16"/>
          <cell r="CV16">
            <v>34</v>
          </cell>
          <cell r="CW16" t="str">
            <v>M</v>
          </cell>
          <cell r="CX16" t="str">
            <v>M</v>
          </cell>
          <cell r="CY16">
            <v>3109.65</v>
          </cell>
          <cell r="CZ16">
            <v>3109.65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 t="str">
            <v>9B</v>
          </cell>
          <cell r="DF16" t="str">
            <v>P1</v>
          </cell>
          <cell r="DG16">
            <v>10</v>
          </cell>
          <cell r="DH16">
            <v>45</v>
          </cell>
          <cell r="DI16"/>
          <cell r="DJ16"/>
          <cell r="DK16" t="str">
            <v>Nao</v>
          </cell>
          <cell r="DL16"/>
          <cell r="DM16" t="str">
            <v>Nao</v>
          </cell>
          <cell r="DN16" t="str">
            <v xml:space="preserve">  /  /    </v>
          </cell>
          <cell r="DO16" t="str">
            <v>Nao</v>
          </cell>
          <cell r="DP16" t="str">
            <v>Nao</v>
          </cell>
          <cell r="DQ16" t="str">
            <v>Nao</v>
          </cell>
          <cell r="DR16"/>
          <cell r="DS16">
            <v>101000996</v>
          </cell>
          <cell r="DT16">
            <v>3</v>
          </cell>
          <cell r="DU16">
            <v>996</v>
          </cell>
          <cell r="DV16" t="str">
            <v>Sim</v>
          </cell>
          <cell r="DW16"/>
          <cell r="DX16">
            <v>1</v>
          </cell>
          <cell r="DY16" t="str">
            <v xml:space="preserve">  /  /    </v>
          </cell>
          <cell r="DZ16"/>
          <cell r="EA16" t="str">
            <v>Indeterminado</v>
          </cell>
          <cell r="EB16" t="str">
            <v>RECIFE</v>
          </cell>
          <cell r="EC16"/>
          <cell r="ED16"/>
          <cell r="EE16">
            <v>4</v>
          </cell>
          <cell r="EF16">
            <v>220217</v>
          </cell>
          <cell r="EG16"/>
          <cell r="EH16"/>
          <cell r="EI16"/>
          <cell r="EJ16">
            <v>0</v>
          </cell>
          <cell r="EK16"/>
          <cell r="EL16">
            <v>0</v>
          </cell>
          <cell r="EM16"/>
          <cell r="EN16">
            <v>10.11</v>
          </cell>
          <cell r="EO16" t="str">
            <v>CLT</v>
          </cell>
        </row>
        <row r="17">
          <cell r="B17">
            <v>1008</v>
          </cell>
          <cell r="C17">
            <v>1</v>
          </cell>
          <cell r="D17" t="str">
            <v>MARIO JOSE DO NASCIMENTO</v>
          </cell>
          <cell r="E17">
            <v>1070</v>
          </cell>
          <cell r="F17" t="str">
            <v>Não</v>
          </cell>
          <cell r="G17"/>
          <cell r="H17" t="str">
            <v>Residencial</v>
          </cell>
          <cell r="I17" t="str">
            <v>R</v>
          </cell>
          <cell r="J17">
            <v>19449097453</v>
          </cell>
          <cell r="K17" t="str">
            <v>DONA LAURA GODIM</v>
          </cell>
          <cell r="L17">
            <v>10115030457</v>
          </cell>
          <cell r="M17">
            <v>148</v>
          </cell>
          <cell r="N17">
            <v>1713542</v>
          </cell>
          <cell r="O17"/>
          <cell r="P17">
            <v>41985</v>
          </cell>
          <cell r="Q17" t="str">
            <v>R. DONA LAURA GODIM</v>
          </cell>
          <cell r="R17">
            <v>148</v>
          </cell>
          <cell r="S17">
            <v>24519</v>
          </cell>
          <cell r="T17">
            <v>1058</v>
          </cell>
          <cell r="U17">
            <v>40445</v>
          </cell>
          <cell r="V17" t="str">
            <v>APIPUCOS</v>
          </cell>
          <cell r="W17">
            <v>594</v>
          </cell>
          <cell r="X17" t="str">
            <v>PE</v>
          </cell>
          <cell r="Y17">
            <v>11606</v>
          </cell>
          <cell r="Z17" t="str">
            <v>PE</v>
          </cell>
          <cell r="AA17" t="str">
            <v>RECIFE</v>
          </cell>
          <cell r="AB17">
            <v>58</v>
          </cell>
          <cell r="AC17" t="str">
            <v>SDS</v>
          </cell>
          <cell r="AD17" t="str">
            <v>MARIOJN@GMAIL.COM</v>
          </cell>
          <cell r="AE17"/>
          <cell r="AF17"/>
          <cell r="AG17"/>
          <cell r="AH17"/>
          <cell r="AI17" t="str">
            <v>Nao</v>
          </cell>
          <cell r="AJ17">
            <v>81</v>
          </cell>
          <cell r="AK17">
            <v>3471160809</v>
          </cell>
          <cell r="AL17">
            <v>32699282</v>
          </cell>
          <cell r="AM17"/>
          <cell r="AN17"/>
          <cell r="AO17"/>
          <cell r="AP17">
            <v>5</v>
          </cell>
          <cell r="AQ17" t="str">
            <v>PE</v>
          </cell>
          <cell r="AR17" t="str">
            <v>MARIA DA CONCEICAO DO NASCIMENTO</v>
          </cell>
          <cell r="AS17" t="str">
            <v xml:space="preserve">  /  /    </v>
          </cell>
          <cell r="AT17" t="str">
            <v>FRNCISCO JOSE NASCIMENTO</v>
          </cell>
          <cell r="AU17">
            <v>10</v>
          </cell>
          <cell r="AV17">
            <v>21309</v>
          </cell>
          <cell r="AW17" t="str">
            <v xml:space="preserve">  /  /    </v>
          </cell>
          <cell r="AX17"/>
          <cell r="AY17"/>
          <cell r="AZ17"/>
          <cell r="BA17">
            <v>1058</v>
          </cell>
          <cell r="BB17" t="str">
            <v xml:space="preserve">  /  /    </v>
          </cell>
          <cell r="BC17" t="str">
            <v xml:space="preserve">  /  /    </v>
          </cell>
          <cell r="BD17"/>
          <cell r="BE17">
            <v>52071400</v>
          </cell>
          <cell r="BF17">
            <v>11606</v>
          </cell>
          <cell r="BG17"/>
          <cell r="BH17" t="str">
            <v xml:space="preserve">  /  /    </v>
          </cell>
          <cell r="BI17"/>
          <cell r="BJ17"/>
          <cell r="BK17" t="str">
            <v>Masculino</v>
          </cell>
          <cell r="BL17" t="str">
            <v>Conta Corrente</v>
          </cell>
          <cell r="BM17" t="str">
            <v>S</v>
          </cell>
          <cell r="BN17" t="str">
            <v xml:space="preserve">RGPS-Reg. Geral Previdência Social           </v>
          </cell>
          <cell r="BO17"/>
          <cell r="BP17"/>
          <cell r="BQ17"/>
          <cell r="BR17"/>
          <cell r="BS17">
            <v>0</v>
          </cell>
          <cell r="BT17"/>
          <cell r="BU17">
            <v>0</v>
          </cell>
          <cell r="BV17" t="str">
            <v xml:space="preserve">  /  /    </v>
          </cell>
          <cell r="BW17" t="str">
            <v xml:space="preserve">  /  /    </v>
          </cell>
          <cell r="BX17">
            <v>28902</v>
          </cell>
          <cell r="BY17">
            <v>101</v>
          </cell>
          <cell r="BZ17">
            <v>28902</v>
          </cell>
          <cell r="CA17" t="str">
            <v xml:space="preserve">  /  /    </v>
          </cell>
          <cell r="CB17">
            <v>0</v>
          </cell>
          <cell r="CC17" t="str">
            <v xml:space="preserve">  /  /    </v>
          </cell>
          <cell r="CD17" t="str">
            <v xml:space="preserve">  /  /    </v>
          </cell>
          <cell r="CE17">
            <v>334056</v>
          </cell>
          <cell r="CF17">
            <v>10041395</v>
          </cell>
          <cell r="CG17">
            <v>2400056</v>
          </cell>
          <cell r="CH17">
            <v>7725</v>
          </cell>
          <cell r="CI17"/>
          <cell r="CJ17">
            <v>200</v>
          </cell>
          <cell r="CK17">
            <v>40</v>
          </cell>
          <cell r="CL17">
            <v>1008</v>
          </cell>
          <cell r="CM17">
            <v>2000</v>
          </cell>
          <cell r="CN17" t="str">
            <v>Submetidos a Horario de Trabalho</v>
          </cell>
          <cell r="CO17">
            <v>4110</v>
          </cell>
          <cell r="CP17">
            <v>1</v>
          </cell>
          <cell r="CQ17" t="str">
            <v>N</v>
          </cell>
          <cell r="CR17">
            <v>2</v>
          </cell>
          <cell r="CS17" t="str">
            <v>*</v>
          </cell>
          <cell r="CT17">
            <v>0</v>
          </cell>
          <cell r="CU17"/>
          <cell r="CV17">
            <v>34</v>
          </cell>
          <cell r="CW17" t="str">
            <v>M</v>
          </cell>
          <cell r="CX17" t="str">
            <v>M</v>
          </cell>
          <cell r="CY17">
            <v>1731.55</v>
          </cell>
          <cell r="CZ17">
            <v>1731.55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 t="str">
            <v>9A</v>
          </cell>
          <cell r="DF17"/>
          <cell r="DG17">
            <v>10</v>
          </cell>
          <cell r="DH17">
            <v>40</v>
          </cell>
          <cell r="DI17"/>
          <cell r="DJ17"/>
          <cell r="DK17" t="str">
            <v>Nao</v>
          </cell>
          <cell r="DL17"/>
          <cell r="DM17" t="str">
            <v>Nao</v>
          </cell>
          <cell r="DN17" t="str">
            <v xml:space="preserve">  /  /    </v>
          </cell>
          <cell r="DO17" t="str">
            <v>Nao</v>
          </cell>
          <cell r="DP17" t="str">
            <v>Nao</v>
          </cell>
          <cell r="DQ17" t="str">
            <v>Nao</v>
          </cell>
          <cell r="DR17"/>
          <cell r="DS17">
            <v>101001008</v>
          </cell>
          <cell r="DT17">
            <v>1</v>
          </cell>
          <cell r="DU17"/>
          <cell r="DV17" t="str">
            <v>Sim</v>
          </cell>
          <cell r="DW17"/>
          <cell r="DX17">
            <v>1</v>
          </cell>
          <cell r="DY17" t="str">
            <v xml:space="preserve">  /  /    </v>
          </cell>
          <cell r="DZ17"/>
          <cell r="EA17" t="str">
            <v>Indeterminado</v>
          </cell>
          <cell r="EB17" t="str">
            <v>RECIFE</v>
          </cell>
          <cell r="EC17"/>
          <cell r="ED17"/>
          <cell r="EE17"/>
          <cell r="EF17">
            <v>736507</v>
          </cell>
          <cell r="EG17"/>
          <cell r="EH17"/>
          <cell r="EI17"/>
          <cell r="EJ17">
            <v>0</v>
          </cell>
          <cell r="EK17"/>
          <cell r="EL17">
            <v>0</v>
          </cell>
          <cell r="EM17"/>
          <cell r="EN17">
            <v>0</v>
          </cell>
          <cell r="EO17" t="str">
            <v>CLT</v>
          </cell>
        </row>
        <row r="18">
          <cell r="B18">
            <v>1037</v>
          </cell>
          <cell r="C18">
            <v>1</v>
          </cell>
          <cell r="D18" t="str">
            <v>DAVI INACIO FILHO</v>
          </cell>
          <cell r="E18">
            <v>3121</v>
          </cell>
          <cell r="F18" t="str">
            <v>Não</v>
          </cell>
          <cell r="G18"/>
          <cell r="H18" t="str">
            <v>Residencial</v>
          </cell>
          <cell r="I18" t="str">
            <v>R</v>
          </cell>
          <cell r="J18">
            <v>58259465434</v>
          </cell>
          <cell r="K18" t="str">
            <v>VELEIRO</v>
          </cell>
          <cell r="L18">
            <v>10115030767</v>
          </cell>
          <cell r="M18">
            <v>75</v>
          </cell>
          <cell r="N18">
            <v>1842743</v>
          </cell>
          <cell r="O18" t="str">
            <v>SDS-PE</v>
          </cell>
          <cell r="P18">
            <v>41354</v>
          </cell>
          <cell r="Q18" t="str">
            <v>R. VELEIRO</v>
          </cell>
          <cell r="R18">
            <v>75</v>
          </cell>
          <cell r="S18">
            <v>35293</v>
          </cell>
          <cell r="T18">
            <v>1058</v>
          </cell>
          <cell r="U18">
            <v>30265</v>
          </cell>
          <cell r="V18" t="str">
            <v>PEIXINHOS</v>
          </cell>
          <cell r="W18">
            <v>641</v>
          </cell>
          <cell r="X18" t="str">
            <v>PE</v>
          </cell>
          <cell r="Y18">
            <v>9600</v>
          </cell>
          <cell r="Z18" t="str">
            <v>PE</v>
          </cell>
          <cell r="AA18" t="str">
            <v>OLINDA</v>
          </cell>
          <cell r="AB18">
            <v>6</v>
          </cell>
          <cell r="AC18" t="str">
            <v>SDS</v>
          </cell>
          <cell r="AD18"/>
          <cell r="AE18"/>
          <cell r="AF18"/>
          <cell r="AG18"/>
          <cell r="AH18"/>
          <cell r="AI18" t="str">
            <v>Nao</v>
          </cell>
          <cell r="AJ18">
            <v>81</v>
          </cell>
          <cell r="AK18">
            <v>4050000825</v>
          </cell>
          <cell r="AL18">
            <v>999291901</v>
          </cell>
          <cell r="AM18"/>
          <cell r="AN18">
            <v>81</v>
          </cell>
          <cell r="AO18">
            <v>997015340</v>
          </cell>
          <cell r="AP18">
            <v>100</v>
          </cell>
          <cell r="AQ18" t="str">
            <v>PE</v>
          </cell>
          <cell r="AR18" t="str">
            <v>ALICE DAVI INACIO</v>
          </cell>
          <cell r="AS18" t="str">
            <v xml:space="preserve">  /  /    </v>
          </cell>
          <cell r="AT18" t="str">
            <v>DAVI INACIO DA SILVA</v>
          </cell>
          <cell r="AU18">
            <v>10</v>
          </cell>
          <cell r="AV18">
            <v>22021</v>
          </cell>
          <cell r="AW18" t="str">
            <v xml:space="preserve">  /  /    </v>
          </cell>
          <cell r="AX18"/>
          <cell r="AY18" t="str">
            <v>CASA</v>
          </cell>
          <cell r="AZ18"/>
          <cell r="BA18">
            <v>1058</v>
          </cell>
          <cell r="BB18" t="str">
            <v xml:space="preserve">  /  /    </v>
          </cell>
          <cell r="BC18" t="str">
            <v xml:space="preserve">  /  /    </v>
          </cell>
          <cell r="BD18"/>
          <cell r="BE18">
            <v>53220790</v>
          </cell>
          <cell r="BF18">
            <v>11606</v>
          </cell>
          <cell r="BG18"/>
          <cell r="BH18" t="str">
            <v xml:space="preserve">  /  /    </v>
          </cell>
          <cell r="BI18"/>
          <cell r="BJ18"/>
          <cell r="BK18" t="str">
            <v>Masculino</v>
          </cell>
          <cell r="BL18" t="str">
            <v>Conta Corrente</v>
          </cell>
          <cell r="BM18" t="str">
            <v>C</v>
          </cell>
          <cell r="BN18" t="str">
            <v xml:space="preserve">RGPS-Reg. Geral Previdência Social           </v>
          </cell>
          <cell r="BO18"/>
          <cell r="BP18"/>
          <cell r="BQ18"/>
          <cell r="BR18"/>
          <cell r="BS18">
            <v>0</v>
          </cell>
          <cell r="BT18"/>
          <cell r="BU18">
            <v>0</v>
          </cell>
          <cell r="BV18" t="str">
            <v xml:space="preserve">  /  /    </v>
          </cell>
          <cell r="BW18" t="str">
            <v xml:space="preserve">  /  /    </v>
          </cell>
          <cell r="BX18">
            <v>28926</v>
          </cell>
          <cell r="BY18">
            <v>101</v>
          </cell>
          <cell r="BZ18">
            <v>28926</v>
          </cell>
          <cell r="CA18" t="str">
            <v xml:space="preserve">  /  /    </v>
          </cell>
          <cell r="CB18">
            <v>0</v>
          </cell>
          <cell r="CC18" t="str">
            <v xml:space="preserve">  /  /    </v>
          </cell>
          <cell r="CD18" t="str">
            <v xml:space="preserve">  /  /    </v>
          </cell>
          <cell r="CE18">
            <v>334056</v>
          </cell>
          <cell r="CF18">
            <v>710115688</v>
          </cell>
          <cell r="CG18">
            <v>2400056</v>
          </cell>
          <cell r="CH18">
            <v>123202</v>
          </cell>
          <cell r="CI18"/>
          <cell r="CJ18">
            <v>175</v>
          </cell>
          <cell r="CK18">
            <v>35</v>
          </cell>
          <cell r="CL18">
            <v>1037</v>
          </cell>
          <cell r="CM18">
            <v>2003</v>
          </cell>
          <cell r="CN18" t="str">
            <v>Submetidos a Horario de Trabalho</v>
          </cell>
          <cell r="CO18">
            <v>8118</v>
          </cell>
          <cell r="CP18">
            <v>1</v>
          </cell>
          <cell r="CQ18" t="str">
            <v>N</v>
          </cell>
          <cell r="CR18">
            <v>2</v>
          </cell>
          <cell r="CS18" t="str">
            <v>N</v>
          </cell>
          <cell r="CT18">
            <v>0</v>
          </cell>
          <cell r="CU18"/>
          <cell r="CV18">
            <v>34</v>
          </cell>
          <cell r="CW18" t="str">
            <v>M</v>
          </cell>
          <cell r="CX18" t="str">
            <v>M</v>
          </cell>
          <cell r="CY18">
            <v>2961.59</v>
          </cell>
          <cell r="CZ18">
            <v>2961.59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 t="str">
            <v>9B</v>
          </cell>
          <cell r="DF18" t="str">
            <v>P1</v>
          </cell>
          <cell r="DG18">
            <v>10</v>
          </cell>
          <cell r="DH18">
            <v>20</v>
          </cell>
          <cell r="DI18"/>
          <cell r="DJ18"/>
          <cell r="DK18" t="str">
            <v>Nao</v>
          </cell>
          <cell r="DL18"/>
          <cell r="DM18" t="str">
            <v>Nao</v>
          </cell>
          <cell r="DN18" t="str">
            <v xml:space="preserve">  /  /    </v>
          </cell>
          <cell r="DO18" t="str">
            <v>Nao</v>
          </cell>
          <cell r="DP18" t="str">
            <v>Nao</v>
          </cell>
          <cell r="DQ18" t="str">
            <v>Nao</v>
          </cell>
          <cell r="DR18"/>
          <cell r="DS18">
            <v>101001037</v>
          </cell>
          <cell r="DT18">
            <v>1</v>
          </cell>
          <cell r="DU18"/>
          <cell r="DV18" t="str">
            <v>Sim</v>
          </cell>
          <cell r="DW18"/>
          <cell r="DX18">
            <v>1</v>
          </cell>
          <cell r="DY18" t="str">
            <v xml:space="preserve">  /  /    </v>
          </cell>
          <cell r="DZ18"/>
          <cell r="EA18" t="str">
            <v>Indeterminado</v>
          </cell>
          <cell r="EB18" t="str">
            <v>RECIFE</v>
          </cell>
          <cell r="EC18"/>
          <cell r="ED18"/>
          <cell r="EE18"/>
          <cell r="EF18">
            <v>210770052202</v>
          </cell>
          <cell r="EG18"/>
          <cell r="EH18"/>
          <cell r="EI18"/>
          <cell r="EJ18">
            <v>0</v>
          </cell>
          <cell r="EK18"/>
          <cell r="EL18">
            <v>0</v>
          </cell>
          <cell r="EM18"/>
          <cell r="EN18">
            <v>0</v>
          </cell>
          <cell r="EO18" t="str">
            <v>CLT</v>
          </cell>
        </row>
        <row r="19">
          <cell r="B19">
            <v>1051</v>
          </cell>
          <cell r="C19">
            <v>1</v>
          </cell>
          <cell r="D19" t="str">
            <v>GEORGE HAROLD DE B  WALMSLEY</v>
          </cell>
          <cell r="E19">
            <v>1160</v>
          </cell>
          <cell r="F19" t="str">
            <v>Não</v>
          </cell>
          <cell r="G19"/>
          <cell r="H19" t="str">
            <v>Residencial</v>
          </cell>
          <cell r="I19" t="str">
            <v>AV</v>
          </cell>
          <cell r="J19">
            <v>8530130472</v>
          </cell>
          <cell r="K19" t="str">
            <v>AV CONS ROSA E SILVA</v>
          </cell>
          <cell r="L19">
            <v>10115030813</v>
          </cell>
          <cell r="M19">
            <v>2189</v>
          </cell>
          <cell r="N19">
            <v>864332</v>
          </cell>
          <cell r="O19" t="str">
            <v>SSPPE</v>
          </cell>
          <cell r="P19">
            <v>25065</v>
          </cell>
          <cell r="Q19" t="str">
            <v>AV. AV CONS ROSA E SILVA</v>
          </cell>
          <cell r="R19">
            <v>2189</v>
          </cell>
          <cell r="S19">
            <v>10558</v>
          </cell>
          <cell r="T19">
            <v>1058</v>
          </cell>
          <cell r="U19">
            <v>27838</v>
          </cell>
          <cell r="V19" t="str">
            <v>JAQUEIRA</v>
          </cell>
          <cell r="W19">
            <v>512</v>
          </cell>
          <cell r="X19" t="str">
            <v>PE</v>
          </cell>
          <cell r="Y19">
            <v>11606</v>
          </cell>
          <cell r="Z19" t="str">
            <v>PE</v>
          </cell>
          <cell r="AA19" t="str">
            <v>RECIFE</v>
          </cell>
          <cell r="AB19">
            <v>91</v>
          </cell>
          <cell r="AC19" t="str">
            <v>SSP</v>
          </cell>
          <cell r="AD19"/>
          <cell r="AE19">
            <v>11111111</v>
          </cell>
          <cell r="AF19"/>
          <cell r="AG19"/>
          <cell r="AH19"/>
          <cell r="AI19" t="str">
            <v>Nao</v>
          </cell>
          <cell r="AJ19"/>
          <cell r="AK19">
            <v>5649490884</v>
          </cell>
          <cell r="AL19"/>
          <cell r="AM19"/>
          <cell r="AN19">
            <v>81</v>
          </cell>
          <cell r="AO19">
            <v>987570055</v>
          </cell>
          <cell r="AP19">
            <v>8</v>
          </cell>
          <cell r="AQ19" t="str">
            <v>PE</v>
          </cell>
          <cell r="AR19" t="str">
            <v>DIVACY BARROS WALMSLEY</v>
          </cell>
          <cell r="AS19">
            <v>42604</v>
          </cell>
          <cell r="AT19" t="str">
            <v>JOSE HAROLD WALMSLEY</v>
          </cell>
          <cell r="AU19">
            <v>10</v>
          </cell>
          <cell r="AV19">
            <v>18855</v>
          </cell>
          <cell r="AW19">
            <v>43699</v>
          </cell>
          <cell r="AX19"/>
          <cell r="AY19" t="str">
            <v>APT 03</v>
          </cell>
          <cell r="AZ19"/>
          <cell r="BA19">
            <v>1058</v>
          </cell>
          <cell r="BB19" t="str">
            <v xml:space="preserve">  /  /    </v>
          </cell>
          <cell r="BC19" t="str">
            <v xml:space="preserve">  /  /    </v>
          </cell>
          <cell r="BD19"/>
          <cell r="BE19">
            <v>52050020</v>
          </cell>
          <cell r="BF19">
            <v>11606</v>
          </cell>
          <cell r="BG19"/>
          <cell r="BH19" t="str">
            <v xml:space="preserve">  /  /    </v>
          </cell>
          <cell r="BI19"/>
          <cell r="BJ19"/>
          <cell r="BK19" t="str">
            <v>Masculino</v>
          </cell>
          <cell r="BL19" t="str">
            <v>Conta Corrente</v>
          </cell>
          <cell r="BM19" t="str">
            <v>C</v>
          </cell>
          <cell r="BN19" t="str">
            <v xml:space="preserve">RGPS-Reg. Geral Previdência Social           </v>
          </cell>
          <cell r="BO19"/>
          <cell r="BP19"/>
          <cell r="BQ19"/>
          <cell r="BR19"/>
          <cell r="BS19">
            <v>0</v>
          </cell>
          <cell r="BT19"/>
          <cell r="BU19">
            <v>0</v>
          </cell>
          <cell r="BV19" t="str">
            <v xml:space="preserve">  /  /    </v>
          </cell>
          <cell r="BW19" t="str">
            <v xml:space="preserve">  /  /    </v>
          </cell>
          <cell r="BX19">
            <v>28936</v>
          </cell>
          <cell r="BY19">
            <v>101</v>
          </cell>
          <cell r="BZ19">
            <v>28936</v>
          </cell>
          <cell r="CA19" t="str">
            <v xml:space="preserve">  /  /    </v>
          </cell>
          <cell r="CB19">
            <v>0</v>
          </cell>
          <cell r="CC19" t="str">
            <v xml:space="preserve">  /  /    </v>
          </cell>
          <cell r="CD19" t="str">
            <v xml:space="preserve">  /  /    </v>
          </cell>
          <cell r="CE19">
            <v>334056</v>
          </cell>
          <cell r="CF19">
            <v>10002943</v>
          </cell>
          <cell r="CG19">
            <v>2400056</v>
          </cell>
          <cell r="CH19">
            <v>3495</v>
          </cell>
          <cell r="CI19"/>
          <cell r="CJ19">
            <v>200</v>
          </cell>
          <cell r="CK19">
            <v>40</v>
          </cell>
          <cell r="CL19">
            <v>1051</v>
          </cell>
          <cell r="CM19">
            <v>2028</v>
          </cell>
          <cell r="CN19" t="str">
            <v>Submetidos a Horario de Trabalho</v>
          </cell>
          <cell r="CO19">
            <v>3911</v>
          </cell>
          <cell r="CP19">
            <v>9</v>
          </cell>
          <cell r="CQ19" t="str">
            <v>N</v>
          </cell>
          <cell r="CR19">
            <v>2</v>
          </cell>
          <cell r="CS19" t="str">
            <v>N</v>
          </cell>
          <cell r="CT19">
            <v>0</v>
          </cell>
          <cell r="CU19"/>
          <cell r="CV19">
            <v>34</v>
          </cell>
          <cell r="CW19" t="str">
            <v>M</v>
          </cell>
          <cell r="CX19" t="str">
            <v>M</v>
          </cell>
          <cell r="CY19">
            <v>9214.89</v>
          </cell>
          <cell r="CZ19">
            <v>9214.89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 t="str">
            <v>9B</v>
          </cell>
          <cell r="DF19" t="str">
            <v>P1</v>
          </cell>
          <cell r="DG19">
            <v>10</v>
          </cell>
          <cell r="DH19">
            <v>55</v>
          </cell>
          <cell r="DI19"/>
          <cell r="DJ19"/>
          <cell r="DK19" t="str">
            <v>Nao</v>
          </cell>
          <cell r="DL19"/>
          <cell r="DM19" t="str">
            <v>Nao</v>
          </cell>
          <cell r="DN19" t="str">
            <v xml:space="preserve">  /  /    </v>
          </cell>
          <cell r="DO19" t="str">
            <v>Nao</v>
          </cell>
          <cell r="DP19" t="str">
            <v>Nao</v>
          </cell>
          <cell r="DQ19" t="str">
            <v>Nao</v>
          </cell>
          <cell r="DR19"/>
          <cell r="DS19">
            <v>101001051</v>
          </cell>
          <cell r="DT19">
            <v>2</v>
          </cell>
          <cell r="DU19"/>
          <cell r="DV19" t="str">
            <v>Sim</v>
          </cell>
          <cell r="DW19"/>
          <cell r="DX19">
            <v>1</v>
          </cell>
          <cell r="DY19" t="str">
            <v xml:space="preserve">  /  /    </v>
          </cell>
          <cell r="DZ19"/>
          <cell r="EA19" t="str">
            <v>Indeterminado</v>
          </cell>
          <cell r="EB19" t="str">
            <v>RECIFE</v>
          </cell>
          <cell r="EC19"/>
          <cell r="ED19"/>
          <cell r="EE19"/>
          <cell r="EF19">
            <v>314547</v>
          </cell>
          <cell r="EG19"/>
          <cell r="EH19"/>
          <cell r="EI19"/>
          <cell r="EJ19">
            <v>0</v>
          </cell>
          <cell r="EK19" t="str">
            <v xml:space="preserve">Categ. B </v>
          </cell>
          <cell r="EL19">
            <v>0</v>
          </cell>
          <cell r="EM19" t="str">
            <v>PE</v>
          </cell>
          <cell r="EN19">
            <v>0</v>
          </cell>
          <cell r="EO19" t="str">
            <v>CLT</v>
          </cell>
        </row>
        <row r="20">
          <cell r="B20">
            <v>1056</v>
          </cell>
          <cell r="C20">
            <v>1</v>
          </cell>
          <cell r="D20" t="str">
            <v>VALERIA MARIA DA SILVA</v>
          </cell>
          <cell r="E20">
            <v>4172</v>
          </cell>
          <cell r="F20" t="str">
            <v>Não</v>
          </cell>
          <cell r="G20"/>
          <cell r="H20" t="str">
            <v>Residencial</v>
          </cell>
          <cell r="I20" t="str">
            <v>R</v>
          </cell>
          <cell r="J20">
            <v>23190140472</v>
          </cell>
          <cell r="K20" t="str">
            <v>MOSTARDA</v>
          </cell>
          <cell r="L20">
            <v>10121839858</v>
          </cell>
          <cell r="M20">
            <v>1250</v>
          </cell>
          <cell r="N20">
            <v>1970114</v>
          </cell>
          <cell r="O20"/>
          <cell r="P20">
            <v>33802</v>
          </cell>
          <cell r="Q20" t="str">
            <v>R. MOSTARDA</v>
          </cell>
          <cell r="R20">
            <v>1250</v>
          </cell>
          <cell r="S20">
            <v>78264</v>
          </cell>
          <cell r="T20">
            <v>1058</v>
          </cell>
          <cell r="U20">
            <v>28751</v>
          </cell>
          <cell r="V20" t="str">
            <v>CURADO</v>
          </cell>
          <cell r="W20">
            <v>641</v>
          </cell>
          <cell r="X20" t="str">
            <v>PE</v>
          </cell>
          <cell r="Y20">
            <v>11606</v>
          </cell>
          <cell r="Z20" t="str">
            <v>PE</v>
          </cell>
          <cell r="AA20" t="str">
            <v>JABOATAO</v>
          </cell>
          <cell r="AB20">
            <v>137</v>
          </cell>
          <cell r="AC20" t="str">
            <v>SSP</v>
          </cell>
          <cell r="AD20"/>
          <cell r="AE20"/>
          <cell r="AF20"/>
          <cell r="AG20"/>
          <cell r="AH20"/>
          <cell r="AI20" t="str">
            <v>Nao</v>
          </cell>
          <cell r="AJ20"/>
          <cell r="AK20">
            <v>4096410809</v>
          </cell>
          <cell r="AL20"/>
          <cell r="AM20"/>
          <cell r="AN20">
            <v>81</v>
          </cell>
          <cell r="AO20">
            <v>999974179</v>
          </cell>
          <cell r="AP20">
            <v>118</v>
          </cell>
          <cell r="AQ20" t="str">
            <v>PE</v>
          </cell>
          <cell r="AR20" t="str">
            <v>JOSEFA INACIA DA SILVA</v>
          </cell>
          <cell r="AS20" t="str">
            <v xml:space="preserve">  /  /    </v>
          </cell>
          <cell r="AT20" t="str">
            <v>VALDECI DA SILVA</v>
          </cell>
          <cell r="AU20">
            <v>10</v>
          </cell>
          <cell r="AV20">
            <v>23397</v>
          </cell>
          <cell r="AW20" t="str">
            <v xml:space="preserve">  /  /    </v>
          </cell>
          <cell r="AX20" t="str">
            <v>Não</v>
          </cell>
          <cell r="AY20"/>
          <cell r="AZ20"/>
          <cell r="BA20">
            <v>1058</v>
          </cell>
          <cell r="BB20" t="str">
            <v xml:space="preserve">  /  /    </v>
          </cell>
          <cell r="BC20" t="str">
            <v xml:space="preserve">  /  /    </v>
          </cell>
          <cell r="BD20"/>
          <cell r="BE20">
            <v>54240415</v>
          </cell>
          <cell r="BF20">
            <v>11606</v>
          </cell>
          <cell r="BG20"/>
          <cell r="BH20" t="str">
            <v xml:space="preserve">  /  /    </v>
          </cell>
          <cell r="BI20"/>
          <cell r="BJ20"/>
          <cell r="BK20" t="str">
            <v xml:space="preserve">Feminino </v>
          </cell>
          <cell r="BL20" t="str">
            <v>Conta Corrente</v>
          </cell>
          <cell r="BM20" t="str">
            <v>C</v>
          </cell>
          <cell r="BN20" t="str">
            <v xml:space="preserve">RGPS-Reg. Geral Previdência Social           </v>
          </cell>
          <cell r="BO20"/>
          <cell r="BP20"/>
          <cell r="BQ20"/>
          <cell r="BR20"/>
          <cell r="BS20">
            <v>1</v>
          </cell>
          <cell r="BT20"/>
          <cell r="BU20">
            <v>0</v>
          </cell>
          <cell r="BV20" t="str">
            <v xml:space="preserve">  /  /    </v>
          </cell>
          <cell r="BW20" t="str">
            <v xml:space="preserve">  /  /    </v>
          </cell>
          <cell r="BX20">
            <v>28961</v>
          </cell>
          <cell r="BY20">
            <v>101</v>
          </cell>
          <cell r="BZ20">
            <v>28961</v>
          </cell>
          <cell r="CA20" t="str">
            <v xml:space="preserve">  /  /    </v>
          </cell>
          <cell r="CB20">
            <v>0</v>
          </cell>
          <cell r="CC20" t="str">
            <v xml:space="preserve">  /  /    </v>
          </cell>
          <cell r="CD20" t="str">
            <v xml:space="preserve">  /  /    </v>
          </cell>
          <cell r="CE20">
            <v>334056</v>
          </cell>
          <cell r="CF20">
            <v>10032579</v>
          </cell>
          <cell r="CG20">
            <v>2400056</v>
          </cell>
          <cell r="CH20">
            <v>91416</v>
          </cell>
          <cell r="CI20"/>
          <cell r="CJ20">
            <v>200</v>
          </cell>
          <cell r="CK20">
            <v>40</v>
          </cell>
          <cell r="CL20">
            <v>1056</v>
          </cell>
          <cell r="CM20">
            <v>2018</v>
          </cell>
          <cell r="CN20" t="str">
            <v>Submetidos a Horario de Trabalho</v>
          </cell>
          <cell r="CO20">
            <v>3912</v>
          </cell>
          <cell r="CP20">
            <v>1</v>
          </cell>
          <cell r="CQ20" t="str">
            <v>N</v>
          </cell>
          <cell r="CR20">
            <v>2</v>
          </cell>
          <cell r="CS20" t="str">
            <v>*</v>
          </cell>
          <cell r="CT20">
            <v>0</v>
          </cell>
          <cell r="CU20"/>
          <cell r="CV20">
            <v>34</v>
          </cell>
          <cell r="CW20" t="str">
            <v>M</v>
          </cell>
          <cell r="CX20" t="str">
            <v>M</v>
          </cell>
          <cell r="CY20">
            <v>3584.74</v>
          </cell>
          <cell r="CZ20">
            <v>3584.74</v>
          </cell>
          <cell r="DA20">
            <v>0</v>
          </cell>
          <cell r="DB20">
            <v>0</v>
          </cell>
          <cell r="DC20">
            <v>0</v>
          </cell>
          <cell r="DD20">
            <v>200</v>
          </cell>
          <cell r="DE20" t="str">
            <v>9A</v>
          </cell>
          <cell r="DF20" t="str">
            <v>P1</v>
          </cell>
          <cell r="DG20">
            <v>10</v>
          </cell>
          <cell r="DH20">
            <v>45</v>
          </cell>
          <cell r="DI20"/>
          <cell r="DJ20"/>
          <cell r="DK20" t="str">
            <v>Nao</v>
          </cell>
          <cell r="DL20"/>
          <cell r="DM20" t="str">
            <v>Nao</v>
          </cell>
          <cell r="DN20" t="str">
            <v xml:space="preserve">  /  /    </v>
          </cell>
          <cell r="DO20" t="str">
            <v>Nao</v>
          </cell>
          <cell r="DP20" t="str">
            <v>Nao</v>
          </cell>
          <cell r="DQ20" t="str">
            <v>Nao</v>
          </cell>
          <cell r="DR20"/>
          <cell r="DS20">
            <v>101001056</v>
          </cell>
          <cell r="DT20">
            <v>3</v>
          </cell>
          <cell r="DU20"/>
          <cell r="DV20" t="str">
            <v>Sim</v>
          </cell>
          <cell r="DW20"/>
          <cell r="DX20">
            <v>1</v>
          </cell>
          <cell r="DY20" t="str">
            <v xml:space="preserve">  /  /    </v>
          </cell>
          <cell r="DZ20"/>
          <cell r="EA20" t="str">
            <v>Indeterminado</v>
          </cell>
          <cell r="EB20" t="str">
            <v>RECIFE</v>
          </cell>
          <cell r="EC20"/>
          <cell r="ED20"/>
          <cell r="EE20">
            <v>4</v>
          </cell>
          <cell r="EF20"/>
          <cell r="EG20"/>
          <cell r="EH20"/>
          <cell r="EI20"/>
          <cell r="EJ20">
            <v>0</v>
          </cell>
          <cell r="EK20"/>
          <cell r="EL20">
            <v>0</v>
          </cell>
          <cell r="EM20"/>
          <cell r="EN20">
            <v>10.11</v>
          </cell>
          <cell r="EO20" t="str">
            <v>CLT</v>
          </cell>
        </row>
        <row r="21">
          <cell r="B21">
            <v>1067</v>
          </cell>
          <cell r="C21">
            <v>1</v>
          </cell>
          <cell r="D21" t="str">
            <v>ALCINEIA JOSE CABRAL DE MELO</v>
          </cell>
          <cell r="E21">
            <v>3111</v>
          </cell>
          <cell r="F21" t="str">
            <v>Não</v>
          </cell>
          <cell r="G21"/>
          <cell r="H21" t="str">
            <v>Residencial</v>
          </cell>
          <cell r="I21" t="str">
            <v>R</v>
          </cell>
          <cell r="J21">
            <v>23566892491</v>
          </cell>
          <cell r="K21" t="str">
            <v>RUA LUIZ CESARIO DE MELO</v>
          </cell>
          <cell r="L21">
            <v>10121839653</v>
          </cell>
          <cell r="M21">
            <v>407</v>
          </cell>
          <cell r="N21">
            <v>1983703</v>
          </cell>
          <cell r="O21"/>
          <cell r="P21">
            <v>42571</v>
          </cell>
          <cell r="Q21" t="str">
            <v>R. RUA LUIZ CESARIO DE MELO</v>
          </cell>
          <cell r="R21">
            <v>407</v>
          </cell>
          <cell r="S21">
            <v>50601</v>
          </cell>
          <cell r="T21">
            <v>1058</v>
          </cell>
          <cell r="U21">
            <v>34465</v>
          </cell>
          <cell r="V21" t="str">
            <v>NOVA DESCOBERTA</v>
          </cell>
          <cell r="W21">
            <v>1</v>
          </cell>
          <cell r="X21" t="str">
            <v>PE</v>
          </cell>
          <cell r="Y21">
            <v>11606</v>
          </cell>
          <cell r="Z21" t="str">
            <v>PE</v>
          </cell>
          <cell r="AA21" t="str">
            <v>RECIFE</v>
          </cell>
          <cell r="AB21">
            <v>346</v>
          </cell>
          <cell r="AC21" t="str">
            <v>SDS</v>
          </cell>
          <cell r="AD21" t="str">
            <v>ALCINEIAMELO26@GMAIL.COM</v>
          </cell>
          <cell r="AE21"/>
          <cell r="AF21"/>
          <cell r="AG21"/>
          <cell r="AH21"/>
          <cell r="AI21" t="str">
            <v>Nao</v>
          </cell>
          <cell r="AJ21">
            <v>81</v>
          </cell>
          <cell r="AK21">
            <v>4325480868</v>
          </cell>
          <cell r="AL21">
            <v>34428905</v>
          </cell>
          <cell r="AM21"/>
          <cell r="AN21">
            <v>81</v>
          </cell>
          <cell r="AO21">
            <v>997975923</v>
          </cell>
          <cell r="AP21">
            <v>6</v>
          </cell>
          <cell r="AQ21" t="str">
            <v>PE</v>
          </cell>
          <cell r="AR21" t="str">
            <v>JOSEFA MARIA DE MELO</v>
          </cell>
          <cell r="AS21" t="str">
            <v xml:space="preserve">  /  /    </v>
          </cell>
          <cell r="AT21" t="str">
            <v>AGAMENON CABRAL DE MELO</v>
          </cell>
          <cell r="AU21">
            <v>10</v>
          </cell>
          <cell r="AV21">
            <v>20979</v>
          </cell>
          <cell r="AW21" t="str">
            <v xml:space="preserve">  /  /    </v>
          </cell>
          <cell r="AX21"/>
          <cell r="AY21" t="str">
            <v>CASA B</v>
          </cell>
          <cell r="AZ21"/>
          <cell r="BA21">
            <v>1058</v>
          </cell>
          <cell r="BB21" t="str">
            <v xml:space="preserve">  /  /    </v>
          </cell>
          <cell r="BC21" t="str">
            <v xml:space="preserve">  /  /    </v>
          </cell>
          <cell r="BD21"/>
          <cell r="BE21">
            <v>52081010</v>
          </cell>
          <cell r="BF21">
            <v>11606</v>
          </cell>
          <cell r="BG21"/>
          <cell r="BH21" t="str">
            <v xml:space="preserve">  /  /    </v>
          </cell>
          <cell r="BI21"/>
          <cell r="BJ21"/>
          <cell r="BK21" t="str">
            <v xml:space="preserve">Feminino </v>
          </cell>
          <cell r="BL21" t="str">
            <v>Conta Corrente</v>
          </cell>
          <cell r="BM21" t="str">
            <v>S</v>
          </cell>
          <cell r="BN21" t="str">
            <v xml:space="preserve">RGPS-Reg. Geral Previdência Social           </v>
          </cell>
          <cell r="BO21"/>
          <cell r="BP21"/>
          <cell r="BQ21"/>
          <cell r="BR21"/>
          <cell r="BS21">
            <v>0</v>
          </cell>
          <cell r="BT21"/>
          <cell r="BU21">
            <v>0</v>
          </cell>
          <cell r="BV21" t="str">
            <v xml:space="preserve">  /  /    </v>
          </cell>
          <cell r="BW21" t="str">
            <v xml:space="preserve">  /  /    </v>
          </cell>
          <cell r="BX21">
            <v>28968</v>
          </cell>
          <cell r="BY21">
            <v>101</v>
          </cell>
          <cell r="BZ21">
            <v>28968</v>
          </cell>
          <cell r="CA21" t="str">
            <v xml:space="preserve">  /  /    </v>
          </cell>
          <cell r="CB21">
            <v>0</v>
          </cell>
          <cell r="CC21" t="str">
            <v xml:space="preserve">  /  /    </v>
          </cell>
          <cell r="CD21" t="str">
            <v xml:space="preserve">  /  /    </v>
          </cell>
          <cell r="CE21">
            <v>334056</v>
          </cell>
          <cell r="CF21">
            <v>710159358</v>
          </cell>
          <cell r="CG21">
            <v>2400056</v>
          </cell>
          <cell r="CH21">
            <v>124012</v>
          </cell>
          <cell r="CI21"/>
          <cell r="CJ21">
            <v>175</v>
          </cell>
          <cell r="CK21">
            <v>35</v>
          </cell>
          <cell r="CL21">
            <v>1067</v>
          </cell>
          <cell r="CM21">
            <v>2003</v>
          </cell>
          <cell r="CN21" t="str">
            <v>Submetidos a Horario de Trabalho</v>
          </cell>
          <cell r="CO21">
            <v>8118</v>
          </cell>
          <cell r="CP21">
            <v>1</v>
          </cell>
          <cell r="CQ21" t="str">
            <v>N</v>
          </cell>
          <cell r="CR21">
            <v>2</v>
          </cell>
          <cell r="CS21" t="str">
            <v>*</v>
          </cell>
          <cell r="CT21">
            <v>0</v>
          </cell>
          <cell r="CU21"/>
          <cell r="CV21">
            <v>34</v>
          </cell>
          <cell r="CW21" t="str">
            <v>M</v>
          </cell>
          <cell r="CX21" t="str">
            <v>M</v>
          </cell>
          <cell r="CY21">
            <v>3808.75</v>
          </cell>
          <cell r="CZ21">
            <v>3808.75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 t="str">
            <v>9B</v>
          </cell>
          <cell r="DF21" t="str">
            <v>P1</v>
          </cell>
          <cell r="DG21">
            <v>10</v>
          </cell>
          <cell r="DH21">
            <v>40</v>
          </cell>
          <cell r="DI21"/>
          <cell r="DJ21"/>
          <cell r="DK21" t="str">
            <v>Nao</v>
          </cell>
          <cell r="DL21"/>
          <cell r="DM21" t="str">
            <v>Nao</v>
          </cell>
          <cell r="DN21" t="str">
            <v xml:space="preserve">  /  /    </v>
          </cell>
          <cell r="DO21" t="str">
            <v>Nao</v>
          </cell>
          <cell r="DP21" t="str">
            <v>Nao</v>
          </cell>
          <cell r="DQ21" t="str">
            <v>Nao</v>
          </cell>
          <cell r="DR21"/>
          <cell r="DS21">
            <v>101001067</v>
          </cell>
          <cell r="DT21">
            <v>1</v>
          </cell>
          <cell r="DU21"/>
          <cell r="DV21" t="str">
            <v>Sim</v>
          </cell>
          <cell r="DW21"/>
          <cell r="DX21">
            <v>1</v>
          </cell>
          <cell r="DY21" t="str">
            <v xml:space="preserve">  /  /    </v>
          </cell>
          <cell r="DZ21"/>
          <cell r="EA21" t="str">
            <v>Indeterminado</v>
          </cell>
          <cell r="EB21" t="str">
            <v>RECIFE</v>
          </cell>
          <cell r="EC21"/>
          <cell r="ED21"/>
          <cell r="EE21"/>
          <cell r="EF21"/>
          <cell r="EG21"/>
          <cell r="EH21"/>
          <cell r="EI21"/>
          <cell r="EJ21">
            <v>0</v>
          </cell>
          <cell r="EK21"/>
          <cell r="EL21">
            <v>0</v>
          </cell>
          <cell r="EM21"/>
          <cell r="EN21">
            <v>0</v>
          </cell>
          <cell r="EO21" t="str">
            <v>CLT</v>
          </cell>
        </row>
        <row r="22">
          <cell r="B22">
            <v>1071</v>
          </cell>
          <cell r="C22">
            <v>1</v>
          </cell>
          <cell r="D22" t="str">
            <v>MARIA JOSE DA HORA</v>
          </cell>
          <cell r="E22">
            <v>3121</v>
          </cell>
          <cell r="F22" t="str">
            <v>Não</v>
          </cell>
          <cell r="G22"/>
          <cell r="H22" t="str">
            <v>Residencial</v>
          </cell>
          <cell r="I22" t="str">
            <v>R</v>
          </cell>
          <cell r="J22">
            <v>23184930491</v>
          </cell>
          <cell r="K22" t="str">
            <v>VINTE E DOIS DE OUTUBRO</v>
          </cell>
          <cell r="L22">
            <v>10121839769</v>
          </cell>
          <cell r="M22">
            <v>37</v>
          </cell>
          <cell r="N22">
            <v>1873328</v>
          </cell>
          <cell r="O22" t="str">
            <v>SDS-PE</v>
          </cell>
          <cell r="P22">
            <v>42581</v>
          </cell>
          <cell r="Q22" t="str">
            <v>R. VINTE E DOIS DE OUTUBRO</v>
          </cell>
          <cell r="R22">
            <v>37</v>
          </cell>
          <cell r="S22">
            <v>19520</v>
          </cell>
          <cell r="T22">
            <v>1058</v>
          </cell>
          <cell r="U22">
            <v>38756</v>
          </cell>
          <cell r="V22" t="str">
            <v>VASCO DA GAMA</v>
          </cell>
          <cell r="W22">
            <v>642</v>
          </cell>
          <cell r="X22" t="str">
            <v>PE</v>
          </cell>
          <cell r="Y22">
            <v>11606</v>
          </cell>
          <cell r="Z22" t="str">
            <v>PE</v>
          </cell>
          <cell r="AA22" t="str">
            <v>RECIFE</v>
          </cell>
          <cell r="AB22">
            <v>69</v>
          </cell>
          <cell r="AC22" t="str">
            <v>SDS</v>
          </cell>
          <cell r="AD22"/>
          <cell r="AE22"/>
          <cell r="AF22"/>
          <cell r="AG22"/>
          <cell r="AH22"/>
          <cell r="AI22" t="str">
            <v>Nao</v>
          </cell>
          <cell r="AJ22">
            <v>81</v>
          </cell>
          <cell r="AK22">
            <v>31340380833</v>
          </cell>
          <cell r="AL22">
            <v>33040353</v>
          </cell>
          <cell r="AM22"/>
          <cell r="AN22">
            <v>81</v>
          </cell>
          <cell r="AO22">
            <v>983184686</v>
          </cell>
          <cell r="AP22">
            <v>127</v>
          </cell>
          <cell r="AQ22" t="str">
            <v>PE</v>
          </cell>
          <cell r="AR22" t="str">
            <v>SEVERINA SILVA DA HORA</v>
          </cell>
          <cell r="AS22" t="str">
            <v xml:space="preserve">  /  /    </v>
          </cell>
          <cell r="AT22" t="str">
            <v>SEVERINO JOSE DA HORA</v>
          </cell>
          <cell r="AU22">
            <v>10</v>
          </cell>
          <cell r="AV22">
            <v>21593</v>
          </cell>
          <cell r="AW22" t="str">
            <v xml:space="preserve">  /  /    </v>
          </cell>
          <cell r="AX22"/>
          <cell r="AY22"/>
          <cell r="AZ22"/>
          <cell r="BA22">
            <v>1058</v>
          </cell>
          <cell r="BB22" t="str">
            <v xml:space="preserve">  /  /    </v>
          </cell>
          <cell r="BC22" t="str">
            <v xml:space="preserve">  /  /    </v>
          </cell>
          <cell r="BD22"/>
          <cell r="BE22">
            <v>50003026</v>
          </cell>
          <cell r="BF22">
            <v>11606</v>
          </cell>
          <cell r="BG22"/>
          <cell r="BH22" t="str">
            <v xml:space="preserve">  /  /    </v>
          </cell>
          <cell r="BI22"/>
          <cell r="BJ22"/>
          <cell r="BK22" t="str">
            <v xml:space="preserve">Feminino </v>
          </cell>
          <cell r="BL22" t="str">
            <v>Conta Corrente</v>
          </cell>
          <cell r="BM22" t="str">
            <v>D</v>
          </cell>
          <cell r="BN22" t="str">
            <v xml:space="preserve">RGPS-Reg. Geral Previdência Social           </v>
          </cell>
          <cell r="BO22"/>
          <cell r="BP22"/>
          <cell r="BQ22"/>
          <cell r="BR22"/>
          <cell r="BS22">
            <v>0</v>
          </cell>
          <cell r="BT22"/>
          <cell r="BU22">
            <v>0</v>
          </cell>
          <cell r="BV22" t="str">
            <v xml:space="preserve">  /  /    </v>
          </cell>
          <cell r="BW22" t="str">
            <v xml:space="preserve">  /  /    </v>
          </cell>
          <cell r="BX22">
            <v>28968</v>
          </cell>
          <cell r="BY22">
            <v>101</v>
          </cell>
          <cell r="BZ22">
            <v>28968</v>
          </cell>
          <cell r="CA22" t="str">
            <v xml:space="preserve">  /  /    </v>
          </cell>
          <cell r="CB22">
            <v>0</v>
          </cell>
          <cell r="CC22" t="str">
            <v xml:space="preserve">  /  /    </v>
          </cell>
          <cell r="CD22" t="str">
            <v xml:space="preserve">  /  /    </v>
          </cell>
          <cell r="CE22">
            <v>334056</v>
          </cell>
          <cell r="CF22">
            <v>10051332</v>
          </cell>
          <cell r="CG22">
            <v>2400056</v>
          </cell>
          <cell r="CH22">
            <v>120530</v>
          </cell>
          <cell r="CI22"/>
          <cell r="CJ22">
            <v>175</v>
          </cell>
          <cell r="CK22">
            <v>35</v>
          </cell>
          <cell r="CL22">
            <v>1071</v>
          </cell>
          <cell r="CM22">
            <v>2003</v>
          </cell>
          <cell r="CN22" t="str">
            <v>Submetidos a Horario de Trabalho</v>
          </cell>
          <cell r="CO22">
            <v>8118</v>
          </cell>
          <cell r="CP22">
            <v>20</v>
          </cell>
          <cell r="CQ22" t="str">
            <v>N</v>
          </cell>
          <cell r="CR22">
            <v>2</v>
          </cell>
          <cell r="CS22" t="str">
            <v>N</v>
          </cell>
          <cell r="CT22">
            <v>0</v>
          </cell>
          <cell r="CU22"/>
          <cell r="CV22">
            <v>34</v>
          </cell>
          <cell r="CW22" t="str">
            <v>M</v>
          </cell>
          <cell r="CX22" t="str">
            <v>M</v>
          </cell>
          <cell r="CY22">
            <v>1649.11</v>
          </cell>
          <cell r="CZ22">
            <v>1649.11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 t="str">
            <v>9A</v>
          </cell>
          <cell r="DF22" t="str">
            <v>P1</v>
          </cell>
          <cell r="DG22">
            <v>10</v>
          </cell>
          <cell r="DH22">
            <v>45</v>
          </cell>
          <cell r="DI22"/>
          <cell r="DJ22"/>
          <cell r="DK22" t="str">
            <v>Nao</v>
          </cell>
          <cell r="DL22"/>
          <cell r="DM22" t="str">
            <v>Nao</v>
          </cell>
          <cell r="DN22" t="str">
            <v xml:space="preserve">  /  /    </v>
          </cell>
          <cell r="DO22" t="str">
            <v>Nao</v>
          </cell>
          <cell r="DP22" t="str">
            <v>Nao</v>
          </cell>
          <cell r="DQ22" t="str">
            <v>Nao</v>
          </cell>
          <cell r="DR22"/>
          <cell r="DS22">
            <v>101001071</v>
          </cell>
          <cell r="DT22">
            <v>3</v>
          </cell>
          <cell r="DU22"/>
          <cell r="DV22" t="str">
            <v>Sim</v>
          </cell>
          <cell r="DW22"/>
          <cell r="DX22">
            <v>1</v>
          </cell>
          <cell r="DY22" t="str">
            <v xml:space="preserve">  /  /    </v>
          </cell>
          <cell r="DZ22"/>
          <cell r="EA22" t="str">
            <v>Indeterminado</v>
          </cell>
          <cell r="EB22" t="str">
            <v>RECIFE</v>
          </cell>
          <cell r="EC22"/>
          <cell r="ED22"/>
          <cell r="EE22"/>
          <cell r="EF22"/>
          <cell r="EG22"/>
          <cell r="EH22"/>
          <cell r="EI22"/>
          <cell r="EJ22">
            <v>0</v>
          </cell>
          <cell r="EK22"/>
          <cell r="EL22">
            <v>0</v>
          </cell>
          <cell r="EM22"/>
          <cell r="EN22">
            <v>0</v>
          </cell>
          <cell r="EO22" t="str">
            <v>CLT</v>
          </cell>
        </row>
        <row r="23">
          <cell r="B23">
            <v>1080</v>
          </cell>
          <cell r="C23">
            <v>1</v>
          </cell>
          <cell r="D23" t="str">
            <v>VALDIRENE ANDRE PEREIRA</v>
          </cell>
          <cell r="E23">
            <v>2102</v>
          </cell>
          <cell r="F23" t="str">
            <v>Não</v>
          </cell>
          <cell r="G23"/>
          <cell r="H23" t="str">
            <v>Residencial</v>
          </cell>
          <cell r="I23" t="str">
            <v>R</v>
          </cell>
          <cell r="J23">
            <v>23315482420</v>
          </cell>
          <cell r="K23" t="str">
            <v>CAXAMBU</v>
          </cell>
          <cell r="L23">
            <v>10121839831</v>
          </cell>
          <cell r="M23">
            <v>119</v>
          </cell>
          <cell r="N23">
            <v>1834294</v>
          </cell>
          <cell r="O23"/>
          <cell r="P23">
            <v>37368</v>
          </cell>
          <cell r="Q23" t="str">
            <v>R. CAXAMBU</v>
          </cell>
          <cell r="R23">
            <v>119</v>
          </cell>
          <cell r="S23">
            <v>41094</v>
          </cell>
          <cell r="T23">
            <v>1058</v>
          </cell>
          <cell r="U23">
            <v>34506</v>
          </cell>
          <cell r="V23" t="str">
            <v>VASCO DA GAMA</v>
          </cell>
          <cell r="W23">
            <v>641</v>
          </cell>
          <cell r="X23" t="str">
            <v>PE</v>
          </cell>
          <cell r="Y23">
            <v>11606</v>
          </cell>
          <cell r="Z23" t="str">
            <v>PE</v>
          </cell>
          <cell r="AA23" t="str">
            <v>RECIFE</v>
          </cell>
          <cell r="AB23">
            <v>312</v>
          </cell>
          <cell r="AC23" t="str">
            <v>SDS</v>
          </cell>
          <cell r="AD23"/>
          <cell r="AE23"/>
          <cell r="AF23"/>
          <cell r="AG23"/>
          <cell r="AH23"/>
          <cell r="AI23" t="str">
            <v>Nao</v>
          </cell>
          <cell r="AJ23"/>
          <cell r="AK23">
            <v>4096280825</v>
          </cell>
          <cell r="AL23"/>
          <cell r="AM23"/>
          <cell r="AN23">
            <v>81</v>
          </cell>
          <cell r="AO23">
            <v>987198884</v>
          </cell>
          <cell r="AP23">
            <v>5</v>
          </cell>
          <cell r="AQ23" t="str">
            <v>PE</v>
          </cell>
          <cell r="AR23" t="str">
            <v>MARIA CREUSA PEREIRA</v>
          </cell>
          <cell r="AS23" t="str">
            <v xml:space="preserve">  /  /    </v>
          </cell>
          <cell r="AT23" t="str">
            <v>WALDEMIRO ANDRE PEREIRA</v>
          </cell>
          <cell r="AU23">
            <v>10</v>
          </cell>
          <cell r="AV23">
            <v>22850</v>
          </cell>
          <cell r="AW23" t="str">
            <v xml:space="preserve">  /  /    </v>
          </cell>
          <cell r="AX23"/>
          <cell r="AY23" t="str">
            <v>APT 201</v>
          </cell>
          <cell r="AZ23"/>
          <cell r="BA23">
            <v>1058</v>
          </cell>
          <cell r="BB23" t="str">
            <v xml:space="preserve">  /  /    </v>
          </cell>
          <cell r="BC23" t="str">
            <v xml:space="preserve">  /  /    </v>
          </cell>
          <cell r="BD23"/>
          <cell r="BE23">
            <v>52280480</v>
          </cell>
          <cell r="BF23">
            <v>11606</v>
          </cell>
          <cell r="BG23"/>
          <cell r="BH23" t="str">
            <v xml:space="preserve">  /  /    </v>
          </cell>
          <cell r="BI23"/>
          <cell r="BJ23"/>
          <cell r="BK23" t="str">
            <v xml:space="preserve">Feminino </v>
          </cell>
          <cell r="BL23" t="str">
            <v>Conta Corrente</v>
          </cell>
          <cell r="BM23" t="str">
            <v>S</v>
          </cell>
          <cell r="BN23" t="str">
            <v xml:space="preserve">RGPS-Reg. Geral Previdência Social           </v>
          </cell>
          <cell r="BO23"/>
          <cell r="BP23"/>
          <cell r="BQ23"/>
          <cell r="BR23"/>
          <cell r="BS23">
            <v>1</v>
          </cell>
          <cell r="BT23"/>
          <cell r="BU23">
            <v>0</v>
          </cell>
          <cell r="BV23" t="str">
            <v xml:space="preserve">  /  /    </v>
          </cell>
          <cell r="BW23" t="str">
            <v xml:space="preserve">  /  /    </v>
          </cell>
          <cell r="BX23">
            <v>28968</v>
          </cell>
          <cell r="BY23">
            <v>101</v>
          </cell>
          <cell r="BZ23">
            <v>28968</v>
          </cell>
          <cell r="CA23" t="str">
            <v xml:space="preserve">  /  /    </v>
          </cell>
          <cell r="CB23">
            <v>0</v>
          </cell>
          <cell r="CC23" t="str">
            <v xml:space="preserve">  /  /    </v>
          </cell>
          <cell r="CD23" t="str">
            <v xml:space="preserve">  /  /    </v>
          </cell>
          <cell r="CE23">
            <v>334056</v>
          </cell>
          <cell r="CF23">
            <v>10022264</v>
          </cell>
          <cell r="CG23">
            <v>2400056</v>
          </cell>
          <cell r="CH23">
            <v>10009</v>
          </cell>
          <cell r="CI23"/>
          <cell r="CJ23">
            <v>200</v>
          </cell>
          <cell r="CK23">
            <v>40</v>
          </cell>
          <cell r="CL23">
            <v>1080</v>
          </cell>
          <cell r="CM23">
            <v>2009</v>
          </cell>
          <cell r="CN23" t="str">
            <v>Submetidos a Horario de Trabalho</v>
          </cell>
          <cell r="CO23">
            <v>3513</v>
          </cell>
          <cell r="CP23">
            <v>2</v>
          </cell>
          <cell r="CQ23" t="str">
            <v>N</v>
          </cell>
          <cell r="CR23">
            <v>2</v>
          </cell>
          <cell r="CS23" t="str">
            <v>N</v>
          </cell>
          <cell r="CT23">
            <v>0</v>
          </cell>
          <cell r="CU23"/>
          <cell r="CV23">
            <v>34</v>
          </cell>
          <cell r="CW23" t="str">
            <v>M</v>
          </cell>
          <cell r="CX23" t="str">
            <v>M</v>
          </cell>
          <cell r="CY23">
            <v>3251.48</v>
          </cell>
          <cell r="CZ23">
            <v>3251.48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 t="str">
            <v>9A</v>
          </cell>
          <cell r="DF23" t="str">
            <v>P1</v>
          </cell>
          <cell r="DG23">
            <v>10</v>
          </cell>
          <cell r="DH23">
            <v>55</v>
          </cell>
          <cell r="DI23"/>
          <cell r="DJ23"/>
          <cell r="DK23" t="str">
            <v>Nao</v>
          </cell>
          <cell r="DL23"/>
          <cell r="DM23" t="str">
            <v>Nao</v>
          </cell>
          <cell r="DN23" t="str">
            <v xml:space="preserve">  /  /    </v>
          </cell>
          <cell r="DO23" t="str">
            <v>Nao</v>
          </cell>
          <cell r="DP23" t="str">
            <v>Nao</v>
          </cell>
          <cell r="DQ23" t="str">
            <v>Nao</v>
          </cell>
          <cell r="DR23"/>
          <cell r="DS23">
            <v>101001080</v>
          </cell>
          <cell r="DT23">
            <v>1</v>
          </cell>
          <cell r="DU23"/>
          <cell r="DV23" t="str">
            <v>Sim</v>
          </cell>
          <cell r="DW23"/>
          <cell r="DX23">
            <v>1</v>
          </cell>
          <cell r="DY23" t="str">
            <v xml:space="preserve">  /  /    </v>
          </cell>
          <cell r="DZ23"/>
          <cell r="EA23" t="str">
            <v>Indeterminado</v>
          </cell>
          <cell r="EB23" t="str">
            <v>RECIFE</v>
          </cell>
          <cell r="EC23"/>
          <cell r="ED23"/>
          <cell r="EE23"/>
          <cell r="EF23"/>
          <cell r="EG23"/>
          <cell r="EH23"/>
          <cell r="EI23"/>
          <cell r="EJ23">
            <v>0</v>
          </cell>
          <cell r="EK23"/>
          <cell r="EL23">
            <v>0</v>
          </cell>
          <cell r="EM23"/>
          <cell r="EN23">
            <v>0</v>
          </cell>
          <cell r="EO23" t="str">
            <v>CLT</v>
          </cell>
        </row>
        <row r="24">
          <cell r="B24">
            <v>1099</v>
          </cell>
          <cell r="C24">
            <v>1</v>
          </cell>
          <cell r="D24" t="str">
            <v>VALERIA DA SILVA SOUZA</v>
          </cell>
          <cell r="E24">
            <v>3121</v>
          </cell>
          <cell r="F24" t="str">
            <v>Não</v>
          </cell>
          <cell r="G24"/>
          <cell r="H24" t="str">
            <v>Residencial</v>
          </cell>
          <cell r="I24" t="str">
            <v>R</v>
          </cell>
          <cell r="J24">
            <v>19885008420</v>
          </cell>
          <cell r="K24" t="str">
            <v>09 DE MARCO</v>
          </cell>
          <cell r="L24">
            <v>10121840007</v>
          </cell>
          <cell r="M24" t="str">
            <v>179 B</v>
          </cell>
          <cell r="N24">
            <v>1696798</v>
          </cell>
          <cell r="O24" t="str">
            <v>SDSPE</v>
          </cell>
          <cell r="P24">
            <v>40863</v>
          </cell>
          <cell r="Q24" t="str">
            <v>R. 09 DE MARCO</v>
          </cell>
          <cell r="R24" t="str">
            <v>179 B</v>
          </cell>
          <cell r="S24">
            <v>34041</v>
          </cell>
          <cell r="T24">
            <v>1058</v>
          </cell>
          <cell r="U24">
            <v>33302</v>
          </cell>
          <cell r="V24" t="str">
            <v>COR DO JENIPAPO</v>
          </cell>
          <cell r="W24">
            <v>21</v>
          </cell>
          <cell r="X24" t="str">
            <v>PE</v>
          </cell>
          <cell r="Y24">
            <v>11606</v>
          </cell>
          <cell r="Z24" t="str">
            <v>PE</v>
          </cell>
          <cell r="AA24" t="str">
            <v>RECIFE</v>
          </cell>
          <cell r="AB24">
            <v>136</v>
          </cell>
          <cell r="AC24" t="str">
            <v>SDS</v>
          </cell>
          <cell r="AD24"/>
          <cell r="AE24"/>
          <cell r="AF24"/>
          <cell r="AG24"/>
          <cell r="AH24"/>
          <cell r="AI24" t="str">
            <v>Nao</v>
          </cell>
          <cell r="AJ24">
            <v>81</v>
          </cell>
          <cell r="AK24">
            <v>4321450868</v>
          </cell>
          <cell r="AL24">
            <v>32697378</v>
          </cell>
          <cell r="AM24"/>
          <cell r="AN24">
            <v>81</v>
          </cell>
          <cell r="AO24">
            <v>998087722</v>
          </cell>
          <cell r="AP24">
            <v>6</v>
          </cell>
          <cell r="AQ24" t="str">
            <v>PE</v>
          </cell>
          <cell r="AR24" t="str">
            <v>MARLENE LUIZ DE SOUZA</v>
          </cell>
          <cell r="AS24" t="str">
            <v xml:space="preserve">  /  /    </v>
          </cell>
          <cell r="AT24" t="str">
            <v>FLORENTINO JOAO DE SOUZA</v>
          </cell>
          <cell r="AU24">
            <v>10</v>
          </cell>
          <cell r="AV24">
            <v>22450</v>
          </cell>
          <cell r="AW24" t="str">
            <v xml:space="preserve">  /  /    </v>
          </cell>
          <cell r="AX24"/>
          <cell r="AY24" t="str">
            <v>CASA B</v>
          </cell>
          <cell r="AZ24"/>
          <cell r="BA24">
            <v>1058</v>
          </cell>
          <cell r="BB24" t="str">
            <v xml:space="preserve">  /  /    </v>
          </cell>
          <cell r="BC24" t="str">
            <v xml:space="preserve">  /  /    </v>
          </cell>
          <cell r="BD24"/>
          <cell r="BE24">
            <v>52091092</v>
          </cell>
          <cell r="BF24">
            <v>11606</v>
          </cell>
          <cell r="BG24"/>
          <cell r="BH24" t="str">
            <v xml:space="preserve">  /  /    </v>
          </cell>
          <cell r="BI24"/>
          <cell r="BJ24"/>
          <cell r="BK24" t="str">
            <v xml:space="preserve">Feminino </v>
          </cell>
          <cell r="BL24" t="str">
            <v>Conta Corrente</v>
          </cell>
          <cell r="BM24" t="str">
            <v>S</v>
          </cell>
          <cell r="BN24" t="str">
            <v xml:space="preserve">RGPS-Reg. Geral Previdência Social           </v>
          </cell>
          <cell r="BO24"/>
          <cell r="BP24"/>
          <cell r="BQ24"/>
          <cell r="BR24"/>
          <cell r="BS24">
            <v>0</v>
          </cell>
          <cell r="BT24"/>
          <cell r="BU24">
            <v>0</v>
          </cell>
          <cell r="BV24" t="str">
            <v xml:space="preserve">  /  /    </v>
          </cell>
          <cell r="BW24" t="str">
            <v xml:space="preserve">  /  /    </v>
          </cell>
          <cell r="BX24">
            <v>28997</v>
          </cell>
          <cell r="BY24">
            <v>101</v>
          </cell>
          <cell r="BZ24">
            <v>28997</v>
          </cell>
          <cell r="CA24" t="str">
            <v xml:space="preserve">  /  /    </v>
          </cell>
          <cell r="CB24">
            <v>0</v>
          </cell>
          <cell r="CC24" t="str">
            <v xml:space="preserve">  /  /    </v>
          </cell>
          <cell r="CD24" t="str">
            <v xml:space="preserve">  /  /    </v>
          </cell>
          <cell r="CE24">
            <v>334056</v>
          </cell>
          <cell r="CF24">
            <v>10029773</v>
          </cell>
          <cell r="CG24">
            <v>2400056</v>
          </cell>
          <cell r="CH24">
            <v>119604</v>
          </cell>
          <cell r="CI24"/>
          <cell r="CJ24">
            <v>175</v>
          </cell>
          <cell r="CK24">
            <v>35</v>
          </cell>
          <cell r="CL24">
            <v>1099</v>
          </cell>
          <cell r="CM24">
            <v>2003</v>
          </cell>
          <cell r="CN24" t="str">
            <v>Submetidos a Horario de Trabalho</v>
          </cell>
          <cell r="CO24">
            <v>8118</v>
          </cell>
          <cell r="CP24">
            <v>1</v>
          </cell>
          <cell r="CQ24" t="str">
            <v>N</v>
          </cell>
          <cell r="CR24">
            <v>2</v>
          </cell>
          <cell r="CS24" t="str">
            <v>N</v>
          </cell>
          <cell r="CT24">
            <v>0</v>
          </cell>
          <cell r="CU24"/>
          <cell r="CV24">
            <v>34</v>
          </cell>
          <cell r="CW24" t="str">
            <v>M</v>
          </cell>
          <cell r="CX24" t="str">
            <v>M</v>
          </cell>
          <cell r="CY24">
            <v>2961.59</v>
          </cell>
          <cell r="CZ24">
            <v>2961.59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 t="str">
            <v>9A</v>
          </cell>
          <cell r="DF24" t="str">
            <v>P1</v>
          </cell>
          <cell r="DG24">
            <v>10</v>
          </cell>
          <cell r="DH24">
            <v>45</v>
          </cell>
          <cell r="DI24"/>
          <cell r="DJ24"/>
          <cell r="DK24" t="str">
            <v>Nao</v>
          </cell>
          <cell r="DL24"/>
          <cell r="DM24" t="str">
            <v>Nao</v>
          </cell>
          <cell r="DN24" t="str">
            <v xml:space="preserve">  /  /    </v>
          </cell>
          <cell r="DO24" t="str">
            <v>Nao</v>
          </cell>
          <cell r="DP24" t="str">
            <v>Nao</v>
          </cell>
          <cell r="DQ24" t="str">
            <v>Nao</v>
          </cell>
          <cell r="DR24"/>
          <cell r="DS24">
            <v>101001099</v>
          </cell>
          <cell r="DT24">
            <v>1</v>
          </cell>
          <cell r="DU24"/>
          <cell r="DV24" t="str">
            <v>Sim</v>
          </cell>
          <cell r="DW24"/>
          <cell r="DX24">
            <v>1</v>
          </cell>
          <cell r="DY24" t="str">
            <v xml:space="preserve">  /  /    </v>
          </cell>
          <cell r="DZ24"/>
          <cell r="EA24" t="str">
            <v>Indeterminado</v>
          </cell>
          <cell r="EB24" t="str">
            <v>RECIFE</v>
          </cell>
          <cell r="EC24"/>
          <cell r="ED24"/>
          <cell r="EE24"/>
          <cell r="EF24"/>
          <cell r="EG24"/>
          <cell r="EH24"/>
          <cell r="EI24"/>
          <cell r="EJ24">
            <v>0</v>
          </cell>
          <cell r="EK24"/>
          <cell r="EL24">
            <v>0</v>
          </cell>
          <cell r="EM24"/>
          <cell r="EN24">
            <v>0</v>
          </cell>
          <cell r="EO24" t="str">
            <v>CLT</v>
          </cell>
        </row>
        <row r="25">
          <cell r="B25">
            <v>1125</v>
          </cell>
          <cell r="C25">
            <v>1</v>
          </cell>
          <cell r="D25" t="str">
            <v>IVANILDO FELIX DA SILVA</v>
          </cell>
          <cell r="E25">
            <v>1193</v>
          </cell>
          <cell r="F25" t="str">
            <v>Não</v>
          </cell>
          <cell r="G25"/>
          <cell r="H25" t="str">
            <v>Residencial</v>
          </cell>
          <cell r="I25" t="str">
            <v>R</v>
          </cell>
          <cell r="J25">
            <v>10330461400</v>
          </cell>
          <cell r="K25" t="str">
            <v>TRINTA E QUATRO</v>
          </cell>
          <cell r="L25">
            <v>10121840058</v>
          </cell>
          <cell r="M25">
            <v>56</v>
          </cell>
          <cell r="N25">
            <v>1192028</v>
          </cell>
          <cell r="O25"/>
          <cell r="P25">
            <v>41913</v>
          </cell>
          <cell r="Q25" t="str">
            <v>R. TRINTA E QUATRO</v>
          </cell>
          <cell r="R25" t="str">
            <v>RUA 34</v>
          </cell>
          <cell r="S25">
            <v>82607</v>
          </cell>
          <cell r="T25">
            <v>1058</v>
          </cell>
          <cell r="U25">
            <v>37999</v>
          </cell>
          <cell r="V25" t="str">
            <v>CAETES II</v>
          </cell>
          <cell r="W25">
            <v>445</v>
          </cell>
          <cell r="X25" t="str">
            <v>PE</v>
          </cell>
          <cell r="Y25">
            <v>11606</v>
          </cell>
          <cell r="Z25" t="str">
            <v>PE</v>
          </cell>
          <cell r="AA25" t="str">
            <v>ABREU E LIMA</v>
          </cell>
          <cell r="AB25">
            <v>200</v>
          </cell>
          <cell r="AC25" t="str">
            <v>SDS</v>
          </cell>
          <cell r="AD25"/>
          <cell r="AE25"/>
          <cell r="AF25"/>
          <cell r="AG25"/>
          <cell r="AH25"/>
          <cell r="AI25" t="str">
            <v>Nao</v>
          </cell>
          <cell r="AJ25">
            <v>81</v>
          </cell>
          <cell r="AK25">
            <v>50046990817</v>
          </cell>
          <cell r="AL25">
            <v>35422706</v>
          </cell>
          <cell r="AM25"/>
          <cell r="AN25">
            <v>81</v>
          </cell>
          <cell r="AO25">
            <v>997492963</v>
          </cell>
          <cell r="AP25">
            <v>119</v>
          </cell>
          <cell r="AQ25" t="str">
            <v>PE</v>
          </cell>
          <cell r="AR25" t="str">
            <v>MARINA DO CARMO SILVA</v>
          </cell>
          <cell r="AS25" t="str">
            <v xml:space="preserve">  /  /    </v>
          </cell>
          <cell r="AT25" t="str">
            <v>JOSE FELIX DA SILVA</v>
          </cell>
          <cell r="AU25">
            <v>10</v>
          </cell>
          <cell r="AV25">
            <v>20422</v>
          </cell>
          <cell r="AW25" t="str">
            <v xml:space="preserve">  /  /    </v>
          </cell>
          <cell r="AX25"/>
          <cell r="AY25"/>
          <cell r="AZ25"/>
          <cell r="BA25">
            <v>1058</v>
          </cell>
          <cell r="BB25" t="str">
            <v xml:space="preserve">  /  /    </v>
          </cell>
          <cell r="BC25" t="str">
            <v xml:space="preserve">  /  /    </v>
          </cell>
          <cell r="BD25"/>
          <cell r="BE25">
            <v>53540720</v>
          </cell>
          <cell r="BF25">
            <v>11606</v>
          </cell>
          <cell r="BG25"/>
          <cell r="BH25" t="str">
            <v xml:space="preserve">  /  /    </v>
          </cell>
          <cell r="BI25"/>
          <cell r="BJ25"/>
          <cell r="BK25" t="str">
            <v>Masculino</v>
          </cell>
          <cell r="BL25" t="str">
            <v>Conta Corrente</v>
          </cell>
          <cell r="BM25" t="str">
            <v>C</v>
          </cell>
          <cell r="BN25" t="str">
            <v xml:space="preserve">RGPS-Reg. Geral Previdência Social           </v>
          </cell>
          <cell r="BO25"/>
          <cell r="BP25"/>
          <cell r="BQ25"/>
          <cell r="BR25"/>
          <cell r="BS25">
            <v>0</v>
          </cell>
          <cell r="BT25"/>
          <cell r="BU25">
            <v>0</v>
          </cell>
          <cell r="BV25" t="str">
            <v xml:space="preserve">  /  /    </v>
          </cell>
          <cell r="BW25" t="str">
            <v xml:space="preserve">  /  /    </v>
          </cell>
          <cell r="BX25">
            <v>29011</v>
          </cell>
          <cell r="BY25">
            <v>101</v>
          </cell>
          <cell r="BZ25">
            <v>29011</v>
          </cell>
          <cell r="CA25" t="str">
            <v xml:space="preserve">  /  /    </v>
          </cell>
          <cell r="CB25">
            <v>0</v>
          </cell>
          <cell r="CC25">
            <v>29011</v>
          </cell>
          <cell r="CD25" t="str">
            <v xml:space="preserve">  /  /    </v>
          </cell>
          <cell r="CE25">
            <v>334056</v>
          </cell>
          <cell r="CF25">
            <v>10028071</v>
          </cell>
          <cell r="CG25">
            <v>2400056</v>
          </cell>
          <cell r="CH25">
            <v>16716</v>
          </cell>
          <cell r="CI25"/>
          <cell r="CJ25">
            <v>200</v>
          </cell>
          <cell r="CK25">
            <v>40</v>
          </cell>
          <cell r="CL25">
            <v>1125</v>
          </cell>
          <cell r="CM25">
            <v>2000</v>
          </cell>
          <cell r="CN25" t="str">
            <v>Submetidos a Horario de Trabalho</v>
          </cell>
          <cell r="CO25">
            <v>4110</v>
          </cell>
          <cell r="CP25">
            <v>18</v>
          </cell>
          <cell r="CQ25" t="str">
            <v>N</v>
          </cell>
          <cell r="CR25">
            <v>2</v>
          </cell>
          <cell r="CS25" t="str">
            <v>N</v>
          </cell>
          <cell r="CT25">
            <v>0</v>
          </cell>
          <cell r="CU25"/>
          <cell r="CV25">
            <v>34</v>
          </cell>
          <cell r="CW25" t="str">
            <v>M</v>
          </cell>
          <cell r="CX25" t="str">
            <v>M</v>
          </cell>
          <cell r="CY25">
            <v>2436.5</v>
          </cell>
          <cell r="CZ25">
            <v>2436.5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 t="str">
            <v>9B</v>
          </cell>
          <cell r="DF25"/>
          <cell r="DG25">
            <v>10</v>
          </cell>
          <cell r="DH25">
            <v>45</v>
          </cell>
          <cell r="DI25"/>
          <cell r="DJ25"/>
          <cell r="DK25" t="str">
            <v>Nao</v>
          </cell>
          <cell r="DL25"/>
          <cell r="DM25" t="str">
            <v>Nao</v>
          </cell>
          <cell r="DN25" t="str">
            <v xml:space="preserve">  /  /    </v>
          </cell>
          <cell r="DO25" t="str">
            <v>Nao</v>
          </cell>
          <cell r="DP25" t="str">
            <v>Nao</v>
          </cell>
          <cell r="DQ25" t="str">
            <v>Nao</v>
          </cell>
          <cell r="DR25"/>
          <cell r="DS25">
            <v>101001125</v>
          </cell>
          <cell r="DT25">
            <v>1</v>
          </cell>
          <cell r="DU25"/>
          <cell r="DV25" t="str">
            <v>Sim</v>
          </cell>
          <cell r="DW25"/>
          <cell r="DX25">
            <v>1</v>
          </cell>
          <cell r="DY25" t="str">
            <v xml:space="preserve">  /  /    </v>
          </cell>
          <cell r="DZ25"/>
          <cell r="EA25" t="str">
            <v>Indeterminado</v>
          </cell>
          <cell r="EB25" t="str">
            <v>RECIFE</v>
          </cell>
          <cell r="EC25"/>
          <cell r="ED25"/>
          <cell r="EE25"/>
          <cell r="EF25">
            <v>763341</v>
          </cell>
          <cell r="EG25"/>
          <cell r="EH25"/>
          <cell r="EI25"/>
          <cell r="EJ25">
            <v>0</v>
          </cell>
          <cell r="EK25"/>
          <cell r="EL25">
            <v>0</v>
          </cell>
          <cell r="EM25"/>
          <cell r="EN25">
            <v>0</v>
          </cell>
          <cell r="EO25" t="str">
            <v>CLT</v>
          </cell>
        </row>
        <row r="26">
          <cell r="B26">
            <v>1126</v>
          </cell>
          <cell r="C26">
            <v>1</v>
          </cell>
          <cell r="D26" t="str">
            <v>ALUISIO GOMES FERREIRA FILHO</v>
          </cell>
          <cell r="E26">
            <v>1114</v>
          </cell>
          <cell r="F26" t="str">
            <v>Não</v>
          </cell>
          <cell r="G26"/>
          <cell r="H26" t="str">
            <v>Residencial</v>
          </cell>
          <cell r="I26" t="str">
            <v>R</v>
          </cell>
          <cell r="J26">
            <v>24368954491</v>
          </cell>
          <cell r="K26" t="str">
            <v>RUA VILA DO SOL</v>
          </cell>
          <cell r="L26">
            <v>10121840015</v>
          </cell>
          <cell r="M26">
            <v>394</v>
          </cell>
          <cell r="N26" t="str">
            <v>1.969.596 SSPPE</v>
          </cell>
          <cell r="O26" t="str">
            <v>SSP</v>
          </cell>
          <cell r="P26">
            <v>33288</v>
          </cell>
          <cell r="Q26" t="str">
            <v>R. RUA VILA DO SOL 394</v>
          </cell>
          <cell r="R26">
            <v>394</v>
          </cell>
          <cell r="S26">
            <v>62770</v>
          </cell>
          <cell r="T26">
            <v>1058</v>
          </cell>
          <cell r="U26">
            <v>40206</v>
          </cell>
          <cell r="V26" t="str">
            <v>N.SRA.DO O</v>
          </cell>
          <cell r="W26">
            <v>1</v>
          </cell>
          <cell r="X26" t="str">
            <v>PE</v>
          </cell>
          <cell r="Y26">
            <v>10707</v>
          </cell>
          <cell r="Z26" t="str">
            <v>PE</v>
          </cell>
          <cell r="AA26" t="str">
            <v>PAULISTA</v>
          </cell>
          <cell r="AB26">
            <v>234</v>
          </cell>
          <cell r="AC26" t="str">
            <v>SSP</v>
          </cell>
          <cell r="AD26"/>
          <cell r="AE26"/>
          <cell r="AF26"/>
          <cell r="AG26"/>
          <cell r="AH26"/>
          <cell r="AI26" t="str">
            <v>Nao</v>
          </cell>
          <cell r="AJ26">
            <v>8</v>
          </cell>
          <cell r="AK26">
            <v>3928920868</v>
          </cell>
          <cell r="AL26" t="str">
            <v>3436-6100</v>
          </cell>
          <cell r="AM26"/>
          <cell r="AN26">
            <v>8</v>
          </cell>
          <cell r="AO26">
            <v>988386100</v>
          </cell>
          <cell r="AP26">
            <v>146</v>
          </cell>
          <cell r="AQ26" t="str">
            <v>PE</v>
          </cell>
          <cell r="AR26" t="str">
            <v>GUIOMAR AUGUSTA FERREIRA</v>
          </cell>
          <cell r="AS26" t="str">
            <v xml:space="preserve">  /  /    </v>
          </cell>
          <cell r="AT26" t="str">
            <v>ALUISIO GOMES FERREIRA</v>
          </cell>
          <cell r="AU26">
            <v>10</v>
          </cell>
          <cell r="AV26">
            <v>21831</v>
          </cell>
          <cell r="AW26" t="str">
            <v xml:space="preserve">  /  /    </v>
          </cell>
          <cell r="AX26" t="str">
            <v>Não</v>
          </cell>
          <cell r="AY26" t="str">
            <v>CS 01</v>
          </cell>
          <cell r="AZ26"/>
          <cell r="BA26">
            <v>1058</v>
          </cell>
          <cell r="BB26" t="str">
            <v xml:space="preserve">  /  /    </v>
          </cell>
          <cell r="BC26" t="str">
            <v xml:space="preserve">  /  /    </v>
          </cell>
          <cell r="BD26"/>
          <cell r="BE26">
            <v>53431380</v>
          </cell>
          <cell r="BF26">
            <v>11606</v>
          </cell>
          <cell r="BG26"/>
          <cell r="BH26" t="str">
            <v xml:space="preserve">  /  /    </v>
          </cell>
          <cell r="BI26"/>
          <cell r="BJ26"/>
          <cell r="BK26" t="str">
            <v>Masculino</v>
          </cell>
          <cell r="BL26" t="str">
            <v>Conta Corrente</v>
          </cell>
          <cell r="BM26" t="str">
            <v>C</v>
          </cell>
          <cell r="BN26" t="str">
            <v xml:space="preserve">RGPS-Reg. Geral Previdência Social           </v>
          </cell>
          <cell r="BO26"/>
          <cell r="BP26"/>
          <cell r="BQ26"/>
          <cell r="BR26"/>
          <cell r="BS26">
            <v>0</v>
          </cell>
          <cell r="BT26"/>
          <cell r="BU26">
            <v>0</v>
          </cell>
          <cell r="BV26" t="str">
            <v xml:space="preserve">  /  /    </v>
          </cell>
          <cell r="BW26" t="str">
            <v xml:space="preserve">  /  /    </v>
          </cell>
          <cell r="BX26">
            <v>29017</v>
          </cell>
          <cell r="BY26">
            <v>101</v>
          </cell>
          <cell r="BZ26">
            <v>29017</v>
          </cell>
          <cell r="CA26" t="str">
            <v xml:space="preserve">  /  /    </v>
          </cell>
          <cell r="CB26">
            <v>0</v>
          </cell>
          <cell r="CC26" t="str">
            <v xml:space="preserve">  /  /    </v>
          </cell>
          <cell r="CD26" t="str">
            <v xml:space="preserve">  /  /    </v>
          </cell>
          <cell r="CE26">
            <v>334056</v>
          </cell>
          <cell r="CF26">
            <v>10010816</v>
          </cell>
          <cell r="CG26">
            <v>334056</v>
          </cell>
          <cell r="CH26">
            <v>14187</v>
          </cell>
          <cell r="CI26"/>
          <cell r="CJ26">
            <v>200</v>
          </cell>
          <cell r="CK26">
            <v>40</v>
          </cell>
          <cell r="CL26">
            <v>1126</v>
          </cell>
          <cell r="CM26">
            <v>2009</v>
          </cell>
          <cell r="CN26" t="str">
            <v>Submetidos a Horario de Trabalho</v>
          </cell>
          <cell r="CO26">
            <v>3513</v>
          </cell>
          <cell r="CP26">
            <v>2</v>
          </cell>
          <cell r="CQ26" t="str">
            <v>N</v>
          </cell>
          <cell r="CR26">
            <v>2</v>
          </cell>
          <cell r="CS26" t="str">
            <v>N</v>
          </cell>
          <cell r="CT26">
            <v>0</v>
          </cell>
          <cell r="CU26"/>
          <cell r="CV26">
            <v>34</v>
          </cell>
          <cell r="CW26" t="str">
            <v>M</v>
          </cell>
          <cell r="CX26" t="str">
            <v>M</v>
          </cell>
          <cell r="CY26">
            <v>3808.73</v>
          </cell>
          <cell r="CZ26">
            <v>3808.73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 t="str">
            <v>9A</v>
          </cell>
          <cell r="DF26" t="str">
            <v>P1</v>
          </cell>
          <cell r="DG26">
            <v>10</v>
          </cell>
          <cell r="DH26">
            <v>55</v>
          </cell>
          <cell r="DI26"/>
          <cell r="DJ26"/>
          <cell r="DK26" t="str">
            <v>Nao</v>
          </cell>
          <cell r="DL26"/>
          <cell r="DM26" t="str">
            <v>Nao</v>
          </cell>
          <cell r="DN26" t="str">
            <v xml:space="preserve">  /  /    </v>
          </cell>
          <cell r="DO26" t="str">
            <v>Nao</v>
          </cell>
          <cell r="DP26" t="str">
            <v>Nao</v>
          </cell>
          <cell r="DQ26" t="str">
            <v>Nao</v>
          </cell>
          <cell r="DR26"/>
          <cell r="DS26">
            <v>101001126</v>
          </cell>
          <cell r="DT26">
            <v>1</v>
          </cell>
          <cell r="DU26"/>
          <cell r="DV26" t="str">
            <v>Sim</v>
          </cell>
          <cell r="DW26"/>
          <cell r="DX26">
            <v>1</v>
          </cell>
          <cell r="DY26" t="str">
            <v xml:space="preserve">  /  /    </v>
          </cell>
          <cell r="DZ26"/>
          <cell r="EA26" t="str">
            <v>Indeterminado</v>
          </cell>
          <cell r="EB26" t="str">
            <v>RECIFE</v>
          </cell>
          <cell r="EC26"/>
          <cell r="ED26"/>
          <cell r="EE26"/>
          <cell r="EF26">
            <v>93871</v>
          </cell>
          <cell r="EG26"/>
          <cell r="EH26"/>
          <cell r="EI26"/>
          <cell r="EJ26">
            <v>0</v>
          </cell>
          <cell r="EK26"/>
          <cell r="EL26">
            <v>0</v>
          </cell>
          <cell r="EM26"/>
          <cell r="EN26">
            <v>0</v>
          </cell>
          <cell r="EO26" t="str">
            <v>CLT</v>
          </cell>
        </row>
        <row r="27">
          <cell r="B27">
            <v>1135</v>
          </cell>
          <cell r="C27">
            <v>2</v>
          </cell>
          <cell r="D27" t="str">
            <v>ANTONIO LUIZ DOS SANTOS</v>
          </cell>
          <cell r="E27">
            <v>2201</v>
          </cell>
          <cell r="F27" t="str">
            <v>Não</v>
          </cell>
          <cell r="G27"/>
          <cell r="H27" t="str">
            <v>Residencial</v>
          </cell>
          <cell r="I27" t="str">
            <v>AV</v>
          </cell>
          <cell r="J27">
            <v>23484004487</v>
          </cell>
          <cell r="K27" t="str">
            <v>GILBERTO FREIRE</v>
          </cell>
          <cell r="L27">
            <v>10711161108</v>
          </cell>
          <cell r="M27">
            <v>50</v>
          </cell>
          <cell r="N27">
            <v>5783897</v>
          </cell>
          <cell r="O27" t="str">
            <v>SDS</v>
          </cell>
          <cell r="P27">
            <v>35914</v>
          </cell>
          <cell r="Q27" t="str">
            <v>AV. GILBERTO FREIRE</v>
          </cell>
          <cell r="R27">
            <v>50</v>
          </cell>
          <cell r="S27">
            <v>30290</v>
          </cell>
          <cell r="T27">
            <v>1058</v>
          </cell>
          <cell r="U27">
            <v>29030</v>
          </cell>
          <cell r="V27" t="str">
            <v>JANGA</v>
          </cell>
          <cell r="W27">
            <v>479</v>
          </cell>
          <cell r="X27" t="str">
            <v>PE</v>
          </cell>
          <cell r="Y27">
            <v>10707</v>
          </cell>
          <cell r="Z27" t="str">
            <v>AL</v>
          </cell>
          <cell r="AA27" t="str">
            <v>PAULISTA</v>
          </cell>
          <cell r="AB27">
            <v>160</v>
          </cell>
          <cell r="AC27" t="str">
            <v>SSP</v>
          </cell>
          <cell r="AD27"/>
          <cell r="AE27"/>
          <cell r="AF27"/>
          <cell r="AG27"/>
          <cell r="AH27"/>
          <cell r="AI27" t="str">
            <v>Nao</v>
          </cell>
          <cell r="AJ27">
            <v>0</v>
          </cell>
          <cell r="AK27">
            <v>4426200876</v>
          </cell>
          <cell r="AL27">
            <v>34349234</v>
          </cell>
          <cell r="AM27"/>
          <cell r="AN27">
            <v>81</v>
          </cell>
          <cell r="AO27">
            <v>97446514</v>
          </cell>
          <cell r="AP27">
            <v>6</v>
          </cell>
          <cell r="AQ27" t="str">
            <v>AL</v>
          </cell>
          <cell r="AR27" t="str">
            <v>JOSEFA MARIA DA CONCEICAO</v>
          </cell>
          <cell r="AS27" t="str">
            <v xml:space="preserve">  /  /    </v>
          </cell>
          <cell r="AT27" t="str">
            <v>LUIZ JOAO DOS SANTOS</v>
          </cell>
          <cell r="AU27">
            <v>10</v>
          </cell>
          <cell r="AV27">
            <v>20806</v>
          </cell>
          <cell r="AW27" t="str">
            <v xml:space="preserve">  /  /    </v>
          </cell>
          <cell r="AX27"/>
          <cell r="AY27"/>
          <cell r="AZ27"/>
          <cell r="BA27">
            <v>1058</v>
          </cell>
          <cell r="BB27" t="str">
            <v xml:space="preserve">  /  /    </v>
          </cell>
          <cell r="BC27" t="str">
            <v xml:space="preserve">  /  /    </v>
          </cell>
          <cell r="BD27"/>
          <cell r="BE27">
            <v>53439155</v>
          </cell>
          <cell r="BF27">
            <v>5507</v>
          </cell>
          <cell r="BG27"/>
          <cell r="BH27" t="str">
            <v xml:space="preserve">  /  /    </v>
          </cell>
          <cell r="BI27"/>
          <cell r="BJ27"/>
          <cell r="BK27" t="str">
            <v>Masculino</v>
          </cell>
          <cell r="BL27" t="str">
            <v>Conta Corrente</v>
          </cell>
          <cell r="BM27" t="str">
            <v>C</v>
          </cell>
          <cell r="BN27" t="str">
            <v xml:space="preserve">RGPS-Reg. Geral Previdência Social           </v>
          </cell>
          <cell r="BO27"/>
          <cell r="BP27"/>
          <cell r="BQ27"/>
          <cell r="BR27"/>
          <cell r="BS27">
            <v>2</v>
          </cell>
          <cell r="BT27"/>
          <cell r="BU27">
            <v>0</v>
          </cell>
          <cell r="BV27" t="str">
            <v xml:space="preserve">  /  /    </v>
          </cell>
          <cell r="BW27" t="str">
            <v xml:space="preserve">  /  /    </v>
          </cell>
          <cell r="BX27">
            <v>29031</v>
          </cell>
          <cell r="BY27">
            <v>101</v>
          </cell>
          <cell r="BZ27">
            <v>29031</v>
          </cell>
          <cell r="CA27" t="str">
            <v xml:space="preserve">  /  /    </v>
          </cell>
          <cell r="CB27">
            <v>0</v>
          </cell>
          <cell r="CC27" t="str">
            <v xml:space="preserve">  /  /    </v>
          </cell>
          <cell r="CD27" t="str">
            <v xml:space="preserve">  /  /    </v>
          </cell>
          <cell r="CE27">
            <v>334056</v>
          </cell>
          <cell r="CF27">
            <v>10019688</v>
          </cell>
          <cell r="CG27">
            <v>2400056</v>
          </cell>
          <cell r="CH27" t="str">
            <v>432-84</v>
          </cell>
          <cell r="CI27"/>
          <cell r="CJ27">
            <v>200</v>
          </cell>
          <cell r="CK27">
            <v>40</v>
          </cell>
          <cell r="CL27">
            <v>1135</v>
          </cell>
          <cell r="CM27">
            <v>2009</v>
          </cell>
          <cell r="CN27" t="str">
            <v>Submetidos a Horario de Trabalho</v>
          </cell>
          <cell r="CO27">
            <v>3513</v>
          </cell>
          <cell r="CP27">
            <v>14</v>
          </cell>
          <cell r="CQ27" t="str">
            <v>N</v>
          </cell>
          <cell r="CR27">
            <v>2</v>
          </cell>
          <cell r="CS27" t="str">
            <v>*</v>
          </cell>
          <cell r="CT27">
            <v>0</v>
          </cell>
          <cell r="CU27"/>
          <cell r="CV27">
            <v>34</v>
          </cell>
          <cell r="CW27" t="str">
            <v>M</v>
          </cell>
          <cell r="CX27" t="str">
            <v>M</v>
          </cell>
          <cell r="CY27">
            <v>2674.99</v>
          </cell>
          <cell r="CZ27">
            <v>2674.99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 t="str">
            <v>9C</v>
          </cell>
          <cell r="DF27"/>
          <cell r="DG27">
            <v>10</v>
          </cell>
          <cell r="DH27">
            <v>45</v>
          </cell>
          <cell r="DI27"/>
          <cell r="DJ27"/>
          <cell r="DK27" t="str">
            <v>Nao</v>
          </cell>
          <cell r="DL27"/>
          <cell r="DM27" t="str">
            <v>Nao</v>
          </cell>
          <cell r="DN27" t="str">
            <v xml:space="preserve">  /  /    </v>
          </cell>
          <cell r="DO27" t="str">
            <v>Nao</v>
          </cell>
          <cell r="DP27" t="str">
            <v>Nao</v>
          </cell>
          <cell r="DQ27" t="str">
            <v>Nao</v>
          </cell>
          <cell r="DR27"/>
          <cell r="DS27"/>
          <cell r="DT27">
            <v>2</v>
          </cell>
          <cell r="DU27"/>
          <cell r="DV27" t="str">
            <v>Sim</v>
          </cell>
          <cell r="DW27"/>
          <cell r="DX27">
            <v>1</v>
          </cell>
          <cell r="DY27" t="str">
            <v xml:space="preserve">  /  /    </v>
          </cell>
          <cell r="DZ27"/>
          <cell r="EA27" t="str">
            <v>Indeterminado</v>
          </cell>
          <cell r="EB27" t="str">
            <v>MURICI</v>
          </cell>
          <cell r="EC27"/>
          <cell r="ED27"/>
          <cell r="EE27"/>
          <cell r="EF27">
            <v>13886</v>
          </cell>
          <cell r="EG27"/>
          <cell r="EH27"/>
          <cell r="EI27"/>
          <cell r="EJ27">
            <v>0</v>
          </cell>
          <cell r="EK27"/>
          <cell r="EL27">
            <v>0</v>
          </cell>
          <cell r="EM27"/>
          <cell r="EN27">
            <v>0</v>
          </cell>
          <cell r="EO27" t="str">
            <v>CLT</v>
          </cell>
        </row>
        <row r="28">
          <cell r="B28">
            <v>1159</v>
          </cell>
          <cell r="C28">
            <v>1</v>
          </cell>
          <cell r="D28" t="str">
            <v>VERA LUCIA MARIA C  DA SILVA</v>
          </cell>
          <cell r="E28">
            <v>3121</v>
          </cell>
          <cell r="F28" t="str">
            <v>Não</v>
          </cell>
          <cell r="G28"/>
          <cell r="H28" t="str">
            <v>Residencial</v>
          </cell>
          <cell r="I28" t="str">
            <v>TV</v>
          </cell>
          <cell r="J28">
            <v>23476443434</v>
          </cell>
          <cell r="K28" t="str">
            <v>JOAO CARLOS PEREIRA DA MOTA</v>
          </cell>
          <cell r="L28">
            <v>10121840287</v>
          </cell>
          <cell r="M28">
            <v>3</v>
          </cell>
          <cell r="N28">
            <v>1816747</v>
          </cell>
          <cell r="O28" t="str">
            <v>SDSPE</v>
          </cell>
          <cell r="P28">
            <v>38657</v>
          </cell>
          <cell r="Q28" t="str">
            <v>TV. JOAO CARLOS PEREIRA DA MOT</v>
          </cell>
          <cell r="R28">
            <v>3</v>
          </cell>
          <cell r="S28">
            <v>40518</v>
          </cell>
          <cell r="T28">
            <v>1058</v>
          </cell>
          <cell r="U28">
            <v>38657</v>
          </cell>
          <cell r="V28" t="str">
            <v>JARD SAO PAULO</v>
          </cell>
          <cell r="W28">
            <v>641</v>
          </cell>
          <cell r="X28" t="str">
            <v>PE</v>
          </cell>
          <cell r="Y28">
            <v>11606</v>
          </cell>
          <cell r="Z28" t="str">
            <v>PE</v>
          </cell>
          <cell r="AA28" t="str">
            <v>RECIFE</v>
          </cell>
          <cell r="AB28">
            <v>137</v>
          </cell>
          <cell r="AC28" t="str">
            <v>SDS</v>
          </cell>
          <cell r="AD28"/>
          <cell r="AE28"/>
          <cell r="AF28"/>
          <cell r="AG28"/>
          <cell r="AH28"/>
          <cell r="AI28" t="str">
            <v>Nao</v>
          </cell>
          <cell r="AJ28">
            <v>81</v>
          </cell>
          <cell r="AK28">
            <v>4860010825</v>
          </cell>
          <cell r="AL28">
            <v>32570750</v>
          </cell>
          <cell r="AM28"/>
          <cell r="AN28"/>
          <cell r="AO28"/>
          <cell r="AP28">
            <v>103</v>
          </cell>
          <cell r="AQ28" t="str">
            <v>PE</v>
          </cell>
          <cell r="AR28" t="str">
            <v>MARIA JOSE DA SILVA</v>
          </cell>
          <cell r="AS28" t="str">
            <v xml:space="preserve">  /  /    </v>
          </cell>
          <cell r="AT28" t="str">
            <v>LUIZ CARLOS DA SILVA</v>
          </cell>
          <cell r="AU28">
            <v>10</v>
          </cell>
          <cell r="AV28">
            <v>21886</v>
          </cell>
          <cell r="AW28" t="str">
            <v xml:space="preserve">  /  /    </v>
          </cell>
          <cell r="AX28"/>
          <cell r="AY28" t="str">
            <v>APTO C TERREO</v>
          </cell>
          <cell r="AZ28"/>
          <cell r="BA28">
            <v>1058</v>
          </cell>
          <cell r="BB28" t="str">
            <v xml:space="preserve">  /  /    </v>
          </cell>
          <cell r="BC28" t="str">
            <v xml:space="preserve">  /  /    </v>
          </cell>
          <cell r="BD28"/>
          <cell r="BE28">
            <v>50790236</v>
          </cell>
          <cell r="BF28">
            <v>11606</v>
          </cell>
          <cell r="BG28"/>
          <cell r="BH28" t="str">
            <v xml:space="preserve">  /  /    </v>
          </cell>
          <cell r="BI28"/>
          <cell r="BJ28"/>
          <cell r="BK28" t="str">
            <v xml:space="preserve">Feminino </v>
          </cell>
          <cell r="BL28" t="str">
            <v>Conta Corrente</v>
          </cell>
          <cell r="BM28" t="str">
            <v>C</v>
          </cell>
          <cell r="BN28" t="str">
            <v xml:space="preserve">RGPS-Reg. Geral Previdência Social           </v>
          </cell>
          <cell r="BO28"/>
          <cell r="BP28"/>
          <cell r="BQ28"/>
          <cell r="BR28"/>
          <cell r="BS28">
            <v>0</v>
          </cell>
          <cell r="BT28"/>
          <cell r="BU28">
            <v>0</v>
          </cell>
          <cell r="BV28" t="str">
            <v xml:space="preserve">  /  /    </v>
          </cell>
          <cell r="BW28" t="str">
            <v xml:space="preserve">  /  /    </v>
          </cell>
          <cell r="BX28">
            <v>29067</v>
          </cell>
          <cell r="BY28">
            <v>101</v>
          </cell>
          <cell r="BZ28">
            <v>29067</v>
          </cell>
          <cell r="CA28" t="str">
            <v xml:space="preserve">  /  /    </v>
          </cell>
          <cell r="CB28">
            <v>0</v>
          </cell>
          <cell r="CC28" t="str">
            <v xml:space="preserve">  /  /    </v>
          </cell>
          <cell r="CD28" t="str">
            <v xml:space="preserve">  /  /    </v>
          </cell>
          <cell r="CE28">
            <v>334056</v>
          </cell>
          <cell r="CF28">
            <v>710115671</v>
          </cell>
          <cell r="CG28">
            <v>2400056</v>
          </cell>
          <cell r="CH28">
            <v>53590</v>
          </cell>
          <cell r="CI28"/>
          <cell r="CJ28">
            <v>175</v>
          </cell>
          <cell r="CK28">
            <v>35</v>
          </cell>
          <cell r="CL28">
            <v>1159</v>
          </cell>
          <cell r="CM28">
            <v>2003</v>
          </cell>
          <cell r="CN28" t="str">
            <v>Submetidos a Horario de Trabalho</v>
          </cell>
          <cell r="CO28">
            <v>8118</v>
          </cell>
          <cell r="CP28">
            <v>1</v>
          </cell>
          <cell r="CQ28" t="str">
            <v>N</v>
          </cell>
          <cell r="CR28">
            <v>2</v>
          </cell>
          <cell r="CS28" t="str">
            <v>N</v>
          </cell>
          <cell r="CT28">
            <v>0</v>
          </cell>
          <cell r="CU28"/>
          <cell r="CV28">
            <v>30</v>
          </cell>
          <cell r="CW28" t="str">
            <v>M</v>
          </cell>
          <cell r="CX28" t="str">
            <v>M</v>
          </cell>
          <cell r="CY28">
            <v>1495.79</v>
          </cell>
          <cell r="CZ28">
            <v>1495.79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 t="str">
            <v>9A</v>
          </cell>
          <cell r="DF28" t="str">
            <v>P1</v>
          </cell>
          <cell r="DG28">
            <v>10</v>
          </cell>
          <cell r="DH28">
            <v>40</v>
          </cell>
          <cell r="DI28"/>
          <cell r="DJ28"/>
          <cell r="DK28" t="str">
            <v>Nao</v>
          </cell>
          <cell r="DL28"/>
          <cell r="DM28" t="str">
            <v>Nao</v>
          </cell>
          <cell r="DN28" t="str">
            <v xml:space="preserve">  /  /    </v>
          </cell>
          <cell r="DO28" t="str">
            <v>Nao</v>
          </cell>
          <cell r="DP28" t="str">
            <v>Nao</v>
          </cell>
          <cell r="DQ28" t="str">
            <v>Nao</v>
          </cell>
          <cell r="DR28"/>
          <cell r="DS28">
            <v>101001159</v>
          </cell>
          <cell r="DT28">
            <v>3</v>
          </cell>
          <cell r="DU28"/>
          <cell r="DV28" t="str">
            <v>Sim</v>
          </cell>
          <cell r="DW28"/>
          <cell r="DX28">
            <v>1</v>
          </cell>
          <cell r="DY28" t="str">
            <v xml:space="preserve">  /  /    </v>
          </cell>
          <cell r="DZ28"/>
          <cell r="EA28" t="str">
            <v>Indeterminado</v>
          </cell>
          <cell r="EB28" t="str">
            <v>RECIFE</v>
          </cell>
          <cell r="EC28"/>
          <cell r="ED28"/>
          <cell r="EE28"/>
          <cell r="EF28"/>
          <cell r="EG28"/>
          <cell r="EH28"/>
          <cell r="EI28"/>
          <cell r="EJ28">
            <v>0</v>
          </cell>
          <cell r="EK28"/>
          <cell r="EL28">
            <v>0</v>
          </cell>
          <cell r="EM28"/>
          <cell r="EN28">
            <v>0</v>
          </cell>
          <cell r="EO28" t="str">
            <v>CLT</v>
          </cell>
        </row>
        <row r="29">
          <cell r="B29">
            <v>1164</v>
          </cell>
          <cell r="C29">
            <v>1</v>
          </cell>
          <cell r="D29" t="str">
            <v>TERESINHA MARIA DE F  FELIX</v>
          </cell>
          <cell r="E29">
            <v>1140</v>
          </cell>
          <cell r="F29" t="str">
            <v>Não</v>
          </cell>
          <cell r="G29"/>
          <cell r="H29" t="str">
            <v>Residencial</v>
          </cell>
          <cell r="I29" t="str">
            <v>R</v>
          </cell>
          <cell r="J29">
            <v>24514870463</v>
          </cell>
          <cell r="K29" t="str">
            <v>TRINTA E QUATRO</v>
          </cell>
          <cell r="L29">
            <v>10121840279</v>
          </cell>
          <cell r="M29">
            <v>56</v>
          </cell>
          <cell r="N29">
            <v>1626276</v>
          </cell>
          <cell r="O29"/>
          <cell r="P29">
            <v>42565</v>
          </cell>
          <cell r="Q29" t="str">
            <v>R. TRINTA E QUATRO</v>
          </cell>
          <cell r="R29">
            <v>56</v>
          </cell>
          <cell r="S29">
            <v>32722</v>
          </cell>
          <cell r="T29">
            <v>1058</v>
          </cell>
          <cell r="U29">
            <v>41761</v>
          </cell>
          <cell r="V29" t="str">
            <v>CAETES II</v>
          </cell>
          <cell r="W29">
            <v>560</v>
          </cell>
          <cell r="X29" t="str">
            <v>PE</v>
          </cell>
          <cell r="Y29">
            <v>54</v>
          </cell>
          <cell r="Z29" t="str">
            <v>PE</v>
          </cell>
          <cell r="AA29" t="str">
            <v>ABREU E LIMA</v>
          </cell>
          <cell r="AB29">
            <v>200</v>
          </cell>
          <cell r="AC29" t="str">
            <v>SSP</v>
          </cell>
          <cell r="AD29"/>
          <cell r="AE29"/>
          <cell r="AF29"/>
          <cell r="AG29"/>
          <cell r="AH29"/>
          <cell r="AI29" t="str">
            <v>Nao</v>
          </cell>
          <cell r="AJ29">
            <v>81</v>
          </cell>
          <cell r="AK29">
            <v>5018440076</v>
          </cell>
          <cell r="AL29">
            <v>983429980</v>
          </cell>
          <cell r="AM29"/>
          <cell r="AN29">
            <v>81</v>
          </cell>
          <cell r="AO29">
            <v>995989922</v>
          </cell>
          <cell r="AP29">
            <v>119</v>
          </cell>
          <cell r="AQ29" t="str">
            <v>PB</v>
          </cell>
          <cell r="AR29" t="str">
            <v>MARIA CLEMENTINO DE FARIAS</v>
          </cell>
          <cell r="AS29" t="str">
            <v xml:space="preserve">  /  /    </v>
          </cell>
          <cell r="AT29" t="str">
            <v>JOSE VITORINO DE FARIAS</v>
          </cell>
          <cell r="AU29">
            <v>10</v>
          </cell>
          <cell r="AV29">
            <v>20449</v>
          </cell>
          <cell r="AW29" t="str">
            <v xml:space="preserve">  /  /    </v>
          </cell>
          <cell r="AX29" t="str">
            <v>Não</v>
          </cell>
          <cell r="AY29"/>
          <cell r="AZ29"/>
          <cell r="BA29">
            <v>1058</v>
          </cell>
          <cell r="BB29" t="str">
            <v xml:space="preserve">  /  /    </v>
          </cell>
          <cell r="BC29" t="str">
            <v xml:space="preserve">  /  /    </v>
          </cell>
          <cell r="BD29"/>
          <cell r="BE29">
            <v>53540720</v>
          </cell>
          <cell r="BF29">
            <v>7507</v>
          </cell>
          <cell r="BG29"/>
          <cell r="BH29" t="str">
            <v xml:space="preserve">  /  /    </v>
          </cell>
          <cell r="BI29"/>
          <cell r="BJ29"/>
          <cell r="BK29" t="str">
            <v xml:space="preserve">Feminino </v>
          </cell>
          <cell r="BL29" t="str">
            <v>Conta Corrente</v>
          </cell>
          <cell r="BM29" t="str">
            <v>C</v>
          </cell>
          <cell r="BN29" t="str">
            <v xml:space="preserve">RGPS-Reg. Geral Previdência Social           </v>
          </cell>
          <cell r="BO29"/>
          <cell r="BP29"/>
          <cell r="BQ29"/>
          <cell r="BR29"/>
          <cell r="BS29">
            <v>0</v>
          </cell>
          <cell r="BT29"/>
          <cell r="BU29">
            <v>0</v>
          </cell>
          <cell r="BV29" t="str">
            <v xml:space="preserve">  /  /    </v>
          </cell>
          <cell r="BW29" t="str">
            <v xml:space="preserve">  /  /    </v>
          </cell>
          <cell r="BX29">
            <v>29067</v>
          </cell>
          <cell r="BY29">
            <v>101</v>
          </cell>
          <cell r="BZ29">
            <v>29067</v>
          </cell>
          <cell r="CA29" t="str">
            <v xml:space="preserve">  /  /    </v>
          </cell>
          <cell r="CB29">
            <v>0</v>
          </cell>
          <cell r="CC29" t="str">
            <v xml:space="preserve">  /  /    </v>
          </cell>
          <cell r="CD29" t="str">
            <v xml:space="preserve">  /  /    </v>
          </cell>
          <cell r="CE29">
            <v>334056</v>
          </cell>
          <cell r="CF29">
            <v>10030948</v>
          </cell>
          <cell r="CG29">
            <v>2400056</v>
          </cell>
          <cell r="CH29">
            <v>122745</v>
          </cell>
          <cell r="CI29"/>
          <cell r="CJ29">
            <v>200</v>
          </cell>
          <cell r="CK29">
            <v>40</v>
          </cell>
          <cell r="CL29">
            <v>1164</v>
          </cell>
          <cell r="CM29">
            <v>2009</v>
          </cell>
          <cell r="CN29" t="str">
            <v>Submetidos a Horario de Trabalho</v>
          </cell>
          <cell r="CO29">
            <v>3513</v>
          </cell>
          <cell r="CP29">
            <v>18</v>
          </cell>
          <cell r="CQ29" t="str">
            <v>N</v>
          </cell>
          <cell r="CR29">
            <v>2</v>
          </cell>
          <cell r="CS29" t="str">
            <v>N</v>
          </cell>
          <cell r="CT29">
            <v>0</v>
          </cell>
          <cell r="CU29"/>
          <cell r="CV29">
            <v>34</v>
          </cell>
          <cell r="CW29" t="str">
            <v>M</v>
          </cell>
          <cell r="CX29" t="str">
            <v>M</v>
          </cell>
          <cell r="CY29">
            <v>3018.71</v>
          </cell>
          <cell r="CZ29">
            <v>3018.71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 t="str">
            <v>9A</v>
          </cell>
          <cell r="DF29" t="str">
            <v>P1</v>
          </cell>
          <cell r="DG29">
            <v>10</v>
          </cell>
          <cell r="DH29">
            <v>45</v>
          </cell>
          <cell r="DI29"/>
          <cell r="DJ29"/>
          <cell r="DK29" t="str">
            <v>Nao</v>
          </cell>
          <cell r="DL29"/>
          <cell r="DM29" t="str">
            <v>Nao</v>
          </cell>
          <cell r="DN29" t="str">
            <v xml:space="preserve">  /  /    </v>
          </cell>
          <cell r="DO29" t="str">
            <v>Nao</v>
          </cell>
          <cell r="DP29" t="str">
            <v>Nao</v>
          </cell>
          <cell r="DQ29" t="str">
            <v>Nao</v>
          </cell>
          <cell r="DR29"/>
          <cell r="DS29">
            <v>101001164</v>
          </cell>
          <cell r="DT29">
            <v>1</v>
          </cell>
          <cell r="DU29"/>
          <cell r="DV29" t="str">
            <v>Sim</v>
          </cell>
          <cell r="DW29"/>
          <cell r="DX29">
            <v>1</v>
          </cell>
          <cell r="DY29" t="str">
            <v xml:space="preserve">  /  /    </v>
          </cell>
          <cell r="DZ29"/>
          <cell r="EA29" t="str">
            <v>Indeterminado</v>
          </cell>
          <cell r="EB29" t="str">
            <v>JOAO PESSOA</v>
          </cell>
          <cell r="EC29"/>
          <cell r="ED29"/>
          <cell r="EE29"/>
          <cell r="EF29"/>
          <cell r="EG29"/>
          <cell r="EH29"/>
          <cell r="EI29"/>
          <cell r="EJ29">
            <v>0</v>
          </cell>
          <cell r="EK29"/>
          <cell r="EL29">
            <v>0</v>
          </cell>
          <cell r="EM29"/>
          <cell r="EN29">
            <v>0</v>
          </cell>
          <cell r="EO29" t="str">
            <v>CLT</v>
          </cell>
        </row>
        <row r="30">
          <cell r="B30">
            <v>1169</v>
          </cell>
          <cell r="C30">
            <v>1</v>
          </cell>
          <cell r="D30" t="str">
            <v>MARIA DO CARMO SANTOS</v>
          </cell>
          <cell r="E30">
            <v>3140</v>
          </cell>
          <cell r="F30" t="str">
            <v>Não</v>
          </cell>
          <cell r="G30"/>
          <cell r="H30" t="str">
            <v>Residencial</v>
          </cell>
          <cell r="I30" t="str">
            <v>R</v>
          </cell>
          <cell r="J30">
            <v>23329041404</v>
          </cell>
          <cell r="K30" t="str">
            <v>CENTO E OITENTA E UM</v>
          </cell>
          <cell r="L30">
            <v>10121840228</v>
          </cell>
          <cell r="M30">
            <v>45</v>
          </cell>
          <cell r="N30">
            <v>1685451</v>
          </cell>
          <cell r="O30"/>
          <cell r="P30">
            <v>39465</v>
          </cell>
          <cell r="Q30" t="str">
            <v>R. CENTO E OITENTA E UM</v>
          </cell>
          <cell r="R30">
            <v>45</v>
          </cell>
          <cell r="S30">
            <v>51632</v>
          </cell>
          <cell r="T30">
            <v>1058</v>
          </cell>
          <cell r="U30">
            <v>37466</v>
          </cell>
          <cell r="V30" t="str">
            <v>CAETES I</v>
          </cell>
          <cell r="W30">
            <v>399</v>
          </cell>
          <cell r="X30" t="str">
            <v>PE</v>
          </cell>
          <cell r="Y30">
            <v>54</v>
          </cell>
          <cell r="Z30" t="str">
            <v>PE</v>
          </cell>
          <cell r="AA30" t="str">
            <v>ABREU E LIMA</v>
          </cell>
          <cell r="AB30">
            <v>18</v>
          </cell>
          <cell r="AC30" t="str">
            <v>SDS</v>
          </cell>
          <cell r="AD30"/>
          <cell r="AE30"/>
          <cell r="AF30"/>
          <cell r="AG30"/>
          <cell r="AH30"/>
          <cell r="AI30" t="str">
            <v>Nao</v>
          </cell>
          <cell r="AJ30">
            <v>81</v>
          </cell>
          <cell r="AK30">
            <v>3820040817</v>
          </cell>
          <cell r="AL30">
            <v>32671189</v>
          </cell>
          <cell r="AM30"/>
          <cell r="AN30">
            <v>81</v>
          </cell>
          <cell r="AO30">
            <v>988420850</v>
          </cell>
          <cell r="AP30">
            <v>6</v>
          </cell>
          <cell r="AQ30" t="str">
            <v>PE</v>
          </cell>
          <cell r="AR30" t="str">
            <v>MARIA JOSE SANTOS</v>
          </cell>
          <cell r="AS30" t="str">
            <v xml:space="preserve">  /  /    </v>
          </cell>
          <cell r="AT30" t="str">
            <v>CAMILO MIGUEL SANTOS</v>
          </cell>
          <cell r="AU30">
            <v>10</v>
          </cell>
          <cell r="AV30">
            <v>21391</v>
          </cell>
          <cell r="AW30" t="str">
            <v xml:space="preserve">  /  /    </v>
          </cell>
          <cell r="AX30"/>
          <cell r="AY30"/>
          <cell r="AZ30"/>
          <cell r="BA30">
            <v>1058</v>
          </cell>
          <cell r="BB30" t="str">
            <v xml:space="preserve">  /  /    </v>
          </cell>
          <cell r="BC30" t="str">
            <v xml:space="preserve">  /  /    </v>
          </cell>
          <cell r="BD30"/>
          <cell r="BE30">
            <v>53530458</v>
          </cell>
          <cell r="BF30">
            <v>11606</v>
          </cell>
          <cell r="BG30"/>
          <cell r="BH30" t="str">
            <v xml:space="preserve">  /  /    </v>
          </cell>
          <cell r="BI30"/>
          <cell r="BJ30"/>
          <cell r="BK30" t="str">
            <v xml:space="preserve">Feminino </v>
          </cell>
          <cell r="BL30" t="str">
            <v>Conta Corrente</v>
          </cell>
          <cell r="BM30" t="str">
            <v>C</v>
          </cell>
          <cell r="BN30" t="str">
            <v xml:space="preserve">RGPS-Reg. Geral Previdência Social           </v>
          </cell>
          <cell r="BO30"/>
          <cell r="BP30"/>
          <cell r="BQ30"/>
          <cell r="BR30"/>
          <cell r="BS30">
            <v>0</v>
          </cell>
          <cell r="BT30"/>
          <cell r="BU30">
            <v>0</v>
          </cell>
          <cell r="BV30" t="str">
            <v xml:space="preserve">  /  /    </v>
          </cell>
          <cell r="BW30" t="str">
            <v xml:space="preserve">  /  /    </v>
          </cell>
          <cell r="BX30">
            <v>29067</v>
          </cell>
          <cell r="BY30">
            <v>101</v>
          </cell>
          <cell r="BZ30">
            <v>29067</v>
          </cell>
          <cell r="CA30" t="str">
            <v xml:space="preserve">  /  /    </v>
          </cell>
          <cell r="CB30">
            <v>0</v>
          </cell>
          <cell r="CC30" t="str">
            <v xml:space="preserve">  /  /    </v>
          </cell>
          <cell r="CD30" t="str">
            <v xml:space="preserve">  /  /    </v>
          </cell>
          <cell r="CE30">
            <v>334056</v>
          </cell>
          <cell r="CF30">
            <v>10049575</v>
          </cell>
          <cell r="CG30">
            <v>2400056</v>
          </cell>
          <cell r="CH30">
            <v>124365</v>
          </cell>
          <cell r="CI30"/>
          <cell r="CJ30">
            <v>175</v>
          </cell>
          <cell r="CK30">
            <v>35</v>
          </cell>
          <cell r="CL30">
            <v>1169</v>
          </cell>
          <cell r="CM30">
            <v>2003</v>
          </cell>
          <cell r="CN30" t="str">
            <v>Submetidos a Horario de Trabalho</v>
          </cell>
          <cell r="CO30">
            <v>8118</v>
          </cell>
          <cell r="CP30">
            <v>1</v>
          </cell>
          <cell r="CQ30" t="str">
            <v>N</v>
          </cell>
          <cell r="CR30">
            <v>2</v>
          </cell>
          <cell r="CS30" t="str">
            <v>N</v>
          </cell>
          <cell r="CT30">
            <v>0</v>
          </cell>
          <cell r="CU30"/>
          <cell r="CV30">
            <v>34</v>
          </cell>
          <cell r="CW30" t="str">
            <v>M</v>
          </cell>
          <cell r="CX30" t="str">
            <v>M</v>
          </cell>
          <cell r="CY30">
            <v>2558.31</v>
          </cell>
          <cell r="CZ30">
            <v>2558.31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 t="str">
            <v>9A</v>
          </cell>
          <cell r="DF30" t="str">
            <v>P1</v>
          </cell>
          <cell r="DG30">
            <v>10</v>
          </cell>
          <cell r="DH30">
            <v>45</v>
          </cell>
          <cell r="DI30"/>
          <cell r="DJ30"/>
          <cell r="DK30" t="str">
            <v>Nao</v>
          </cell>
          <cell r="DL30"/>
          <cell r="DM30" t="str">
            <v>Nao</v>
          </cell>
          <cell r="DN30" t="str">
            <v xml:space="preserve">  /  /    </v>
          </cell>
          <cell r="DO30" t="str">
            <v>Nao</v>
          </cell>
          <cell r="DP30" t="str">
            <v>Nao</v>
          </cell>
          <cell r="DQ30" t="str">
            <v>Nao</v>
          </cell>
          <cell r="DR30"/>
          <cell r="DS30">
            <v>101001169</v>
          </cell>
          <cell r="DT30">
            <v>3</v>
          </cell>
          <cell r="DU30"/>
          <cell r="DV30" t="str">
            <v>Sim</v>
          </cell>
          <cell r="DW30">
            <v>123613</v>
          </cell>
          <cell r="DX30">
            <v>1</v>
          </cell>
          <cell r="DY30" t="str">
            <v xml:space="preserve">  /  /    </v>
          </cell>
          <cell r="DZ30"/>
          <cell r="EA30" t="str">
            <v>Indeterminado</v>
          </cell>
          <cell r="EB30" t="str">
            <v>RECIFE</v>
          </cell>
          <cell r="EC30"/>
          <cell r="ED30"/>
          <cell r="EE30"/>
          <cell r="EF30"/>
          <cell r="EG30"/>
          <cell r="EH30"/>
          <cell r="EI30"/>
          <cell r="EJ30">
            <v>0</v>
          </cell>
          <cell r="EK30"/>
          <cell r="EL30">
            <v>0</v>
          </cell>
          <cell r="EM30"/>
          <cell r="EN30">
            <v>0</v>
          </cell>
          <cell r="EO30" t="str">
            <v>CLT</v>
          </cell>
        </row>
        <row r="31">
          <cell r="B31">
            <v>1177</v>
          </cell>
          <cell r="C31">
            <v>1</v>
          </cell>
          <cell r="D31" t="str">
            <v>SELMA MARIA P DO NASCIMENTO</v>
          </cell>
          <cell r="E31">
            <v>4153</v>
          </cell>
          <cell r="F31" t="str">
            <v>Não</v>
          </cell>
          <cell r="G31"/>
          <cell r="H31" t="str">
            <v>Residencial</v>
          </cell>
          <cell r="I31" t="str">
            <v>R</v>
          </cell>
          <cell r="J31">
            <v>23419474415</v>
          </cell>
          <cell r="K31" t="str">
            <v>R. ITAPEMIRIM, 346/04 - BL A</v>
          </cell>
          <cell r="L31">
            <v>10121840600</v>
          </cell>
          <cell r="M31">
            <v>346</v>
          </cell>
          <cell r="N31">
            <v>1973730</v>
          </cell>
          <cell r="O31"/>
          <cell r="P31">
            <v>40129</v>
          </cell>
          <cell r="Q31" t="str">
            <v>R. R. ITAPEMIRIM, 346/04 - BL</v>
          </cell>
          <cell r="R31">
            <v>346</v>
          </cell>
          <cell r="S31">
            <v>99805</v>
          </cell>
          <cell r="T31">
            <v>1058</v>
          </cell>
          <cell r="U31">
            <v>33163</v>
          </cell>
          <cell r="V31" t="str">
            <v>SAN MARTIM</v>
          </cell>
          <cell r="W31">
            <v>503</v>
          </cell>
          <cell r="X31" t="str">
            <v>PE</v>
          </cell>
          <cell r="Y31">
            <v>11606</v>
          </cell>
          <cell r="Z31" t="str">
            <v>PE</v>
          </cell>
          <cell r="AA31" t="str">
            <v>RECIFE</v>
          </cell>
          <cell r="AB31">
            <v>263</v>
          </cell>
          <cell r="AC31" t="str">
            <v>SDS</v>
          </cell>
          <cell r="AD31" t="str">
            <v>SELMAP2009@HOTMAIL.COM</v>
          </cell>
          <cell r="AE31"/>
          <cell r="AF31"/>
          <cell r="AG31"/>
          <cell r="AH31"/>
          <cell r="AI31" t="str">
            <v>Nao</v>
          </cell>
          <cell r="AJ31">
            <v>8</v>
          </cell>
          <cell r="AK31">
            <v>3967380876</v>
          </cell>
          <cell r="AL31" t="str">
            <v>3226-4412</v>
          </cell>
          <cell r="AM31"/>
          <cell r="AN31">
            <v>8</v>
          </cell>
          <cell r="AO31" t="str">
            <v>9256-7711</v>
          </cell>
          <cell r="AP31">
            <v>6</v>
          </cell>
          <cell r="AQ31" t="str">
            <v>PE</v>
          </cell>
          <cell r="AR31" t="str">
            <v>OLGA FERREIRA DOS SANTOS</v>
          </cell>
          <cell r="AS31" t="str">
            <v xml:space="preserve">  /  /    </v>
          </cell>
          <cell r="AT31" t="str">
            <v>OSCAR PEREIRA DA SILVA</v>
          </cell>
          <cell r="AU31">
            <v>10</v>
          </cell>
          <cell r="AV31">
            <v>22213</v>
          </cell>
          <cell r="AW31" t="str">
            <v xml:space="preserve">  /  /    </v>
          </cell>
          <cell r="AX31" t="str">
            <v>Não</v>
          </cell>
          <cell r="AY31" t="str">
            <v>APT.04</v>
          </cell>
          <cell r="AZ31"/>
          <cell r="BA31">
            <v>1058</v>
          </cell>
          <cell r="BB31" t="str">
            <v xml:space="preserve">  /  /    </v>
          </cell>
          <cell r="BC31" t="str">
            <v xml:space="preserve">  /  /    </v>
          </cell>
          <cell r="BD31"/>
          <cell r="BE31">
            <v>50760600</v>
          </cell>
          <cell r="BF31">
            <v>11606</v>
          </cell>
          <cell r="BG31"/>
          <cell r="BH31" t="str">
            <v xml:space="preserve">  /  /    </v>
          </cell>
          <cell r="BI31"/>
          <cell r="BJ31"/>
          <cell r="BK31" t="str">
            <v xml:space="preserve">Feminino </v>
          </cell>
          <cell r="BL31" t="str">
            <v>Conta Corrente</v>
          </cell>
          <cell r="BM31" t="str">
            <v>C</v>
          </cell>
          <cell r="BN31" t="str">
            <v xml:space="preserve">RGPS-Reg. Geral Previdência Social           </v>
          </cell>
          <cell r="BO31"/>
          <cell r="BP31"/>
          <cell r="BQ31"/>
          <cell r="BR31"/>
          <cell r="BS31">
            <v>0</v>
          </cell>
          <cell r="BT31"/>
          <cell r="BU31">
            <v>0</v>
          </cell>
          <cell r="BV31" t="str">
            <v xml:space="preserve">  /  /    </v>
          </cell>
          <cell r="BW31" t="str">
            <v xml:space="preserve">  /  /    </v>
          </cell>
          <cell r="BX31">
            <v>29068</v>
          </cell>
          <cell r="BY31">
            <v>101</v>
          </cell>
          <cell r="BZ31">
            <v>29068</v>
          </cell>
          <cell r="CA31" t="str">
            <v xml:space="preserve">  /  /    </v>
          </cell>
          <cell r="CB31">
            <v>0</v>
          </cell>
          <cell r="CC31" t="str">
            <v xml:space="preserve">  /  /    </v>
          </cell>
          <cell r="CD31" t="str">
            <v xml:space="preserve">  /  /    </v>
          </cell>
          <cell r="CE31">
            <v>241056</v>
          </cell>
          <cell r="CF31">
            <v>53096812</v>
          </cell>
          <cell r="CG31">
            <v>2400056</v>
          </cell>
          <cell r="CH31">
            <v>19901</v>
          </cell>
          <cell r="CI31"/>
          <cell r="CJ31">
            <v>200</v>
          </cell>
          <cell r="CK31">
            <v>40</v>
          </cell>
          <cell r="CL31">
            <v>1177</v>
          </cell>
          <cell r="CM31">
            <v>2009</v>
          </cell>
          <cell r="CN31" t="str">
            <v>Submetidos a Horario de Trabalho</v>
          </cell>
          <cell r="CO31">
            <v>3513</v>
          </cell>
          <cell r="CP31">
            <v>18</v>
          </cell>
          <cell r="CQ31" t="str">
            <v>N</v>
          </cell>
          <cell r="CR31">
            <v>2</v>
          </cell>
          <cell r="CS31" t="str">
            <v>*</v>
          </cell>
          <cell r="CT31">
            <v>0</v>
          </cell>
          <cell r="CU31"/>
          <cell r="CV31">
            <v>34</v>
          </cell>
          <cell r="CW31" t="str">
            <v>M</v>
          </cell>
          <cell r="CX31" t="str">
            <v>M</v>
          </cell>
          <cell r="CY31">
            <v>2949.18</v>
          </cell>
          <cell r="CZ31">
            <v>2949.18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 t="str">
            <v>9A</v>
          </cell>
          <cell r="DF31"/>
          <cell r="DG31">
            <v>10</v>
          </cell>
          <cell r="DH31">
            <v>45</v>
          </cell>
          <cell r="DI31"/>
          <cell r="DJ31"/>
          <cell r="DK31" t="str">
            <v>Nao</v>
          </cell>
          <cell r="DL31"/>
          <cell r="DM31" t="str">
            <v>Nao</v>
          </cell>
          <cell r="DN31" t="str">
            <v xml:space="preserve">  /  /    </v>
          </cell>
          <cell r="DO31" t="str">
            <v>Nao</v>
          </cell>
          <cell r="DP31" t="str">
            <v>Nao</v>
          </cell>
          <cell r="DQ31" t="str">
            <v>Nao</v>
          </cell>
          <cell r="DR31"/>
          <cell r="DS31">
            <v>101001177</v>
          </cell>
          <cell r="DT31">
            <v>1</v>
          </cell>
          <cell r="DU31"/>
          <cell r="DV31" t="str">
            <v>Sim</v>
          </cell>
          <cell r="DW31"/>
          <cell r="DX31">
            <v>1</v>
          </cell>
          <cell r="DY31" t="str">
            <v xml:space="preserve">  /  /    </v>
          </cell>
          <cell r="DZ31"/>
          <cell r="EA31" t="str">
            <v>Indeterminado</v>
          </cell>
          <cell r="EB31" t="str">
            <v>RECIFE</v>
          </cell>
          <cell r="EC31"/>
          <cell r="ED31"/>
          <cell r="EE31"/>
          <cell r="EF31"/>
          <cell r="EG31"/>
          <cell r="EH31"/>
          <cell r="EI31"/>
          <cell r="EJ31">
            <v>0</v>
          </cell>
          <cell r="EK31"/>
          <cell r="EL31">
            <v>0</v>
          </cell>
          <cell r="EM31"/>
          <cell r="EN31">
            <v>0</v>
          </cell>
          <cell r="EO31" t="str">
            <v>CLT</v>
          </cell>
        </row>
        <row r="32">
          <cell r="B32">
            <v>1221</v>
          </cell>
          <cell r="C32">
            <v>1</v>
          </cell>
          <cell r="D32" t="str">
            <v>JOSE CARLOS TENORIO DE MELO</v>
          </cell>
          <cell r="E32">
            <v>4174</v>
          </cell>
          <cell r="F32" t="str">
            <v>Não</v>
          </cell>
          <cell r="G32"/>
          <cell r="H32" t="str">
            <v>Residencial</v>
          </cell>
          <cell r="I32" t="str">
            <v>R</v>
          </cell>
          <cell r="J32">
            <v>25272985400</v>
          </cell>
          <cell r="K32" t="str">
            <v>DR. TOME DIAS</v>
          </cell>
          <cell r="L32">
            <v>10121840473</v>
          </cell>
          <cell r="M32">
            <v>102</v>
          </cell>
          <cell r="N32">
            <v>1372526</v>
          </cell>
          <cell r="O32"/>
          <cell r="P32">
            <v>27646</v>
          </cell>
          <cell r="Q32" t="str">
            <v>R. DR. TOME DIAS</v>
          </cell>
          <cell r="R32">
            <v>102</v>
          </cell>
          <cell r="S32">
            <v>20297</v>
          </cell>
          <cell r="T32">
            <v>1058</v>
          </cell>
          <cell r="U32">
            <v>32566</v>
          </cell>
          <cell r="V32" t="str">
            <v>CASA AMARELA</v>
          </cell>
          <cell r="W32">
            <v>4</v>
          </cell>
          <cell r="X32" t="str">
            <v>PE</v>
          </cell>
          <cell r="Y32">
            <v>11606</v>
          </cell>
          <cell r="Z32" t="str">
            <v>PE</v>
          </cell>
          <cell r="AA32" t="str">
            <v>RECIFE</v>
          </cell>
          <cell r="AB32">
            <v>12</v>
          </cell>
          <cell r="AC32" t="str">
            <v>SSP</v>
          </cell>
          <cell r="AD32"/>
          <cell r="AE32"/>
          <cell r="AF32"/>
          <cell r="AG32"/>
          <cell r="AH32"/>
          <cell r="AI32" t="str">
            <v>Nao</v>
          </cell>
          <cell r="AJ32">
            <v>81</v>
          </cell>
          <cell r="AK32">
            <v>5325500817</v>
          </cell>
          <cell r="AL32">
            <v>34422097</v>
          </cell>
          <cell r="AM32"/>
          <cell r="AN32">
            <v>81</v>
          </cell>
          <cell r="AO32">
            <v>92327996</v>
          </cell>
          <cell r="AP32">
            <v>5</v>
          </cell>
          <cell r="AQ32" t="str">
            <v>PE</v>
          </cell>
          <cell r="AR32" t="str">
            <v>VILMA DE SOUZA TENORIO DE MELO</v>
          </cell>
          <cell r="AS32" t="str">
            <v xml:space="preserve">  /  /    </v>
          </cell>
          <cell r="AT32" t="str">
            <v>JOSE MARINHO TENORIO COSTA DE MELO</v>
          </cell>
          <cell r="AU32">
            <v>10</v>
          </cell>
          <cell r="AV32">
            <v>21023</v>
          </cell>
          <cell r="AW32" t="str">
            <v xml:space="preserve">  /  /    </v>
          </cell>
          <cell r="AX32"/>
          <cell r="AY32" t="str">
            <v>APT 101 TERREO</v>
          </cell>
          <cell r="AZ32"/>
          <cell r="BA32">
            <v>1058</v>
          </cell>
          <cell r="BB32" t="str">
            <v xml:space="preserve">  /  /    </v>
          </cell>
          <cell r="BC32" t="str">
            <v xml:space="preserve">  /  /    </v>
          </cell>
          <cell r="BD32"/>
          <cell r="BE32">
            <v>52070370</v>
          </cell>
          <cell r="BF32">
            <v>11606</v>
          </cell>
          <cell r="BG32"/>
          <cell r="BH32" t="str">
            <v xml:space="preserve">  /  /    </v>
          </cell>
          <cell r="BI32"/>
          <cell r="BJ32"/>
          <cell r="BK32" t="str">
            <v>Masculino</v>
          </cell>
          <cell r="BL32" t="str">
            <v>Conta Corrente</v>
          </cell>
          <cell r="BM32" t="str">
            <v>C</v>
          </cell>
          <cell r="BN32" t="str">
            <v xml:space="preserve">RGPS-Reg. Geral Previdência Social           </v>
          </cell>
          <cell r="BO32"/>
          <cell r="BP32"/>
          <cell r="BQ32"/>
          <cell r="BR32"/>
          <cell r="BS32">
            <v>2</v>
          </cell>
          <cell r="BT32"/>
          <cell r="BU32">
            <v>0</v>
          </cell>
          <cell r="BV32" t="str">
            <v xml:space="preserve">  /  /    </v>
          </cell>
          <cell r="BW32" t="str">
            <v xml:space="preserve">  /  /    </v>
          </cell>
          <cell r="BX32">
            <v>29087</v>
          </cell>
          <cell r="BY32">
            <v>101</v>
          </cell>
          <cell r="BZ32">
            <v>29087</v>
          </cell>
          <cell r="CA32" t="str">
            <v xml:space="preserve">  /  /    </v>
          </cell>
          <cell r="CB32">
            <v>0</v>
          </cell>
          <cell r="CC32" t="str">
            <v xml:space="preserve">  /  /    </v>
          </cell>
          <cell r="CD32" t="str">
            <v xml:space="preserve">  /  /    </v>
          </cell>
          <cell r="CE32">
            <v>334056</v>
          </cell>
          <cell r="CF32">
            <v>10022240</v>
          </cell>
          <cell r="CG32">
            <v>2400056</v>
          </cell>
          <cell r="CH32">
            <v>5943</v>
          </cell>
          <cell r="CI32"/>
          <cell r="CJ32">
            <v>200</v>
          </cell>
          <cell r="CK32">
            <v>40</v>
          </cell>
          <cell r="CL32">
            <v>1221</v>
          </cell>
          <cell r="CM32">
            <v>2028</v>
          </cell>
          <cell r="CN32" t="str">
            <v>Submetidos a Horario de Trabalho</v>
          </cell>
          <cell r="CO32">
            <v>3911</v>
          </cell>
          <cell r="CP32">
            <v>9</v>
          </cell>
          <cell r="CQ32" t="str">
            <v>N</v>
          </cell>
          <cell r="CR32">
            <v>2</v>
          </cell>
          <cell r="CS32" t="str">
            <v>*</v>
          </cell>
          <cell r="CT32">
            <v>0</v>
          </cell>
          <cell r="CU32"/>
          <cell r="CV32">
            <v>34</v>
          </cell>
          <cell r="CW32" t="str">
            <v>M</v>
          </cell>
          <cell r="CX32" t="str">
            <v>M</v>
          </cell>
          <cell r="CY32">
            <v>5131.2</v>
          </cell>
          <cell r="CZ32">
            <v>5131.2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 t="str">
            <v>9B</v>
          </cell>
          <cell r="DF32"/>
          <cell r="DG32">
            <v>10</v>
          </cell>
          <cell r="DH32">
            <v>55</v>
          </cell>
          <cell r="DI32"/>
          <cell r="DJ32"/>
          <cell r="DK32" t="str">
            <v>Nao</v>
          </cell>
          <cell r="DL32"/>
          <cell r="DM32" t="str">
            <v>Nao</v>
          </cell>
          <cell r="DN32" t="str">
            <v xml:space="preserve">  /  /    </v>
          </cell>
          <cell r="DO32" t="str">
            <v>Nao</v>
          </cell>
          <cell r="DP32" t="str">
            <v>Nao</v>
          </cell>
          <cell r="DQ32" t="str">
            <v>Nao</v>
          </cell>
          <cell r="DR32"/>
          <cell r="DS32">
            <v>101001221</v>
          </cell>
          <cell r="DT32">
            <v>2</v>
          </cell>
          <cell r="DU32"/>
          <cell r="DV32" t="str">
            <v>Sim</v>
          </cell>
          <cell r="DW32"/>
          <cell r="DX32">
            <v>1</v>
          </cell>
          <cell r="DY32" t="str">
            <v xml:space="preserve">  /  /    </v>
          </cell>
          <cell r="DZ32"/>
          <cell r="EA32" t="str">
            <v>Indeterminado</v>
          </cell>
          <cell r="EB32" t="str">
            <v>RECIFE</v>
          </cell>
          <cell r="EC32"/>
          <cell r="ED32"/>
          <cell r="EE32"/>
          <cell r="EF32" t="str">
            <v>731033 C</v>
          </cell>
          <cell r="EG32"/>
          <cell r="EH32"/>
          <cell r="EI32"/>
          <cell r="EJ32">
            <v>0</v>
          </cell>
          <cell r="EK32"/>
          <cell r="EL32">
            <v>0</v>
          </cell>
          <cell r="EM32"/>
          <cell r="EN32">
            <v>0</v>
          </cell>
          <cell r="EO32" t="str">
            <v>CLT</v>
          </cell>
        </row>
        <row r="33">
          <cell r="B33">
            <v>1229</v>
          </cell>
          <cell r="C33">
            <v>1</v>
          </cell>
          <cell r="D33" t="str">
            <v>IVANETE RODRIGUES DOS SANTOS</v>
          </cell>
          <cell r="E33">
            <v>3121</v>
          </cell>
          <cell r="F33" t="str">
            <v>Não</v>
          </cell>
          <cell r="G33"/>
          <cell r="H33" t="str">
            <v>Residencial</v>
          </cell>
          <cell r="I33" t="str">
            <v>R</v>
          </cell>
          <cell r="J33">
            <v>25385062472</v>
          </cell>
          <cell r="K33" t="str">
            <v>AGICOLANDIA</v>
          </cell>
          <cell r="L33">
            <v>10121840414</v>
          </cell>
          <cell r="M33">
            <v>120</v>
          </cell>
          <cell r="N33">
            <v>1934809</v>
          </cell>
          <cell r="O33" t="str">
            <v>SSP-PE</v>
          </cell>
          <cell r="P33">
            <v>35544</v>
          </cell>
          <cell r="Q33" t="str">
            <v>R. AGICOLANDIA</v>
          </cell>
          <cell r="R33">
            <v>120</v>
          </cell>
          <cell r="S33">
            <v>96667</v>
          </cell>
          <cell r="T33">
            <v>1058</v>
          </cell>
          <cell r="U33">
            <v>35353</v>
          </cell>
          <cell r="V33" t="str">
            <v>VARZEA</v>
          </cell>
          <cell r="W33">
            <v>558</v>
          </cell>
          <cell r="X33" t="str">
            <v>PE</v>
          </cell>
          <cell r="Y33">
            <v>11606</v>
          </cell>
          <cell r="Z33" t="str">
            <v>PE</v>
          </cell>
          <cell r="AA33" t="str">
            <v>RECIFE</v>
          </cell>
          <cell r="AB33">
            <v>215</v>
          </cell>
          <cell r="AC33" t="str">
            <v>SSP</v>
          </cell>
          <cell r="AD33"/>
          <cell r="AE33"/>
          <cell r="AF33"/>
          <cell r="AG33"/>
          <cell r="AH33"/>
          <cell r="AI33" t="str">
            <v>Nao</v>
          </cell>
          <cell r="AJ33">
            <v>81</v>
          </cell>
          <cell r="AK33">
            <v>4059740833</v>
          </cell>
          <cell r="AL33">
            <v>998243754</v>
          </cell>
          <cell r="AM33"/>
          <cell r="AN33">
            <v>81</v>
          </cell>
          <cell r="AO33">
            <v>987983624</v>
          </cell>
          <cell r="AP33">
            <v>151</v>
          </cell>
          <cell r="AQ33" t="str">
            <v>PE</v>
          </cell>
          <cell r="AR33" t="str">
            <v>ANTONIA RODRIGUES DOS SANTOS</v>
          </cell>
          <cell r="AS33" t="str">
            <v xml:space="preserve">  /  /    </v>
          </cell>
          <cell r="AT33" t="str">
            <v>MANOEL LUIZ DOS SANTOS</v>
          </cell>
          <cell r="AU33">
            <v>10</v>
          </cell>
          <cell r="AV33">
            <v>22247</v>
          </cell>
          <cell r="AW33" t="str">
            <v xml:space="preserve">  /  /    </v>
          </cell>
          <cell r="AX33" t="str">
            <v>Não</v>
          </cell>
          <cell r="AY33" t="str">
            <v>EDF PORT AP201</v>
          </cell>
          <cell r="AZ33"/>
          <cell r="BA33">
            <v>1058</v>
          </cell>
          <cell r="BB33" t="str">
            <v xml:space="preserve">  /  /    </v>
          </cell>
          <cell r="BC33" t="str">
            <v xml:space="preserve">  /  /    </v>
          </cell>
          <cell r="BD33"/>
          <cell r="BE33">
            <v>53431090</v>
          </cell>
          <cell r="BF33">
            <v>11606</v>
          </cell>
          <cell r="BG33"/>
          <cell r="BH33" t="str">
            <v xml:space="preserve">  /  /    </v>
          </cell>
          <cell r="BI33"/>
          <cell r="BJ33"/>
          <cell r="BK33" t="str">
            <v xml:space="preserve">Feminino </v>
          </cell>
          <cell r="BL33" t="str">
            <v>Conta Corrente</v>
          </cell>
          <cell r="BM33" t="str">
            <v>S</v>
          </cell>
          <cell r="BN33" t="str">
            <v xml:space="preserve">RGPS-Reg. Geral Previdência Social           </v>
          </cell>
          <cell r="BO33"/>
          <cell r="BP33"/>
          <cell r="BQ33"/>
          <cell r="BR33"/>
          <cell r="BS33">
            <v>0</v>
          </cell>
          <cell r="BT33"/>
          <cell r="BU33">
            <v>0</v>
          </cell>
          <cell r="BV33" t="str">
            <v xml:space="preserve">  /  /    </v>
          </cell>
          <cell r="BW33" t="str">
            <v xml:space="preserve">  /  /    </v>
          </cell>
          <cell r="BX33">
            <v>29089</v>
          </cell>
          <cell r="BY33">
            <v>101</v>
          </cell>
          <cell r="BZ33">
            <v>29089</v>
          </cell>
          <cell r="CA33" t="str">
            <v xml:space="preserve">  /  /    </v>
          </cell>
          <cell r="CB33">
            <v>0</v>
          </cell>
          <cell r="CC33" t="str">
            <v xml:space="preserve">  /  /    </v>
          </cell>
          <cell r="CD33" t="str">
            <v xml:space="preserve">  /  /    </v>
          </cell>
          <cell r="CE33">
            <v>334056</v>
          </cell>
          <cell r="CF33">
            <v>10025243</v>
          </cell>
          <cell r="CG33">
            <v>2400056</v>
          </cell>
          <cell r="CH33">
            <v>129081</v>
          </cell>
          <cell r="CI33"/>
          <cell r="CJ33">
            <v>175</v>
          </cell>
          <cell r="CK33">
            <v>35</v>
          </cell>
          <cell r="CL33">
            <v>1229</v>
          </cell>
          <cell r="CM33">
            <v>2003</v>
          </cell>
          <cell r="CN33" t="str">
            <v>Submetidos a Horario de Trabalho</v>
          </cell>
          <cell r="CO33">
            <v>8118</v>
          </cell>
          <cell r="CP33">
            <v>1</v>
          </cell>
          <cell r="CQ33" t="str">
            <v>N</v>
          </cell>
          <cell r="CR33">
            <v>2</v>
          </cell>
          <cell r="CS33" t="str">
            <v>N</v>
          </cell>
          <cell r="CT33">
            <v>0</v>
          </cell>
          <cell r="CU33"/>
          <cell r="CV33">
            <v>34</v>
          </cell>
          <cell r="CW33" t="str">
            <v>M</v>
          </cell>
          <cell r="CX33" t="str">
            <v>M</v>
          </cell>
          <cell r="CY33">
            <v>3109.65</v>
          </cell>
          <cell r="CZ33">
            <v>3109.65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 t="str">
            <v>9A</v>
          </cell>
          <cell r="DF33" t="str">
            <v>P1</v>
          </cell>
          <cell r="DG33">
            <v>10</v>
          </cell>
          <cell r="DH33">
            <v>45</v>
          </cell>
          <cell r="DI33"/>
          <cell r="DJ33"/>
          <cell r="DK33" t="str">
            <v>Nao</v>
          </cell>
          <cell r="DL33"/>
          <cell r="DM33" t="str">
            <v>Nao</v>
          </cell>
          <cell r="DN33" t="str">
            <v xml:space="preserve">  /  /    </v>
          </cell>
          <cell r="DO33" t="str">
            <v>Nao</v>
          </cell>
          <cell r="DP33" t="str">
            <v>Nao</v>
          </cell>
          <cell r="DQ33" t="str">
            <v>Nao</v>
          </cell>
          <cell r="DR33"/>
          <cell r="DS33">
            <v>101001229</v>
          </cell>
          <cell r="DT33">
            <v>1</v>
          </cell>
          <cell r="DU33"/>
          <cell r="DV33" t="str">
            <v>Sim</v>
          </cell>
          <cell r="DW33"/>
          <cell r="DX33">
            <v>1</v>
          </cell>
          <cell r="DY33" t="str">
            <v xml:space="preserve">  /  /    </v>
          </cell>
          <cell r="DZ33"/>
          <cell r="EA33" t="str">
            <v>Indeterminado</v>
          </cell>
          <cell r="EB33" t="str">
            <v>RECIFE</v>
          </cell>
          <cell r="EC33"/>
          <cell r="ED33"/>
          <cell r="EE33">
            <v>4</v>
          </cell>
          <cell r="EF33"/>
          <cell r="EG33"/>
          <cell r="EH33"/>
          <cell r="EI33"/>
          <cell r="EJ33">
            <v>0</v>
          </cell>
          <cell r="EK33"/>
          <cell r="EL33">
            <v>0</v>
          </cell>
          <cell r="EM33"/>
          <cell r="EN33">
            <v>10.11</v>
          </cell>
          <cell r="EO33" t="str">
            <v>CLT</v>
          </cell>
        </row>
        <row r="34">
          <cell r="B34">
            <v>1243</v>
          </cell>
          <cell r="C34">
            <v>1</v>
          </cell>
          <cell r="D34" t="str">
            <v>MARIA EUGENIA VILARIM LIMA</v>
          </cell>
          <cell r="E34">
            <v>3111</v>
          </cell>
          <cell r="F34" t="str">
            <v>Não</v>
          </cell>
          <cell r="G34"/>
          <cell r="H34" t="str">
            <v>Residencial</v>
          </cell>
          <cell r="I34" t="str">
            <v>TV</v>
          </cell>
          <cell r="J34">
            <v>388607831</v>
          </cell>
          <cell r="K34" t="str">
            <v>JOAO CAVALCANTI PETRIBU</v>
          </cell>
          <cell r="L34">
            <v>10121840546</v>
          </cell>
          <cell r="M34" t="str">
            <v>S/N</v>
          </cell>
          <cell r="N34">
            <v>8385563</v>
          </cell>
          <cell r="O34"/>
          <cell r="P34">
            <v>42066</v>
          </cell>
          <cell r="Q34" t="str">
            <v>TV. TV JOAO CAVALCANTI PETRIBU</v>
          </cell>
          <cell r="R34" t="str">
            <v>S/N</v>
          </cell>
          <cell r="S34">
            <v>91895</v>
          </cell>
          <cell r="T34">
            <v>1058</v>
          </cell>
          <cell r="U34">
            <v>27936</v>
          </cell>
          <cell r="V34" t="str">
            <v>DOIS UNIDOS</v>
          </cell>
          <cell r="W34">
            <v>512</v>
          </cell>
          <cell r="X34" t="str">
            <v>PE</v>
          </cell>
          <cell r="Y34">
            <v>11606</v>
          </cell>
          <cell r="Z34" t="str">
            <v>PE</v>
          </cell>
          <cell r="AA34" t="str">
            <v>RECIFE</v>
          </cell>
          <cell r="AB34">
            <v>181</v>
          </cell>
          <cell r="AC34" t="str">
            <v>SDS</v>
          </cell>
          <cell r="AD34"/>
          <cell r="AE34"/>
          <cell r="AF34"/>
          <cell r="AG34"/>
          <cell r="AH34"/>
          <cell r="AI34" t="str">
            <v>Nao</v>
          </cell>
          <cell r="AJ34">
            <v>81</v>
          </cell>
          <cell r="AK34">
            <v>4122870892</v>
          </cell>
          <cell r="AL34">
            <v>32665426</v>
          </cell>
          <cell r="AM34"/>
          <cell r="AN34"/>
          <cell r="AO34"/>
          <cell r="AP34">
            <v>5</v>
          </cell>
          <cell r="AQ34" t="str">
            <v>PE</v>
          </cell>
          <cell r="AR34" t="str">
            <v>QUINTINA LUCIA VILARIM</v>
          </cell>
          <cell r="AS34" t="str">
            <v xml:space="preserve">  /  /    </v>
          </cell>
          <cell r="AT34" t="str">
            <v>DULCIO GOMES LIMA</v>
          </cell>
          <cell r="AU34">
            <v>10</v>
          </cell>
          <cell r="AV34">
            <v>21345</v>
          </cell>
          <cell r="AW34" t="str">
            <v xml:space="preserve">  /  /    </v>
          </cell>
          <cell r="AX34"/>
          <cell r="AY34" t="str">
            <v>AP 08 BL A</v>
          </cell>
          <cell r="AZ34"/>
          <cell r="BA34">
            <v>1058</v>
          </cell>
          <cell r="BB34" t="str">
            <v xml:space="preserve">  /  /    </v>
          </cell>
          <cell r="BC34" t="str">
            <v xml:space="preserve">  /  /    </v>
          </cell>
          <cell r="BD34"/>
          <cell r="BE34">
            <v>52160228</v>
          </cell>
          <cell r="BF34">
            <v>11606</v>
          </cell>
          <cell r="BG34"/>
          <cell r="BH34" t="str">
            <v xml:space="preserve">  /  /    </v>
          </cell>
          <cell r="BI34"/>
          <cell r="BJ34"/>
          <cell r="BK34" t="str">
            <v xml:space="preserve">Feminino </v>
          </cell>
          <cell r="BL34" t="str">
            <v>Conta Corrente</v>
          </cell>
          <cell r="BM34" t="str">
            <v>D</v>
          </cell>
          <cell r="BN34" t="str">
            <v xml:space="preserve">RGPS-Reg. Geral Previdência Social           </v>
          </cell>
          <cell r="BO34"/>
          <cell r="BP34"/>
          <cell r="BQ34"/>
          <cell r="BR34"/>
          <cell r="BS34">
            <v>0</v>
          </cell>
          <cell r="BT34"/>
          <cell r="BU34">
            <v>0</v>
          </cell>
          <cell r="BV34" t="str">
            <v xml:space="preserve">  /  /    </v>
          </cell>
          <cell r="BW34" t="str">
            <v xml:space="preserve">  /  /    </v>
          </cell>
          <cell r="BX34">
            <v>29096</v>
          </cell>
          <cell r="BY34">
            <v>101</v>
          </cell>
          <cell r="BZ34">
            <v>29096</v>
          </cell>
          <cell r="CA34" t="str">
            <v xml:space="preserve">  /  /    </v>
          </cell>
          <cell r="CB34">
            <v>0</v>
          </cell>
          <cell r="CC34" t="str">
            <v xml:space="preserve">  /  /    </v>
          </cell>
          <cell r="CD34" t="str">
            <v xml:space="preserve">  /  /    </v>
          </cell>
          <cell r="CE34">
            <v>334056</v>
          </cell>
          <cell r="CF34">
            <v>710094039</v>
          </cell>
          <cell r="CG34">
            <v>2400056</v>
          </cell>
          <cell r="CH34">
            <v>128433</v>
          </cell>
          <cell r="CI34"/>
          <cell r="CJ34">
            <v>200</v>
          </cell>
          <cell r="CK34">
            <v>40</v>
          </cell>
          <cell r="CL34">
            <v>1243</v>
          </cell>
          <cell r="CM34">
            <v>2003</v>
          </cell>
          <cell r="CN34" t="str">
            <v>Submetidos a Horario de Trabalho</v>
          </cell>
          <cell r="CO34">
            <v>8118</v>
          </cell>
          <cell r="CP34">
            <v>1</v>
          </cell>
          <cell r="CQ34" t="str">
            <v>N</v>
          </cell>
          <cell r="CR34">
            <v>2</v>
          </cell>
          <cell r="CS34" t="str">
            <v>*</v>
          </cell>
          <cell r="CT34">
            <v>0</v>
          </cell>
          <cell r="CU34"/>
          <cell r="CV34">
            <v>34</v>
          </cell>
          <cell r="CW34" t="str">
            <v>M</v>
          </cell>
          <cell r="CX34" t="str">
            <v>M</v>
          </cell>
          <cell r="CY34">
            <v>2004.51</v>
          </cell>
          <cell r="CZ34">
            <v>2004.51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 t="str">
            <v>9B</v>
          </cell>
          <cell r="DF34" t="str">
            <v>P1</v>
          </cell>
          <cell r="DG34">
            <v>10</v>
          </cell>
          <cell r="DH34">
            <v>45</v>
          </cell>
          <cell r="DI34"/>
          <cell r="DJ34"/>
          <cell r="DK34" t="str">
            <v>Nao</v>
          </cell>
          <cell r="DL34"/>
          <cell r="DM34" t="str">
            <v>Nao</v>
          </cell>
          <cell r="DN34" t="str">
            <v xml:space="preserve">  /  /    </v>
          </cell>
          <cell r="DO34" t="str">
            <v>Nao</v>
          </cell>
          <cell r="DP34" t="str">
            <v>Nao</v>
          </cell>
          <cell r="DQ34" t="str">
            <v>Nao</v>
          </cell>
          <cell r="DR34"/>
          <cell r="DS34">
            <v>101001243</v>
          </cell>
          <cell r="DT34">
            <v>1</v>
          </cell>
          <cell r="DU34"/>
          <cell r="DV34" t="str">
            <v>Sim</v>
          </cell>
          <cell r="DW34"/>
          <cell r="DX34">
            <v>1</v>
          </cell>
          <cell r="DY34" t="str">
            <v xml:space="preserve">  /  /    </v>
          </cell>
          <cell r="DZ34"/>
          <cell r="EA34" t="str">
            <v>Indeterminado</v>
          </cell>
          <cell r="EB34" t="str">
            <v>RECIFE</v>
          </cell>
          <cell r="EC34"/>
          <cell r="ED34"/>
          <cell r="EE34"/>
          <cell r="EF34"/>
          <cell r="EG34"/>
          <cell r="EH34"/>
          <cell r="EI34"/>
          <cell r="EJ34">
            <v>0</v>
          </cell>
          <cell r="EK34"/>
          <cell r="EL34">
            <v>0</v>
          </cell>
          <cell r="EM34"/>
          <cell r="EN34">
            <v>0</v>
          </cell>
          <cell r="EO34" t="str">
            <v>CLT</v>
          </cell>
        </row>
        <row r="35">
          <cell r="B35">
            <v>1258</v>
          </cell>
          <cell r="C35">
            <v>1</v>
          </cell>
          <cell r="D35" t="str">
            <v>ADIGALENE RODRIGUES DA SILVA</v>
          </cell>
          <cell r="E35">
            <v>4113</v>
          </cell>
          <cell r="F35" t="str">
            <v>Não</v>
          </cell>
          <cell r="G35"/>
          <cell r="H35" t="str">
            <v>Residencial</v>
          </cell>
          <cell r="I35" t="str">
            <v>R</v>
          </cell>
          <cell r="J35">
            <v>19727585434</v>
          </cell>
          <cell r="K35">
            <v>104</v>
          </cell>
          <cell r="L35">
            <v>10121840643</v>
          </cell>
          <cell r="M35">
            <v>185</v>
          </cell>
          <cell r="N35">
            <v>1315265</v>
          </cell>
          <cell r="O35"/>
          <cell r="P35">
            <v>41521</v>
          </cell>
          <cell r="Q35" t="str">
            <v>R. 104</v>
          </cell>
          <cell r="R35">
            <v>185</v>
          </cell>
          <cell r="S35">
            <v>17501</v>
          </cell>
          <cell r="T35">
            <v>1058</v>
          </cell>
          <cell r="U35">
            <v>33858</v>
          </cell>
          <cell r="V35" t="str">
            <v>JARDIM PAULISTA</v>
          </cell>
          <cell r="W35">
            <v>445</v>
          </cell>
          <cell r="X35" t="str">
            <v>PE</v>
          </cell>
          <cell r="Y35">
            <v>10707</v>
          </cell>
          <cell r="Z35" t="str">
            <v>PE</v>
          </cell>
          <cell r="AA35" t="str">
            <v>PAULISTA</v>
          </cell>
          <cell r="AB35">
            <v>6</v>
          </cell>
          <cell r="AC35" t="str">
            <v>SDS</v>
          </cell>
          <cell r="AD35"/>
          <cell r="AE35"/>
          <cell r="AF35"/>
          <cell r="AG35"/>
          <cell r="AH35"/>
          <cell r="AI35" t="str">
            <v>Nao</v>
          </cell>
          <cell r="AJ35">
            <v>81</v>
          </cell>
          <cell r="AK35">
            <v>3274990833</v>
          </cell>
          <cell r="AL35">
            <v>34377707</v>
          </cell>
          <cell r="AM35"/>
          <cell r="AN35">
            <v>81</v>
          </cell>
          <cell r="AO35">
            <v>99663011</v>
          </cell>
          <cell r="AP35">
            <v>5</v>
          </cell>
          <cell r="AQ35" t="str">
            <v>PE</v>
          </cell>
          <cell r="AR35" t="str">
            <v>ELZA PAZ DE FARIAS</v>
          </cell>
          <cell r="AS35" t="str">
            <v xml:space="preserve">  /  /    </v>
          </cell>
          <cell r="AT35" t="str">
            <v>ANTONIO RODRIGUES DA SILVA</v>
          </cell>
          <cell r="AU35">
            <v>10</v>
          </cell>
          <cell r="AV35">
            <v>21815</v>
          </cell>
          <cell r="AW35" t="str">
            <v xml:space="preserve">  /  /    </v>
          </cell>
          <cell r="AX35" t="str">
            <v>Não</v>
          </cell>
          <cell r="AY35" t="str">
            <v>QD 70 LOTE 01</v>
          </cell>
          <cell r="AZ35"/>
          <cell r="BA35">
            <v>1058</v>
          </cell>
          <cell r="BB35" t="str">
            <v xml:space="preserve">  /  /    </v>
          </cell>
          <cell r="BC35" t="str">
            <v xml:space="preserve">  /  /    </v>
          </cell>
          <cell r="BD35"/>
          <cell r="BE35">
            <v>53407230</v>
          </cell>
          <cell r="BF35">
            <v>11606</v>
          </cell>
          <cell r="BG35"/>
          <cell r="BH35" t="str">
            <v xml:space="preserve">  /  /    </v>
          </cell>
          <cell r="BI35"/>
          <cell r="BJ35"/>
          <cell r="BK35" t="str">
            <v xml:space="preserve">Feminino </v>
          </cell>
          <cell r="BL35" t="str">
            <v>Conta Corrente</v>
          </cell>
          <cell r="BM35" t="str">
            <v>S</v>
          </cell>
          <cell r="BN35" t="str">
            <v xml:space="preserve">RGPS-Reg. Geral Previdência Social           </v>
          </cell>
          <cell r="BO35"/>
          <cell r="BP35"/>
          <cell r="BQ35"/>
          <cell r="BR35"/>
          <cell r="BS35">
            <v>0</v>
          </cell>
          <cell r="BT35"/>
          <cell r="BU35">
            <v>0</v>
          </cell>
          <cell r="BV35" t="str">
            <v xml:space="preserve">  /  /    </v>
          </cell>
          <cell r="BW35" t="str">
            <v xml:space="preserve">  /  /    </v>
          </cell>
          <cell r="BX35">
            <v>29102</v>
          </cell>
          <cell r="BY35">
            <v>101</v>
          </cell>
          <cell r="BZ35">
            <v>29102</v>
          </cell>
          <cell r="CA35" t="str">
            <v xml:space="preserve">  /  /    </v>
          </cell>
          <cell r="CB35">
            <v>0</v>
          </cell>
          <cell r="CC35" t="str">
            <v xml:space="preserve">  /  /    </v>
          </cell>
          <cell r="CD35" t="str">
            <v xml:space="preserve">  /  /    </v>
          </cell>
          <cell r="CE35">
            <v>334056</v>
          </cell>
          <cell r="CF35">
            <v>10028260</v>
          </cell>
          <cell r="CG35">
            <v>2400056</v>
          </cell>
          <cell r="CH35">
            <v>5196</v>
          </cell>
          <cell r="CI35"/>
          <cell r="CJ35">
            <v>200</v>
          </cell>
          <cell r="CK35">
            <v>40</v>
          </cell>
          <cell r="CL35">
            <v>1258</v>
          </cell>
          <cell r="CM35">
            <v>2009</v>
          </cell>
          <cell r="CN35" t="str">
            <v>Submetidos a Horario de Trabalho</v>
          </cell>
          <cell r="CO35">
            <v>3513</v>
          </cell>
          <cell r="CP35">
            <v>6</v>
          </cell>
          <cell r="CQ35" t="str">
            <v>N</v>
          </cell>
          <cell r="CR35">
            <v>2</v>
          </cell>
          <cell r="CS35" t="str">
            <v>*</v>
          </cell>
          <cell r="CT35">
            <v>0</v>
          </cell>
          <cell r="CU35"/>
          <cell r="CV35">
            <v>34</v>
          </cell>
          <cell r="CW35" t="str">
            <v>M</v>
          </cell>
          <cell r="CX35" t="str">
            <v>M</v>
          </cell>
          <cell r="CY35">
            <v>3385.91</v>
          </cell>
          <cell r="CZ35">
            <v>3385.91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 t="str">
            <v>9A</v>
          </cell>
          <cell r="DF35" t="str">
            <v>P1</v>
          </cell>
          <cell r="DG35">
            <v>10</v>
          </cell>
          <cell r="DH35">
            <v>85</v>
          </cell>
          <cell r="DI35"/>
          <cell r="DJ35"/>
          <cell r="DK35" t="str">
            <v>Nao</v>
          </cell>
          <cell r="DL35"/>
          <cell r="DM35" t="str">
            <v>Nao</v>
          </cell>
          <cell r="DN35" t="str">
            <v xml:space="preserve">  /  /    </v>
          </cell>
          <cell r="DO35" t="str">
            <v>Nao</v>
          </cell>
          <cell r="DP35" t="str">
            <v>Nao</v>
          </cell>
          <cell r="DQ35" t="str">
            <v>Nao</v>
          </cell>
          <cell r="DR35"/>
          <cell r="DS35">
            <v>101001258</v>
          </cell>
          <cell r="DT35">
            <v>4</v>
          </cell>
          <cell r="DU35"/>
          <cell r="DV35" t="str">
            <v>Sim</v>
          </cell>
          <cell r="DW35"/>
          <cell r="DX35">
            <v>1</v>
          </cell>
          <cell r="DY35" t="str">
            <v xml:space="preserve">  /  /    </v>
          </cell>
          <cell r="DZ35"/>
          <cell r="EA35" t="str">
            <v>Indeterminado</v>
          </cell>
          <cell r="EB35" t="str">
            <v>RECIFE</v>
          </cell>
          <cell r="EC35"/>
          <cell r="ED35"/>
          <cell r="EE35"/>
          <cell r="EF35"/>
          <cell r="EG35"/>
          <cell r="EH35"/>
          <cell r="EI35"/>
          <cell r="EJ35">
            <v>0</v>
          </cell>
          <cell r="EK35"/>
          <cell r="EL35">
            <v>0</v>
          </cell>
          <cell r="EM35"/>
          <cell r="EN35">
            <v>0</v>
          </cell>
          <cell r="EO35" t="str">
            <v>CLT</v>
          </cell>
        </row>
        <row r="36">
          <cell r="B36">
            <v>1263</v>
          </cell>
          <cell r="C36">
            <v>1</v>
          </cell>
          <cell r="D36" t="str">
            <v>JOVITA MARIA DE FARIAS BRAGA</v>
          </cell>
          <cell r="E36">
            <v>4171</v>
          </cell>
          <cell r="F36" t="str">
            <v>Não</v>
          </cell>
          <cell r="G36"/>
          <cell r="H36" t="str">
            <v>Residencial</v>
          </cell>
          <cell r="I36" t="str">
            <v>R</v>
          </cell>
          <cell r="J36">
            <v>16740777420</v>
          </cell>
          <cell r="K36" t="str">
            <v>MADALENA</v>
          </cell>
          <cell r="L36">
            <v>10813424906</v>
          </cell>
          <cell r="M36">
            <v>200</v>
          </cell>
          <cell r="N36">
            <v>10586375</v>
          </cell>
          <cell r="O36"/>
          <cell r="P36">
            <v>42857</v>
          </cell>
          <cell r="Q36" t="str">
            <v>R. MADALENA</v>
          </cell>
          <cell r="R36">
            <v>200</v>
          </cell>
          <cell r="S36">
            <v>63631</v>
          </cell>
          <cell r="T36">
            <v>1058</v>
          </cell>
          <cell r="U36">
            <v>40577</v>
          </cell>
          <cell r="V36" t="str">
            <v>PAU AMARELO</v>
          </cell>
          <cell r="W36">
            <v>284</v>
          </cell>
          <cell r="X36" t="str">
            <v>PE</v>
          </cell>
          <cell r="Y36">
            <v>10707</v>
          </cell>
          <cell r="Z36" t="str">
            <v>PE</v>
          </cell>
          <cell r="AA36" t="str">
            <v>PAULISTA</v>
          </cell>
          <cell r="AB36">
            <v>171</v>
          </cell>
          <cell r="AC36" t="str">
            <v>SDS</v>
          </cell>
          <cell r="AD36"/>
          <cell r="AE36"/>
          <cell r="AF36"/>
          <cell r="AG36">
            <v>53435700</v>
          </cell>
          <cell r="AH36"/>
          <cell r="AI36" t="str">
            <v>Nao</v>
          </cell>
          <cell r="AJ36">
            <v>81</v>
          </cell>
          <cell r="AK36">
            <v>5670650892</v>
          </cell>
          <cell r="AL36">
            <v>31831211</v>
          </cell>
          <cell r="AM36"/>
          <cell r="AN36">
            <v>81</v>
          </cell>
          <cell r="AO36">
            <v>97835981</v>
          </cell>
          <cell r="AP36">
            <v>146</v>
          </cell>
          <cell r="AQ36" t="str">
            <v>PE</v>
          </cell>
          <cell r="AR36" t="str">
            <v>JOSEFA RODRIGUES DE FARIAS</v>
          </cell>
          <cell r="AS36" t="str">
            <v xml:space="preserve">  /  /    </v>
          </cell>
          <cell r="AT36" t="str">
            <v>ELIAS DE ALBUQUERQUE FARIAS</v>
          </cell>
          <cell r="AU36">
            <v>10</v>
          </cell>
          <cell r="AV36">
            <v>17561</v>
          </cell>
          <cell r="AW36" t="str">
            <v xml:space="preserve">  /  /    </v>
          </cell>
          <cell r="AX36"/>
          <cell r="AY36"/>
          <cell r="AZ36"/>
          <cell r="BA36">
            <v>1058</v>
          </cell>
          <cell r="BB36" t="str">
            <v xml:space="preserve">  /  /    </v>
          </cell>
          <cell r="BC36" t="str">
            <v xml:space="preserve">  /  /    </v>
          </cell>
          <cell r="BD36"/>
          <cell r="BE36">
            <v>53435700</v>
          </cell>
          <cell r="BF36">
            <v>11606</v>
          </cell>
          <cell r="BG36"/>
          <cell r="BH36" t="str">
            <v xml:space="preserve">  /  /    </v>
          </cell>
          <cell r="BI36"/>
          <cell r="BJ36"/>
          <cell r="BK36" t="str">
            <v xml:space="preserve">Feminino </v>
          </cell>
          <cell r="BL36" t="str">
            <v>Conta Corrente</v>
          </cell>
          <cell r="BM36" t="str">
            <v>C</v>
          </cell>
          <cell r="BN36" t="str">
            <v xml:space="preserve">RGPS-Reg. Geral Previdência Social           </v>
          </cell>
          <cell r="BO36"/>
          <cell r="BP36"/>
          <cell r="BQ36"/>
          <cell r="BR36"/>
          <cell r="BS36">
            <v>0</v>
          </cell>
          <cell r="BT36"/>
          <cell r="BU36">
            <v>0</v>
          </cell>
          <cell r="BV36" t="str">
            <v xml:space="preserve">  /  /    </v>
          </cell>
          <cell r="BW36" t="str">
            <v xml:space="preserve">  /  /    </v>
          </cell>
          <cell r="BX36">
            <v>29108</v>
          </cell>
          <cell r="BY36">
            <v>101</v>
          </cell>
          <cell r="BZ36">
            <v>29108</v>
          </cell>
          <cell r="CA36" t="str">
            <v xml:space="preserve">  /  /    </v>
          </cell>
          <cell r="CB36">
            <v>0</v>
          </cell>
          <cell r="CC36" t="str">
            <v xml:space="preserve">  /  /    </v>
          </cell>
          <cell r="CD36" t="str">
            <v xml:space="preserve">  /  /    </v>
          </cell>
          <cell r="CE36">
            <v>334056</v>
          </cell>
          <cell r="CF36">
            <v>10014906</v>
          </cell>
          <cell r="CG36">
            <v>2400056</v>
          </cell>
          <cell r="CH36">
            <v>126147</v>
          </cell>
          <cell r="CI36"/>
          <cell r="CJ36">
            <v>175</v>
          </cell>
          <cell r="CK36">
            <v>35</v>
          </cell>
          <cell r="CL36">
            <v>1263</v>
          </cell>
          <cell r="CM36">
            <v>2035</v>
          </cell>
          <cell r="CN36" t="str">
            <v>Submetidos a Horario de Trabalho</v>
          </cell>
          <cell r="CO36">
            <v>2234</v>
          </cell>
          <cell r="CP36">
            <v>9</v>
          </cell>
          <cell r="CQ36" t="str">
            <v>N</v>
          </cell>
          <cell r="CR36">
            <v>2</v>
          </cell>
          <cell r="CS36" t="str">
            <v>*</v>
          </cell>
          <cell r="CT36">
            <v>0</v>
          </cell>
          <cell r="CU36"/>
          <cell r="CV36">
            <v>34</v>
          </cell>
          <cell r="CW36" t="str">
            <v>M</v>
          </cell>
          <cell r="CX36" t="str">
            <v>M</v>
          </cell>
          <cell r="CY36">
            <v>8932.0400000000009</v>
          </cell>
          <cell r="CZ36">
            <v>8932.0400000000009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 t="str">
            <v>9B</v>
          </cell>
          <cell r="DF36"/>
          <cell r="DG36">
            <v>10</v>
          </cell>
          <cell r="DH36">
            <v>65</v>
          </cell>
          <cell r="DI36"/>
          <cell r="DJ36"/>
          <cell r="DK36" t="str">
            <v>Nao</v>
          </cell>
          <cell r="DL36"/>
          <cell r="DM36" t="str">
            <v>Nao</v>
          </cell>
          <cell r="DN36" t="str">
            <v xml:space="preserve">  /  /    </v>
          </cell>
          <cell r="DO36" t="str">
            <v>Nao</v>
          </cell>
          <cell r="DP36" t="str">
            <v>Nao</v>
          </cell>
          <cell r="DQ36" t="str">
            <v>Nao</v>
          </cell>
          <cell r="DR36"/>
          <cell r="DS36">
            <v>101001263</v>
          </cell>
          <cell r="DT36">
            <v>2</v>
          </cell>
          <cell r="DU36"/>
          <cell r="DV36" t="str">
            <v>Sim</v>
          </cell>
          <cell r="DW36"/>
          <cell r="DX36">
            <v>1</v>
          </cell>
          <cell r="DY36" t="str">
            <v xml:space="preserve">  /  /    </v>
          </cell>
          <cell r="DZ36"/>
          <cell r="EA36" t="str">
            <v>Indeterminado</v>
          </cell>
          <cell r="EB36" t="str">
            <v>RECIFE</v>
          </cell>
          <cell r="EC36"/>
          <cell r="ED36"/>
          <cell r="EE36"/>
          <cell r="EF36"/>
          <cell r="EG36"/>
          <cell r="EH36"/>
          <cell r="EI36"/>
          <cell r="EJ36">
            <v>0</v>
          </cell>
          <cell r="EK36"/>
          <cell r="EL36">
            <v>0</v>
          </cell>
          <cell r="EM36"/>
          <cell r="EN36">
            <v>0</v>
          </cell>
          <cell r="EO36" t="str">
            <v>CLT</v>
          </cell>
        </row>
        <row r="37">
          <cell r="B37">
            <v>1267</v>
          </cell>
          <cell r="C37">
            <v>1</v>
          </cell>
          <cell r="D37" t="str">
            <v>MARCO AURELIO O DE OLIVEIRA</v>
          </cell>
          <cell r="E37">
            <v>3121</v>
          </cell>
          <cell r="F37" t="str">
            <v>Não</v>
          </cell>
          <cell r="G37"/>
          <cell r="H37" t="str">
            <v>Residencial</v>
          </cell>
          <cell r="I37" t="str">
            <v>R</v>
          </cell>
          <cell r="J37">
            <v>13143654449</v>
          </cell>
          <cell r="K37" t="str">
            <v>RUA VITORIANO PALHARES</v>
          </cell>
          <cell r="L37">
            <v>10121840708</v>
          </cell>
          <cell r="M37">
            <v>250</v>
          </cell>
          <cell r="N37">
            <v>3785574</v>
          </cell>
          <cell r="O37"/>
          <cell r="P37">
            <v>41164</v>
          </cell>
          <cell r="Q37" t="str">
            <v>R. RUA VITORIANO PALHARES</v>
          </cell>
          <cell r="R37">
            <v>250</v>
          </cell>
          <cell r="S37">
            <v>27206</v>
          </cell>
          <cell r="T37">
            <v>1058</v>
          </cell>
          <cell r="U37">
            <v>28933</v>
          </cell>
          <cell r="V37" t="str">
            <v>TORRE</v>
          </cell>
          <cell r="W37">
            <v>1</v>
          </cell>
          <cell r="X37" t="str">
            <v>PE</v>
          </cell>
          <cell r="Y37">
            <v>11606</v>
          </cell>
          <cell r="Z37" t="str">
            <v>PE</v>
          </cell>
          <cell r="AA37" t="str">
            <v>RECIFE</v>
          </cell>
          <cell r="AB37">
            <v>348</v>
          </cell>
          <cell r="AC37" t="str">
            <v>SDS</v>
          </cell>
          <cell r="AD37"/>
          <cell r="AE37"/>
          <cell r="AF37"/>
          <cell r="AG37"/>
          <cell r="AH37"/>
          <cell r="AI37" t="str">
            <v>Nao</v>
          </cell>
          <cell r="AJ37">
            <v>81</v>
          </cell>
          <cell r="AK37">
            <v>5546280817</v>
          </cell>
          <cell r="AL37">
            <v>32283475</v>
          </cell>
          <cell r="AM37"/>
          <cell r="AN37">
            <v>81</v>
          </cell>
          <cell r="AO37">
            <v>91755971</v>
          </cell>
          <cell r="AP37" t="str">
            <v>008/0064</v>
          </cell>
          <cell r="AQ37" t="str">
            <v>PB</v>
          </cell>
          <cell r="AR37" t="str">
            <v>JUDITH ALVES OURIQUES DE OLIVEIRA</v>
          </cell>
          <cell r="AS37" t="str">
            <v xml:space="preserve">  /  /    </v>
          </cell>
          <cell r="AT37" t="str">
            <v>MARIO OURIQUES DE OLIVEIRA</v>
          </cell>
          <cell r="AU37">
            <v>10</v>
          </cell>
          <cell r="AV37">
            <v>19070</v>
          </cell>
          <cell r="AW37" t="str">
            <v xml:space="preserve">  /  /    </v>
          </cell>
          <cell r="AX37"/>
          <cell r="AY37" t="str">
            <v>AP - 102</v>
          </cell>
          <cell r="AZ37"/>
          <cell r="BA37">
            <v>1058</v>
          </cell>
          <cell r="BB37" t="str">
            <v xml:space="preserve">  /  /    </v>
          </cell>
          <cell r="BC37" t="str">
            <v xml:space="preserve">  /  /    </v>
          </cell>
          <cell r="BD37"/>
          <cell r="BE37">
            <v>50710190</v>
          </cell>
          <cell r="BF37">
            <v>7507</v>
          </cell>
          <cell r="BG37"/>
          <cell r="BH37" t="str">
            <v xml:space="preserve">  /  /    </v>
          </cell>
          <cell r="BI37"/>
          <cell r="BJ37"/>
          <cell r="BK37" t="str">
            <v>Masculino</v>
          </cell>
          <cell r="BL37" t="str">
            <v>Conta Corrente</v>
          </cell>
          <cell r="BM37" t="str">
            <v>C</v>
          </cell>
          <cell r="BN37" t="str">
            <v xml:space="preserve">RGPS-Reg. Geral Previdência Social           </v>
          </cell>
          <cell r="BO37"/>
          <cell r="BP37"/>
          <cell r="BQ37"/>
          <cell r="BR37"/>
          <cell r="BS37">
            <v>0</v>
          </cell>
          <cell r="BT37"/>
          <cell r="BU37">
            <v>0</v>
          </cell>
          <cell r="BV37" t="str">
            <v xml:space="preserve">  /  /    </v>
          </cell>
          <cell r="BW37" t="str">
            <v xml:space="preserve">  /  /    </v>
          </cell>
          <cell r="BX37">
            <v>29099</v>
          </cell>
          <cell r="BY37">
            <v>101</v>
          </cell>
          <cell r="BZ37">
            <v>29099</v>
          </cell>
          <cell r="CA37" t="str">
            <v xml:space="preserve">  /  /    </v>
          </cell>
          <cell r="CB37">
            <v>0</v>
          </cell>
          <cell r="CC37" t="str">
            <v xml:space="preserve">  /  /    </v>
          </cell>
          <cell r="CD37" t="str">
            <v xml:space="preserve">  /  /    </v>
          </cell>
          <cell r="CE37">
            <v>334056</v>
          </cell>
          <cell r="CF37">
            <v>10004646</v>
          </cell>
          <cell r="CG37">
            <v>2400056</v>
          </cell>
          <cell r="CH37">
            <v>40854</v>
          </cell>
          <cell r="CI37"/>
          <cell r="CJ37">
            <v>175</v>
          </cell>
          <cell r="CK37">
            <v>35</v>
          </cell>
          <cell r="CL37">
            <v>1267</v>
          </cell>
          <cell r="CM37">
            <v>2035</v>
          </cell>
          <cell r="CN37" t="str">
            <v>Submetidos a Horario de Trabalho</v>
          </cell>
          <cell r="CO37">
            <v>2234</v>
          </cell>
          <cell r="CP37">
            <v>9</v>
          </cell>
          <cell r="CQ37" t="str">
            <v>N</v>
          </cell>
          <cell r="CR37">
            <v>2</v>
          </cell>
          <cell r="CS37" t="str">
            <v>N</v>
          </cell>
          <cell r="CT37">
            <v>0</v>
          </cell>
          <cell r="CU37"/>
          <cell r="CV37">
            <v>34</v>
          </cell>
          <cell r="CW37" t="str">
            <v>M</v>
          </cell>
          <cell r="CX37" t="str">
            <v>M</v>
          </cell>
          <cell r="CY37">
            <v>8932.0400000000009</v>
          </cell>
          <cell r="CZ37">
            <v>8932.0400000000009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 t="str">
            <v>9B</v>
          </cell>
          <cell r="DF37" t="str">
            <v>P1</v>
          </cell>
          <cell r="DG37">
            <v>10</v>
          </cell>
          <cell r="DH37">
            <v>55</v>
          </cell>
          <cell r="DI37"/>
          <cell r="DJ37"/>
          <cell r="DK37" t="str">
            <v>Nao</v>
          </cell>
          <cell r="DL37"/>
          <cell r="DM37" t="str">
            <v>Nao</v>
          </cell>
          <cell r="DN37" t="str">
            <v xml:space="preserve">  /  /    </v>
          </cell>
          <cell r="DO37" t="str">
            <v>Nao</v>
          </cell>
          <cell r="DP37" t="str">
            <v>Nao</v>
          </cell>
          <cell r="DQ37" t="str">
            <v>Nao</v>
          </cell>
          <cell r="DR37"/>
          <cell r="DS37">
            <v>101001267</v>
          </cell>
          <cell r="DT37">
            <v>2</v>
          </cell>
          <cell r="DU37"/>
          <cell r="DV37" t="str">
            <v>Sim</v>
          </cell>
          <cell r="DW37"/>
          <cell r="DX37">
            <v>1</v>
          </cell>
          <cell r="DY37" t="str">
            <v xml:space="preserve">  /  /    </v>
          </cell>
          <cell r="DZ37"/>
          <cell r="EA37" t="str">
            <v>Indeterminado</v>
          </cell>
          <cell r="EB37" t="str">
            <v>JOAO PESSOA</v>
          </cell>
          <cell r="EC37"/>
          <cell r="ED37"/>
          <cell r="EE37"/>
          <cell r="EF37">
            <v>685475</v>
          </cell>
          <cell r="EG37"/>
          <cell r="EH37"/>
          <cell r="EI37"/>
          <cell r="EJ37">
            <v>0</v>
          </cell>
          <cell r="EK37"/>
          <cell r="EL37">
            <v>0</v>
          </cell>
          <cell r="EM37"/>
          <cell r="EN37">
            <v>0</v>
          </cell>
          <cell r="EO37" t="str">
            <v>CLT</v>
          </cell>
        </row>
        <row r="38">
          <cell r="B38">
            <v>1269</v>
          </cell>
          <cell r="C38">
            <v>1</v>
          </cell>
          <cell r="D38" t="str">
            <v>VALDECY FERREIRA DA COSTA</v>
          </cell>
          <cell r="E38">
            <v>2101</v>
          </cell>
          <cell r="F38" t="str">
            <v>Não</v>
          </cell>
          <cell r="G38"/>
          <cell r="H38" t="str">
            <v>Residencial</v>
          </cell>
          <cell r="I38" t="str">
            <v>R</v>
          </cell>
          <cell r="J38">
            <v>18796320559</v>
          </cell>
          <cell r="K38" t="str">
            <v>CORREGO JOSE IDALINO</v>
          </cell>
          <cell r="L38">
            <v>10726356163</v>
          </cell>
          <cell r="M38">
            <v>376</v>
          </cell>
          <cell r="N38">
            <v>1509166</v>
          </cell>
          <cell r="O38"/>
          <cell r="P38">
            <v>42705</v>
          </cell>
          <cell r="Q38" t="str">
            <v>R. CORREGO JOSE IDALINO</v>
          </cell>
          <cell r="R38">
            <v>376</v>
          </cell>
          <cell r="S38">
            <v>73497</v>
          </cell>
          <cell r="T38">
            <v>1058</v>
          </cell>
          <cell r="U38">
            <v>33631</v>
          </cell>
          <cell r="V38" t="str">
            <v>BREJO GUABIRABA</v>
          </cell>
          <cell r="W38">
            <v>10</v>
          </cell>
          <cell r="X38" t="str">
            <v>PE</v>
          </cell>
          <cell r="Y38">
            <v>11606</v>
          </cell>
          <cell r="Z38" t="str">
            <v>PE</v>
          </cell>
          <cell r="AA38" t="str">
            <v>RECIFE</v>
          </cell>
          <cell r="AB38">
            <v>171</v>
          </cell>
          <cell r="AC38" t="str">
            <v>SDS</v>
          </cell>
          <cell r="AD38"/>
          <cell r="AE38"/>
          <cell r="AF38"/>
          <cell r="AG38"/>
          <cell r="AH38"/>
          <cell r="AI38" t="str">
            <v>Nao</v>
          </cell>
          <cell r="AJ38">
            <v>81</v>
          </cell>
          <cell r="AK38">
            <v>10242910809</v>
          </cell>
          <cell r="AL38">
            <v>31831129</v>
          </cell>
          <cell r="AM38"/>
          <cell r="AN38">
            <v>81</v>
          </cell>
          <cell r="AO38">
            <v>997400822</v>
          </cell>
          <cell r="AP38">
            <v>151</v>
          </cell>
          <cell r="AQ38" t="str">
            <v>PE</v>
          </cell>
          <cell r="AR38" t="str">
            <v>JOSEFA ANA DA COSTA</v>
          </cell>
          <cell r="AS38" t="str">
            <v xml:space="preserve">  /  /    </v>
          </cell>
          <cell r="AT38" t="str">
            <v>JOSE FERREIRA COSTA</v>
          </cell>
          <cell r="AU38">
            <v>10</v>
          </cell>
          <cell r="AV38">
            <v>20669</v>
          </cell>
          <cell r="AW38" t="str">
            <v xml:space="preserve">  /  /    </v>
          </cell>
          <cell r="AX38"/>
          <cell r="AY38"/>
          <cell r="AZ38"/>
          <cell r="BA38">
            <v>1058</v>
          </cell>
          <cell r="BB38" t="str">
            <v xml:space="preserve">  /  /    </v>
          </cell>
          <cell r="BC38" t="str">
            <v xml:space="preserve">  /  /    </v>
          </cell>
          <cell r="BD38"/>
          <cell r="BE38">
            <v>52291070</v>
          </cell>
          <cell r="BF38">
            <v>11606</v>
          </cell>
          <cell r="BG38"/>
          <cell r="BH38" t="str">
            <v xml:space="preserve">  /  /    </v>
          </cell>
          <cell r="BI38"/>
          <cell r="BJ38"/>
          <cell r="BK38" t="str">
            <v>Masculino</v>
          </cell>
          <cell r="BL38" t="str">
            <v>Conta Corrente</v>
          </cell>
          <cell r="BM38" t="str">
            <v>C</v>
          </cell>
          <cell r="BN38" t="str">
            <v xml:space="preserve">RGPS-Reg. Geral Previdência Social           </v>
          </cell>
          <cell r="BO38"/>
          <cell r="BP38"/>
          <cell r="BQ38"/>
          <cell r="BR38"/>
          <cell r="BS38">
            <v>0</v>
          </cell>
          <cell r="BT38"/>
          <cell r="BU38">
            <v>0</v>
          </cell>
          <cell r="BV38" t="str">
            <v xml:space="preserve">  /  /    </v>
          </cell>
          <cell r="BW38" t="str">
            <v xml:space="preserve">  /  /    </v>
          </cell>
          <cell r="BX38">
            <v>29118</v>
          </cell>
          <cell r="BY38">
            <v>101</v>
          </cell>
          <cell r="BZ38">
            <v>29118</v>
          </cell>
          <cell r="CA38" t="str">
            <v xml:space="preserve">  /  /    </v>
          </cell>
          <cell r="CB38">
            <v>0</v>
          </cell>
          <cell r="CC38" t="str">
            <v xml:space="preserve">  /  /    </v>
          </cell>
          <cell r="CD38" t="str">
            <v xml:space="preserve">  /  /    </v>
          </cell>
          <cell r="CE38">
            <v>334056</v>
          </cell>
          <cell r="CF38">
            <v>10053190</v>
          </cell>
          <cell r="CG38">
            <v>2400056</v>
          </cell>
          <cell r="CH38">
            <v>128867</v>
          </cell>
          <cell r="CI38"/>
          <cell r="CJ38">
            <v>200</v>
          </cell>
          <cell r="CK38">
            <v>40</v>
          </cell>
          <cell r="CL38">
            <v>1269</v>
          </cell>
          <cell r="CM38">
            <v>2000</v>
          </cell>
          <cell r="CN38" t="str">
            <v>Submetidos a Horario de Trabalho</v>
          </cell>
          <cell r="CO38">
            <v>4110</v>
          </cell>
          <cell r="CP38">
            <v>2</v>
          </cell>
          <cell r="CQ38" t="str">
            <v>N</v>
          </cell>
          <cell r="CR38">
            <v>2</v>
          </cell>
          <cell r="CS38" t="str">
            <v>N</v>
          </cell>
          <cell r="CT38">
            <v>0</v>
          </cell>
          <cell r="CU38"/>
          <cell r="CV38">
            <v>34</v>
          </cell>
          <cell r="CW38" t="str">
            <v>M</v>
          </cell>
          <cell r="CX38" t="str">
            <v>M</v>
          </cell>
          <cell r="CY38">
            <v>1495.79</v>
          </cell>
          <cell r="CZ38">
            <v>1495.79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 t="str">
            <v>9B</v>
          </cell>
          <cell r="DF38"/>
          <cell r="DG38">
            <v>10</v>
          </cell>
          <cell r="DH38">
            <v>30</v>
          </cell>
          <cell r="DI38"/>
          <cell r="DJ38"/>
          <cell r="DK38" t="str">
            <v>Nao</v>
          </cell>
          <cell r="DL38"/>
          <cell r="DM38" t="str">
            <v>Nao</v>
          </cell>
          <cell r="DN38" t="str">
            <v xml:space="preserve">  /  /    </v>
          </cell>
          <cell r="DO38" t="str">
            <v>Nao</v>
          </cell>
          <cell r="DP38" t="str">
            <v>Nao</v>
          </cell>
          <cell r="DQ38" t="str">
            <v>Nao</v>
          </cell>
          <cell r="DR38"/>
          <cell r="DS38">
            <v>101001269</v>
          </cell>
          <cell r="DT38">
            <v>1</v>
          </cell>
          <cell r="DU38"/>
          <cell r="DV38" t="str">
            <v>Sim</v>
          </cell>
          <cell r="DW38"/>
          <cell r="DX38">
            <v>1</v>
          </cell>
          <cell r="DY38" t="str">
            <v xml:space="preserve">  /  /    </v>
          </cell>
          <cell r="DZ38"/>
          <cell r="EA38" t="str">
            <v>Indeterminado</v>
          </cell>
          <cell r="EB38" t="str">
            <v>RECIFE</v>
          </cell>
          <cell r="EC38"/>
          <cell r="ED38"/>
          <cell r="EE38"/>
          <cell r="EF38">
            <v>767646</v>
          </cell>
          <cell r="EG38"/>
          <cell r="EH38"/>
          <cell r="EI38"/>
          <cell r="EJ38">
            <v>0</v>
          </cell>
          <cell r="EK38"/>
          <cell r="EL38">
            <v>0</v>
          </cell>
          <cell r="EM38"/>
          <cell r="EN38">
            <v>0</v>
          </cell>
          <cell r="EO38" t="str">
            <v>CLT</v>
          </cell>
        </row>
        <row r="39">
          <cell r="B39">
            <v>1284</v>
          </cell>
          <cell r="C39">
            <v>1</v>
          </cell>
          <cell r="D39" t="str">
            <v>NOEMI MARIA DA SILVA</v>
          </cell>
          <cell r="E39">
            <v>3121</v>
          </cell>
          <cell r="F39" t="str">
            <v>Não</v>
          </cell>
          <cell r="G39"/>
          <cell r="H39" t="str">
            <v>Residencial</v>
          </cell>
          <cell r="I39" t="str">
            <v>R</v>
          </cell>
          <cell r="J39">
            <v>25687905472</v>
          </cell>
          <cell r="K39" t="str">
            <v>VERBENIA COUTINHO SALES</v>
          </cell>
          <cell r="L39">
            <v>10121840864</v>
          </cell>
          <cell r="M39">
            <v>72</v>
          </cell>
          <cell r="N39">
            <v>1991886</v>
          </cell>
          <cell r="O39" t="str">
            <v>SDS-PE</v>
          </cell>
          <cell r="P39">
            <v>39461</v>
          </cell>
          <cell r="Q39" t="str">
            <v>R. VERBENIA COUTINHO SALES</v>
          </cell>
          <cell r="R39">
            <v>72</v>
          </cell>
          <cell r="S39">
            <v>91123</v>
          </cell>
          <cell r="T39">
            <v>1058</v>
          </cell>
          <cell r="U39">
            <v>28562</v>
          </cell>
          <cell r="V39" t="str">
            <v>JATOBA</v>
          </cell>
          <cell r="W39">
            <v>594</v>
          </cell>
          <cell r="X39" t="str">
            <v>PE</v>
          </cell>
          <cell r="Y39">
            <v>9600</v>
          </cell>
          <cell r="Z39" t="str">
            <v>PE</v>
          </cell>
          <cell r="AA39" t="str">
            <v>OLINDA</v>
          </cell>
          <cell r="AB39">
            <v>219</v>
          </cell>
          <cell r="AC39" t="str">
            <v>SDS</v>
          </cell>
          <cell r="AD39"/>
          <cell r="AE39"/>
          <cell r="AF39"/>
          <cell r="AG39"/>
          <cell r="AH39"/>
          <cell r="AI39" t="str">
            <v>Nao</v>
          </cell>
          <cell r="AJ39">
            <v>81</v>
          </cell>
          <cell r="AK39">
            <v>4536480876</v>
          </cell>
          <cell r="AL39">
            <v>34931464</v>
          </cell>
          <cell r="AM39"/>
          <cell r="AN39">
            <v>81</v>
          </cell>
          <cell r="AO39">
            <v>984252347</v>
          </cell>
          <cell r="AP39">
            <v>117</v>
          </cell>
          <cell r="AQ39" t="str">
            <v>PE</v>
          </cell>
          <cell r="AR39" t="str">
            <v>MARIA EMILIA DA SILVA</v>
          </cell>
          <cell r="AS39" t="str">
            <v xml:space="preserve">  /  /    </v>
          </cell>
          <cell r="AT39" t="str">
            <v>MANOEL JUVENCIO DA SILVA FILHO</v>
          </cell>
          <cell r="AU39">
            <v>10</v>
          </cell>
          <cell r="AV39">
            <v>22261</v>
          </cell>
          <cell r="AW39" t="str">
            <v xml:space="preserve">  /  /    </v>
          </cell>
          <cell r="AX39" t="str">
            <v>Não</v>
          </cell>
          <cell r="AY39"/>
          <cell r="AZ39"/>
          <cell r="BA39">
            <v>1058</v>
          </cell>
          <cell r="BB39" t="str">
            <v xml:space="preserve">  /  /    </v>
          </cell>
          <cell r="BC39" t="str">
            <v xml:space="preserve">  /  /    </v>
          </cell>
          <cell r="BD39"/>
          <cell r="BE39">
            <v>53250270</v>
          </cell>
          <cell r="BF39">
            <v>11606</v>
          </cell>
          <cell r="BG39"/>
          <cell r="BH39" t="str">
            <v xml:space="preserve">  /  /    </v>
          </cell>
          <cell r="BI39"/>
          <cell r="BJ39"/>
          <cell r="BK39" t="str">
            <v xml:space="preserve">Feminino </v>
          </cell>
          <cell r="BL39" t="str">
            <v>Conta Corrente</v>
          </cell>
          <cell r="BM39" t="str">
            <v>S</v>
          </cell>
          <cell r="BN39" t="str">
            <v xml:space="preserve">RGPS-Reg. Geral Previdência Social           </v>
          </cell>
          <cell r="BO39"/>
          <cell r="BP39"/>
          <cell r="BQ39"/>
          <cell r="BR39"/>
          <cell r="BS39">
            <v>0</v>
          </cell>
          <cell r="BT39"/>
          <cell r="BU39">
            <v>0</v>
          </cell>
          <cell r="BV39" t="str">
            <v xml:space="preserve">  /  /    </v>
          </cell>
          <cell r="BW39" t="str">
            <v xml:space="preserve">  /  /    </v>
          </cell>
          <cell r="BX39">
            <v>29160</v>
          </cell>
          <cell r="BY39">
            <v>101</v>
          </cell>
          <cell r="BZ39">
            <v>29160</v>
          </cell>
          <cell r="CA39" t="str">
            <v xml:space="preserve">  /  /    </v>
          </cell>
          <cell r="CB39">
            <v>0</v>
          </cell>
          <cell r="CC39" t="str">
            <v xml:space="preserve">  /  /    </v>
          </cell>
          <cell r="CD39" t="str">
            <v xml:space="preserve">  /  /    </v>
          </cell>
          <cell r="CE39">
            <v>334056</v>
          </cell>
          <cell r="CF39">
            <v>713002600</v>
          </cell>
          <cell r="CG39">
            <v>2400056</v>
          </cell>
          <cell r="CH39">
            <v>128352</v>
          </cell>
          <cell r="CI39"/>
          <cell r="CJ39">
            <v>175</v>
          </cell>
          <cell r="CK39">
            <v>35</v>
          </cell>
          <cell r="CL39">
            <v>1284</v>
          </cell>
          <cell r="CM39">
            <v>2003</v>
          </cell>
          <cell r="CN39" t="str">
            <v>Submetidos a Horario de Trabalho</v>
          </cell>
          <cell r="CO39">
            <v>8118</v>
          </cell>
          <cell r="CP39">
            <v>1</v>
          </cell>
          <cell r="CQ39" t="str">
            <v>N</v>
          </cell>
          <cell r="CR39">
            <v>2</v>
          </cell>
          <cell r="CS39" t="str">
            <v>N</v>
          </cell>
          <cell r="CT39">
            <v>0</v>
          </cell>
          <cell r="CU39"/>
          <cell r="CV39">
            <v>34</v>
          </cell>
          <cell r="CW39" t="str">
            <v>M</v>
          </cell>
          <cell r="CX39" t="str">
            <v>M</v>
          </cell>
          <cell r="CY39">
            <v>1495.79</v>
          </cell>
          <cell r="CZ39">
            <v>1495.79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 t="str">
            <v>9B</v>
          </cell>
          <cell r="DF39"/>
          <cell r="DG39">
            <v>10</v>
          </cell>
          <cell r="DH39">
            <v>45</v>
          </cell>
          <cell r="DI39"/>
          <cell r="DJ39"/>
          <cell r="DK39" t="str">
            <v>Nao</v>
          </cell>
          <cell r="DL39"/>
          <cell r="DM39" t="str">
            <v>Nao</v>
          </cell>
          <cell r="DN39" t="str">
            <v xml:space="preserve">  /  /    </v>
          </cell>
          <cell r="DO39" t="str">
            <v>Nao</v>
          </cell>
          <cell r="DP39" t="str">
            <v>Nao</v>
          </cell>
          <cell r="DQ39" t="str">
            <v>Nao</v>
          </cell>
          <cell r="DR39"/>
          <cell r="DS39">
            <v>101001284</v>
          </cell>
          <cell r="DT39">
            <v>1</v>
          </cell>
          <cell r="DU39"/>
          <cell r="DV39" t="str">
            <v>Sim</v>
          </cell>
          <cell r="DW39"/>
          <cell r="DX39">
            <v>1</v>
          </cell>
          <cell r="DY39" t="str">
            <v xml:space="preserve">  /  /    </v>
          </cell>
          <cell r="DZ39"/>
          <cell r="EA39" t="str">
            <v>Indeterminado</v>
          </cell>
          <cell r="EB39" t="str">
            <v>RECIFE</v>
          </cell>
          <cell r="EC39"/>
          <cell r="ED39"/>
          <cell r="EE39"/>
          <cell r="EF39"/>
          <cell r="EG39"/>
          <cell r="EH39"/>
          <cell r="EI39"/>
          <cell r="EJ39">
            <v>0</v>
          </cell>
          <cell r="EK39"/>
          <cell r="EL39">
            <v>0</v>
          </cell>
          <cell r="EM39"/>
          <cell r="EN39">
            <v>0</v>
          </cell>
          <cell r="EO39" t="str">
            <v>CLT</v>
          </cell>
        </row>
        <row r="40">
          <cell r="B40">
            <v>1328</v>
          </cell>
          <cell r="C40">
            <v>1</v>
          </cell>
          <cell r="D40" t="str">
            <v>LIZETE ALFREDINA DA SILVA</v>
          </cell>
          <cell r="E40">
            <v>1151</v>
          </cell>
          <cell r="F40" t="str">
            <v>Não</v>
          </cell>
          <cell r="G40"/>
          <cell r="H40" t="str">
            <v>Residencial</v>
          </cell>
          <cell r="I40" t="str">
            <v>R</v>
          </cell>
          <cell r="J40">
            <v>23314877404</v>
          </cell>
          <cell r="K40" t="str">
            <v>CORREGO DO JOAQUIM</v>
          </cell>
          <cell r="L40">
            <v>10121840929</v>
          </cell>
          <cell r="M40">
            <v>63</v>
          </cell>
          <cell r="N40">
            <v>1942686</v>
          </cell>
          <cell r="O40"/>
          <cell r="P40">
            <v>39746</v>
          </cell>
          <cell r="Q40" t="str">
            <v>R. CORREGO DO JOAQUIM</v>
          </cell>
          <cell r="R40">
            <v>63</v>
          </cell>
          <cell r="S40">
            <v>49167</v>
          </cell>
          <cell r="T40">
            <v>1058</v>
          </cell>
          <cell r="U40">
            <v>36748</v>
          </cell>
          <cell r="V40" t="str">
            <v>NOVA DESCOBERTA</v>
          </cell>
          <cell r="W40">
            <v>594</v>
          </cell>
          <cell r="X40" t="str">
            <v>PE</v>
          </cell>
          <cell r="Y40">
            <v>11606</v>
          </cell>
          <cell r="Z40" t="str">
            <v>PE</v>
          </cell>
          <cell r="AA40" t="str">
            <v>RECIFE</v>
          </cell>
          <cell r="AB40">
            <v>115</v>
          </cell>
          <cell r="AC40" t="str">
            <v>SDS</v>
          </cell>
          <cell r="AD40"/>
          <cell r="AE40"/>
          <cell r="AF40"/>
          <cell r="AG40"/>
          <cell r="AH40"/>
          <cell r="AI40" t="str">
            <v>Nao</v>
          </cell>
          <cell r="AJ40">
            <v>81</v>
          </cell>
          <cell r="AK40">
            <v>4183770809</v>
          </cell>
          <cell r="AL40">
            <v>32662722</v>
          </cell>
          <cell r="AM40"/>
          <cell r="AN40"/>
          <cell r="AO40"/>
          <cell r="AP40">
            <v>151</v>
          </cell>
          <cell r="AQ40" t="str">
            <v>PE</v>
          </cell>
          <cell r="AR40" t="str">
            <v>ALFREDINA JOSEFA DA CONCEICAO</v>
          </cell>
          <cell r="AS40" t="str">
            <v xml:space="preserve">  /  /    </v>
          </cell>
          <cell r="AT40" t="str">
            <v>JOSE MAONEL ALBRINO</v>
          </cell>
          <cell r="AU40">
            <v>10</v>
          </cell>
          <cell r="AV40">
            <v>20963</v>
          </cell>
          <cell r="AW40" t="str">
            <v xml:space="preserve">  /  /    </v>
          </cell>
          <cell r="AX40"/>
          <cell r="AY40"/>
          <cell r="AZ40"/>
          <cell r="BA40">
            <v>1058</v>
          </cell>
          <cell r="BB40" t="str">
            <v xml:space="preserve">  /  /    </v>
          </cell>
          <cell r="BC40" t="str">
            <v xml:space="preserve">  /  /    </v>
          </cell>
          <cell r="BD40"/>
          <cell r="BE40">
            <v>52091300</v>
          </cell>
          <cell r="BF40">
            <v>11606</v>
          </cell>
          <cell r="BG40"/>
          <cell r="BH40" t="str">
            <v xml:space="preserve">  /  /    </v>
          </cell>
          <cell r="BI40"/>
          <cell r="BJ40"/>
          <cell r="BK40" t="str">
            <v xml:space="preserve">Feminino </v>
          </cell>
          <cell r="BL40" t="str">
            <v>Conta Corrente</v>
          </cell>
          <cell r="BM40" t="str">
            <v>V</v>
          </cell>
          <cell r="BN40" t="str">
            <v xml:space="preserve">RGPS-Reg. Geral Previdência Social           </v>
          </cell>
          <cell r="BO40"/>
          <cell r="BP40"/>
          <cell r="BQ40"/>
          <cell r="BR40"/>
          <cell r="BS40">
            <v>0</v>
          </cell>
          <cell r="BT40"/>
          <cell r="BU40">
            <v>0</v>
          </cell>
          <cell r="BV40" t="str">
            <v xml:space="preserve">  /  /    </v>
          </cell>
          <cell r="BW40" t="str">
            <v xml:space="preserve">  /  /    </v>
          </cell>
          <cell r="BX40">
            <v>29202</v>
          </cell>
          <cell r="BY40">
            <v>101</v>
          </cell>
          <cell r="BZ40">
            <v>29202</v>
          </cell>
          <cell r="CA40" t="str">
            <v xml:space="preserve">  /  /    </v>
          </cell>
          <cell r="CB40">
            <v>0</v>
          </cell>
          <cell r="CC40" t="str">
            <v xml:space="preserve">  /  /    </v>
          </cell>
          <cell r="CD40" t="str">
            <v xml:space="preserve">  /  /    </v>
          </cell>
          <cell r="CE40">
            <v>334056</v>
          </cell>
          <cell r="CF40">
            <v>10047597</v>
          </cell>
          <cell r="CG40">
            <v>2400056</v>
          </cell>
          <cell r="CH40">
            <v>0</v>
          </cell>
          <cell r="CI40"/>
          <cell r="CJ40">
            <v>200</v>
          </cell>
          <cell r="CK40">
            <v>40</v>
          </cell>
          <cell r="CL40">
            <v>1328</v>
          </cell>
          <cell r="CM40">
            <v>2009</v>
          </cell>
          <cell r="CN40" t="str">
            <v>Submetidos a Horario de Trabalho</v>
          </cell>
          <cell r="CO40">
            <v>3513</v>
          </cell>
          <cell r="CP40">
            <v>2</v>
          </cell>
          <cell r="CQ40" t="str">
            <v>N</v>
          </cell>
          <cell r="CR40">
            <v>2</v>
          </cell>
          <cell r="CS40" t="str">
            <v>*</v>
          </cell>
          <cell r="CT40">
            <v>0</v>
          </cell>
          <cell r="CU40"/>
          <cell r="CV40">
            <v>34</v>
          </cell>
          <cell r="CW40" t="str">
            <v>M</v>
          </cell>
          <cell r="CX40" t="str">
            <v>M</v>
          </cell>
          <cell r="CY40">
            <v>2949.18</v>
          </cell>
          <cell r="CZ40">
            <v>2949.18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 t="str">
            <v>9C</v>
          </cell>
          <cell r="DF40" t="str">
            <v>P1</v>
          </cell>
          <cell r="DG40">
            <v>10</v>
          </cell>
          <cell r="DH40">
            <v>45</v>
          </cell>
          <cell r="DI40"/>
          <cell r="DJ40"/>
          <cell r="DK40" t="str">
            <v>Nao</v>
          </cell>
          <cell r="DL40"/>
          <cell r="DM40" t="str">
            <v>Nao</v>
          </cell>
          <cell r="DN40" t="str">
            <v xml:space="preserve">  /  /    </v>
          </cell>
          <cell r="DO40" t="str">
            <v>Nao</v>
          </cell>
          <cell r="DP40" t="str">
            <v>Nao</v>
          </cell>
          <cell r="DQ40" t="str">
            <v>Nao</v>
          </cell>
          <cell r="DR40"/>
          <cell r="DS40">
            <v>101001328</v>
          </cell>
          <cell r="DT40">
            <v>1</v>
          </cell>
          <cell r="DU40">
            <v>1328</v>
          </cell>
          <cell r="DV40" t="str">
            <v>Sim</v>
          </cell>
          <cell r="DW40"/>
          <cell r="DX40">
            <v>1</v>
          </cell>
          <cell r="DY40" t="str">
            <v xml:space="preserve">  /  /    </v>
          </cell>
          <cell r="DZ40"/>
          <cell r="EA40" t="str">
            <v>Indeterminado</v>
          </cell>
          <cell r="EB40" t="str">
            <v>RECIFE</v>
          </cell>
          <cell r="EC40"/>
          <cell r="ED40"/>
          <cell r="EE40"/>
          <cell r="EF40"/>
          <cell r="EG40"/>
          <cell r="EH40"/>
          <cell r="EI40"/>
          <cell r="EJ40">
            <v>0</v>
          </cell>
          <cell r="EK40"/>
          <cell r="EL40">
            <v>0</v>
          </cell>
          <cell r="EM40"/>
          <cell r="EN40">
            <v>0</v>
          </cell>
          <cell r="EO40" t="str">
            <v>CLT</v>
          </cell>
        </row>
        <row r="41">
          <cell r="B41">
            <v>1330</v>
          </cell>
          <cell r="C41">
            <v>1</v>
          </cell>
          <cell r="D41" t="str">
            <v>IVANISE MARIA DA LUZ SANTOS</v>
          </cell>
          <cell r="E41">
            <v>3111</v>
          </cell>
          <cell r="F41" t="str">
            <v>Não</v>
          </cell>
          <cell r="G41"/>
          <cell r="H41" t="str">
            <v>Residencial</v>
          </cell>
          <cell r="I41" t="str">
            <v>R</v>
          </cell>
          <cell r="J41">
            <v>26820994400</v>
          </cell>
          <cell r="K41" t="str">
            <v>DR. JOSE AZEVEDO DE MENZES</v>
          </cell>
          <cell r="L41">
            <v>10810176367</v>
          </cell>
          <cell r="M41">
            <v>69</v>
          </cell>
          <cell r="N41">
            <v>1943888</v>
          </cell>
          <cell r="O41" t="str">
            <v>SDSPE</v>
          </cell>
          <cell r="P41">
            <v>38888</v>
          </cell>
          <cell r="Q41" t="str">
            <v>R. DR. JOSE AZEVEDO DE MENZES</v>
          </cell>
          <cell r="R41">
            <v>69</v>
          </cell>
          <cell r="S41">
            <v>88880</v>
          </cell>
          <cell r="T41">
            <v>1058</v>
          </cell>
          <cell r="U41">
            <v>38888</v>
          </cell>
          <cell r="V41" t="str">
            <v>DOIS UNIDOS</v>
          </cell>
          <cell r="W41">
            <v>29</v>
          </cell>
          <cell r="X41" t="str">
            <v>PE</v>
          </cell>
          <cell r="Y41">
            <v>11606</v>
          </cell>
          <cell r="Z41" t="str">
            <v>PE</v>
          </cell>
          <cell r="AA41" t="str">
            <v>RECIFE</v>
          </cell>
          <cell r="AB41">
            <v>263</v>
          </cell>
          <cell r="AC41" t="str">
            <v>SDS</v>
          </cell>
          <cell r="AD41"/>
          <cell r="AE41"/>
          <cell r="AF41"/>
          <cell r="AG41"/>
          <cell r="AH41"/>
          <cell r="AI41" t="str">
            <v>Nao</v>
          </cell>
          <cell r="AJ41">
            <v>81</v>
          </cell>
          <cell r="AK41">
            <v>4240140868</v>
          </cell>
          <cell r="AL41">
            <v>34433072</v>
          </cell>
          <cell r="AM41"/>
          <cell r="AN41">
            <v>81</v>
          </cell>
          <cell r="AO41">
            <v>88006762</v>
          </cell>
          <cell r="AP41">
            <v>6</v>
          </cell>
          <cell r="AQ41" t="str">
            <v>PE</v>
          </cell>
          <cell r="AR41" t="str">
            <v>MARIA ROSA DA LUZ</v>
          </cell>
          <cell r="AS41" t="str">
            <v xml:space="preserve">  /  /    </v>
          </cell>
          <cell r="AT41" t="str">
            <v>MANOEL SIMPLICIO DA LUZ</v>
          </cell>
          <cell r="AU41">
            <v>10</v>
          </cell>
          <cell r="AV41">
            <v>22671</v>
          </cell>
          <cell r="AW41" t="str">
            <v xml:space="preserve">  /  /    </v>
          </cell>
          <cell r="AX41"/>
          <cell r="AY41" t="str">
            <v>VILA ESPERANCA</v>
          </cell>
          <cell r="AZ41"/>
          <cell r="BA41">
            <v>1058</v>
          </cell>
          <cell r="BB41" t="str">
            <v xml:space="preserve">  /  /    </v>
          </cell>
          <cell r="BC41" t="str">
            <v xml:space="preserve">  /  /    </v>
          </cell>
          <cell r="BD41"/>
          <cell r="BE41">
            <v>52160825</v>
          </cell>
          <cell r="BF41">
            <v>11606</v>
          </cell>
          <cell r="BG41"/>
          <cell r="BH41" t="str">
            <v xml:space="preserve">  /  /    </v>
          </cell>
          <cell r="BI41"/>
          <cell r="BJ41"/>
          <cell r="BK41" t="str">
            <v xml:space="preserve">Feminino </v>
          </cell>
          <cell r="BL41" t="str">
            <v>Conta Corrente</v>
          </cell>
          <cell r="BM41" t="str">
            <v>C</v>
          </cell>
          <cell r="BN41" t="str">
            <v xml:space="preserve">RGPS-Reg. Geral Previdência Social           </v>
          </cell>
          <cell r="BO41"/>
          <cell r="BP41"/>
          <cell r="BQ41"/>
          <cell r="BR41"/>
          <cell r="BS41">
            <v>0</v>
          </cell>
          <cell r="BT41"/>
          <cell r="BU41">
            <v>0</v>
          </cell>
          <cell r="BV41" t="str">
            <v xml:space="preserve">  /  /    </v>
          </cell>
          <cell r="BW41" t="str">
            <v xml:space="preserve">  /  /    </v>
          </cell>
          <cell r="BX41">
            <v>29202</v>
          </cell>
          <cell r="BY41">
            <v>101</v>
          </cell>
          <cell r="BZ41">
            <v>29202</v>
          </cell>
          <cell r="CA41" t="str">
            <v xml:space="preserve">  /  /    </v>
          </cell>
          <cell r="CB41">
            <v>0</v>
          </cell>
          <cell r="CC41" t="str">
            <v xml:space="preserve">  /  /    </v>
          </cell>
          <cell r="CD41" t="str">
            <v xml:space="preserve">  /  /    </v>
          </cell>
          <cell r="CE41">
            <v>334053</v>
          </cell>
          <cell r="CF41">
            <v>10043259</v>
          </cell>
          <cell r="CG41">
            <v>2400056</v>
          </cell>
          <cell r="CH41">
            <v>5609</v>
          </cell>
          <cell r="CI41"/>
          <cell r="CJ41">
            <v>175</v>
          </cell>
          <cell r="CK41">
            <v>35</v>
          </cell>
          <cell r="CL41">
            <v>1330</v>
          </cell>
          <cell r="CM41">
            <v>2003</v>
          </cell>
          <cell r="CN41" t="str">
            <v>Submetidos a Horario de Trabalho</v>
          </cell>
          <cell r="CO41">
            <v>8118</v>
          </cell>
          <cell r="CP41">
            <v>1</v>
          </cell>
          <cell r="CQ41" t="str">
            <v>N</v>
          </cell>
          <cell r="CR41">
            <v>2</v>
          </cell>
          <cell r="CS41" t="str">
            <v>*</v>
          </cell>
          <cell r="CT41">
            <v>0</v>
          </cell>
          <cell r="CU41"/>
          <cell r="CV41">
            <v>34</v>
          </cell>
          <cell r="CW41" t="str">
            <v>M</v>
          </cell>
          <cell r="CX41" t="str">
            <v>M</v>
          </cell>
          <cell r="CY41">
            <v>2686.23</v>
          </cell>
          <cell r="CZ41">
            <v>2686.23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 t="str">
            <v>9B</v>
          </cell>
          <cell r="DF41" t="str">
            <v>P1</v>
          </cell>
          <cell r="DG41">
            <v>10</v>
          </cell>
          <cell r="DH41">
            <v>45</v>
          </cell>
          <cell r="DI41"/>
          <cell r="DJ41"/>
          <cell r="DK41" t="str">
            <v>Nao</v>
          </cell>
          <cell r="DL41"/>
          <cell r="DM41" t="str">
            <v>Nao</v>
          </cell>
          <cell r="DN41" t="str">
            <v xml:space="preserve">  /  /    </v>
          </cell>
          <cell r="DO41" t="str">
            <v>Nao</v>
          </cell>
          <cell r="DP41" t="str">
            <v>Nao</v>
          </cell>
          <cell r="DQ41" t="str">
            <v>Nao</v>
          </cell>
          <cell r="DR41"/>
          <cell r="DS41">
            <v>101001330</v>
          </cell>
          <cell r="DT41">
            <v>1</v>
          </cell>
          <cell r="DU41"/>
          <cell r="DV41" t="str">
            <v>Sim</v>
          </cell>
          <cell r="DW41">
            <v>123612</v>
          </cell>
          <cell r="DX41">
            <v>1</v>
          </cell>
          <cell r="DY41" t="str">
            <v xml:space="preserve">  /  /    </v>
          </cell>
          <cell r="DZ41"/>
          <cell r="EA41" t="str">
            <v>Indeterminado</v>
          </cell>
          <cell r="EB41" t="str">
            <v>RECIFE</v>
          </cell>
          <cell r="EC41"/>
          <cell r="ED41"/>
          <cell r="EE41"/>
          <cell r="EF41"/>
          <cell r="EG41"/>
          <cell r="EH41"/>
          <cell r="EI41"/>
          <cell r="EJ41">
            <v>0</v>
          </cell>
          <cell r="EK41"/>
          <cell r="EL41">
            <v>0</v>
          </cell>
          <cell r="EM41"/>
          <cell r="EN41">
            <v>0</v>
          </cell>
          <cell r="EO41" t="str">
            <v>CLT</v>
          </cell>
        </row>
        <row r="42">
          <cell r="B42">
            <v>1333</v>
          </cell>
          <cell r="C42">
            <v>1</v>
          </cell>
          <cell r="D42" t="str">
            <v>JORGE CUNHA OLIVEIRA</v>
          </cell>
          <cell r="E42">
            <v>1193</v>
          </cell>
          <cell r="F42" t="str">
            <v>Não</v>
          </cell>
          <cell r="G42"/>
          <cell r="H42" t="str">
            <v>Residencial</v>
          </cell>
          <cell r="I42" t="str">
            <v>R</v>
          </cell>
          <cell r="J42">
            <v>19743939415</v>
          </cell>
          <cell r="K42" t="str">
            <v>LUIZ CESARTO DE MELO</v>
          </cell>
          <cell r="L42">
            <v>10121840937</v>
          </cell>
          <cell r="M42">
            <v>397</v>
          </cell>
          <cell r="N42">
            <v>1592591</v>
          </cell>
          <cell r="O42"/>
          <cell r="P42">
            <v>36837</v>
          </cell>
          <cell r="Q42" t="str">
            <v>R. LUIZ CESARTO DE MELO</v>
          </cell>
          <cell r="R42">
            <v>397</v>
          </cell>
          <cell r="S42">
            <v>99382</v>
          </cell>
          <cell r="T42">
            <v>1058</v>
          </cell>
          <cell r="U42">
            <v>40236</v>
          </cell>
          <cell r="V42" t="str">
            <v>NOVA DESCOBERTA</v>
          </cell>
          <cell r="W42">
            <v>594</v>
          </cell>
          <cell r="X42" t="str">
            <v>PE</v>
          </cell>
          <cell r="Y42">
            <v>11606</v>
          </cell>
          <cell r="Z42" t="str">
            <v>PE</v>
          </cell>
          <cell r="AA42" t="str">
            <v>RECIFE</v>
          </cell>
          <cell r="AB42">
            <v>118</v>
          </cell>
          <cell r="AC42" t="str">
            <v>SSP</v>
          </cell>
          <cell r="AD42"/>
          <cell r="AE42"/>
          <cell r="AF42"/>
          <cell r="AG42"/>
          <cell r="AH42"/>
          <cell r="AI42" t="str">
            <v>Nao</v>
          </cell>
          <cell r="AJ42">
            <v>81</v>
          </cell>
          <cell r="AK42">
            <v>4244280817</v>
          </cell>
          <cell r="AL42">
            <v>30230325</v>
          </cell>
          <cell r="AM42"/>
          <cell r="AN42">
            <v>81</v>
          </cell>
          <cell r="AO42">
            <v>988017941</v>
          </cell>
          <cell r="AP42">
            <v>6</v>
          </cell>
          <cell r="AQ42" t="str">
            <v>PE</v>
          </cell>
          <cell r="AR42" t="str">
            <v>SEVERINA DA CUNHA OLIVEIRA</v>
          </cell>
          <cell r="AS42" t="str">
            <v xml:space="preserve">  /  /    </v>
          </cell>
          <cell r="AT42" t="str">
            <v>JOAQUIM MORAIS DE OLIVEIRA</v>
          </cell>
          <cell r="AU42">
            <v>10</v>
          </cell>
          <cell r="AV42">
            <v>21978</v>
          </cell>
          <cell r="AW42" t="str">
            <v xml:space="preserve">  /  /    </v>
          </cell>
          <cell r="AX42"/>
          <cell r="AY42"/>
          <cell r="AZ42"/>
          <cell r="BA42">
            <v>1058</v>
          </cell>
          <cell r="BB42" t="str">
            <v xml:space="preserve">  /  /    </v>
          </cell>
          <cell r="BC42" t="str">
            <v xml:space="preserve">  /  /    </v>
          </cell>
          <cell r="BD42"/>
          <cell r="BE42">
            <v>52081010</v>
          </cell>
          <cell r="BF42">
            <v>11606</v>
          </cell>
          <cell r="BG42"/>
          <cell r="BH42" t="str">
            <v xml:space="preserve">  /  /    </v>
          </cell>
          <cell r="BI42"/>
          <cell r="BJ42"/>
          <cell r="BK42" t="str">
            <v>Masculino</v>
          </cell>
          <cell r="BL42" t="str">
            <v>Conta Corrente</v>
          </cell>
          <cell r="BM42" t="str">
            <v>S</v>
          </cell>
          <cell r="BN42" t="str">
            <v xml:space="preserve">RGPS-Reg. Geral Previdência Social           </v>
          </cell>
          <cell r="BO42"/>
          <cell r="BP42"/>
          <cell r="BQ42"/>
          <cell r="BR42"/>
          <cell r="BS42">
            <v>0</v>
          </cell>
          <cell r="BT42"/>
          <cell r="BU42">
            <v>0</v>
          </cell>
          <cell r="BV42" t="str">
            <v xml:space="preserve">  /  /    </v>
          </cell>
          <cell r="BW42" t="str">
            <v xml:space="preserve">  /  /    </v>
          </cell>
          <cell r="BX42">
            <v>29209</v>
          </cell>
          <cell r="BY42">
            <v>101</v>
          </cell>
          <cell r="BZ42">
            <v>29209</v>
          </cell>
          <cell r="CA42" t="str">
            <v xml:space="preserve">  /  /    </v>
          </cell>
          <cell r="CB42">
            <v>0</v>
          </cell>
          <cell r="CC42" t="str">
            <v xml:space="preserve">  /  /    </v>
          </cell>
          <cell r="CD42" t="str">
            <v xml:space="preserve">  /  /    </v>
          </cell>
          <cell r="CE42">
            <v>334056</v>
          </cell>
          <cell r="CF42">
            <v>10032658</v>
          </cell>
          <cell r="CG42">
            <v>2400056</v>
          </cell>
          <cell r="CH42">
            <v>129324</v>
          </cell>
          <cell r="CI42"/>
          <cell r="CJ42">
            <v>200</v>
          </cell>
          <cell r="CK42">
            <v>40</v>
          </cell>
          <cell r="CL42">
            <v>1333</v>
          </cell>
          <cell r="CM42">
            <v>2003</v>
          </cell>
          <cell r="CN42" t="str">
            <v>Submetidos a Horario de Trabalho</v>
          </cell>
          <cell r="CO42">
            <v>8118</v>
          </cell>
          <cell r="CP42">
            <v>1</v>
          </cell>
          <cell r="CQ42" t="str">
            <v>N</v>
          </cell>
          <cell r="CR42">
            <v>2</v>
          </cell>
          <cell r="CS42" t="str">
            <v>*</v>
          </cell>
          <cell r="CT42">
            <v>0</v>
          </cell>
          <cell r="CU42"/>
          <cell r="CV42">
            <v>34</v>
          </cell>
          <cell r="CW42" t="str">
            <v>M</v>
          </cell>
          <cell r="CX42" t="str">
            <v>M</v>
          </cell>
          <cell r="CY42">
            <v>2961.59</v>
          </cell>
          <cell r="CZ42">
            <v>2961.59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 t="str">
            <v>9A</v>
          </cell>
          <cell r="DF42"/>
          <cell r="DG42">
            <v>10</v>
          </cell>
          <cell r="DH42">
            <v>55</v>
          </cell>
          <cell r="DI42"/>
          <cell r="DJ42"/>
          <cell r="DK42" t="str">
            <v>Nao</v>
          </cell>
          <cell r="DL42"/>
          <cell r="DM42" t="str">
            <v>Nao</v>
          </cell>
          <cell r="DN42" t="str">
            <v xml:space="preserve">  /  /    </v>
          </cell>
          <cell r="DO42" t="str">
            <v>Nao</v>
          </cell>
          <cell r="DP42" t="str">
            <v>Nao</v>
          </cell>
          <cell r="DQ42" t="str">
            <v>Nao</v>
          </cell>
          <cell r="DR42"/>
          <cell r="DS42">
            <v>101001333</v>
          </cell>
          <cell r="DT42">
            <v>1</v>
          </cell>
          <cell r="DU42"/>
          <cell r="DV42" t="str">
            <v>Sim</v>
          </cell>
          <cell r="DW42"/>
          <cell r="DX42">
            <v>1</v>
          </cell>
          <cell r="DY42" t="str">
            <v xml:space="preserve">  /  /    </v>
          </cell>
          <cell r="DZ42"/>
          <cell r="EA42" t="str">
            <v>Indeterminado</v>
          </cell>
          <cell r="EB42" t="str">
            <v>RECIFE</v>
          </cell>
          <cell r="EC42"/>
          <cell r="ED42"/>
          <cell r="EE42"/>
          <cell r="EF42">
            <v>676125</v>
          </cell>
          <cell r="EG42"/>
          <cell r="EH42"/>
          <cell r="EI42"/>
          <cell r="EJ42">
            <v>0</v>
          </cell>
          <cell r="EK42"/>
          <cell r="EL42">
            <v>0</v>
          </cell>
          <cell r="EM42"/>
          <cell r="EN42">
            <v>0</v>
          </cell>
          <cell r="EO42" t="str">
            <v>CLT</v>
          </cell>
        </row>
        <row r="43">
          <cell r="B43">
            <v>1337</v>
          </cell>
          <cell r="C43">
            <v>1</v>
          </cell>
          <cell r="D43" t="str">
            <v>ROSILDA BARBOSA DOS SANTOS</v>
          </cell>
          <cell r="E43">
            <v>4153</v>
          </cell>
          <cell r="F43" t="str">
            <v>Não</v>
          </cell>
          <cell r="G43"/>
          <cell r="H43" t="str">
            <v>Residencial</v>
          </cell>
          <cell r="I43" t="str">
            <v>R</v>
          </cell>
          <cell r="J43">
            <v>25239007420</v>
          </cell>
          <cell r="K43" t="str">
            <v>ALAN KARDEC</v>
          </cell>
          <cell r="L43">
            <v>10816516313</v>
          </cell>
          <cell r="M43">
            <v>10</v>
          </cell>
          <cell r="N43">
            <v>1533580</v>
          </cell>
          <cell r="O43" t="str">
            <v>SSPPE</v>
          </cell>
          <cell r="P43">
            <v>36837</v>
          </cell>
          <cell r="Q43" t="str">
            <v>R. ALAN KARDEC</v>
          </cell>
          <cell r="R43">
            <v>10</v>
          </cell>
          <cell r="S43">
            <v>17655</v>
          </cell>
          <cell r="T43">
            <v>1058</v>
          </cell>
          <cell r="U43">
            <v>37363</v>
          </cell>
          <cell r="V43" t="str">
            <v>JARDIM PRIMAVER</v>
          </cell>
          <cell r="W43">
            <v>558</v>
          </cell>
          <cell r="X43" t="str">
            <v>PE</v>
          </cell>
          <cell r="Y43">
            <v>3454</v>
          </cell>
          <cell r="Z43" t="str">
            <v>PE</v>
          </cell>
          <cell r="AA43" t="str">
            <v>CAMARAGIBE</v>
          </cell>
          <cell r="AB43">
            <v>101</v>
          </cell>
          <cell r="AC43" t="str">
            <v>SSP</v>
          </cell>
          <cell r="AD43"/>
          <cell r="AE43"/>
          <cell r="AF43"/>
          <cell r="AG43"/>
          <cell r="AH43"/>
          <cell r="AI43" t="str">
            <v>Nao</v>
          </cell>
          <cell r="AJ43">
            <v>81</v>
          </cell>
          <cell r="AK43">
            <v>31161150841</v>
          </cell>
          <cell r="AL43">
            <v>34564089</v>
          </cell>
          <cell r="AM43"/>
          <cell r="AN43">
            <v>81</v>
          </cell>
          <cell r="AO43">
            <v>986283289</v>
          </cell>
          <cell r="AP43">
            <v>138</v>
          </cell>
          <cell r="AQ43" t="str">
            <v>PE</v>
          </cell>
          <cell r="AR43" t="str">
            <v>IRACI BARBOSA DOS SANTOS</v>
          </cell>
          <cell r="AS43" t="str">
            <v xml:space="preserve">  /  /    </v>
          </cell>
          <cell r="AT43" t="str">
            <v>PAULO RODRIGUES DOS SANTOS</v>
          </cell>
          <cell r="AU43">
            <v>10</v>
          </cell>
          <cell r="AV43">
            <v>21365</v>
          </cell>
          <cell r="AW43" t="str">
            <v xml:space="preserve">  /  /    </v>
          </cell>
          <cell r="AX43"/>
          <cell r="AY43" t="str">
            <v>VILA DA INABI</v>
          </cell>
          <cell r="AZ43"/>
          <cell r="BA43">
            <v>1058</v>
          </cell>
          <cell r="BB43" t="str">
            <v xml:space="preserve">  /  /    </v>
          </cell>
          <cell r="BC43" t="str">
            <v xml:space="preserve">  /  /    </v>
          </cell>
          <cell r="BD43"/>
          <cell r="BE43">
            <v>54753680</v>
          </cell>
          <cell r="BF43">
            <v>11606</v>
          </cell>
          <cell r="BG43"/>
          <cell r="BH43" t="str">
            <v xml:space="preserve">  /  /    </v>
          </cell>
          <cell r="BI43"/>
          <cell r="BJ43"/>
          <cell r="BK43" t="str">
            <v xml:space="preserve">Feminino </v>
          </cell>
          <cell r="BL43" t="str">
            <v>Conta Corrente</v>
          </cell>
          <cell r="BM43" t="str">
            <v>D</v>
          </cell>
          <cell r="BN43" t="str">
            <v xml:space="preserve">RGPS-Reg. Geral Previdência Social           </v>
          </cell>
          <cell r="BO43"/>
          <cell r="BP43"/>
          <cell r="BQ43"/>
          <cell r="BR43"/>
          <cell r="BS43">
            <v>0</v>
          </cell>
          <cell r="BT43"/>
          <cell r="BU43">
            <v>0</v>
          </cell>
          <cell r="BV43" t="str">
            <v xml:space="preserve">  /  /    </v>
          </cell>
          <cell r="BW43" t="str">
            <v xml:space="preserve">  /  /    </v>
          </cell>
          <cell r="BX43">
            <v>29206</v>
          </cell>
          <cell r="BY43">
            <v>101</v>
          </cell>
          <cell r="BZ43">
            <v>29206</v>
          </cell>
          <cell r="CA43" t="str">
            <v xml:space="preserve">  /  /    </v>
          </cell>
          <cell r="CB43">
            <v>0</v>
          </cell>
          <cell r="CC43" t="str">
            <v xml:space="preserve">  /  /    </v>
          </cell>
          <cell r="CD43" t="str">
            <v xml:space="preserve">  /  /    </v>
          </cell>
          <cell r="CE43">
            <v>334056</v>
          </cell>
          <cell r="CF43">
            <v>10021720</v>
          </cell>
          <cell r="CG43">
            <v>2400056</v>
          </cell>
          <cell r="CH43">
            <v>0</v>
          </cell>
          <cell r="CI43"/>
          <cell r="CJ43">
            <v>200</v>
          </cell>
          <cell r="CK43">
            <v>40</v>
          </cell>
          <cell r="CL43">
            <v>1337</v>
          </cell>
          <cell r="CM43">
            <v>2009</v>
          </cell>
          <cell r="CN43" t="str">
            <v>Submetidos a Horario de Trabalho</v>
          </cell>
          <cell r="CO43">
            <v>3513</v>
          </cell>
          <cell r="CP43">
            <v>6</v>
          </cell>
          <cell r="CQ43" t="str">
            <v>N</v>
          </cell>
          <cell r="CR43">
            <v>2</v>
          </cell>
          <cell r="CS43" t="str">
            <v>N</v>
          </cell>
          <cell r="CT43">
            <v>0</v>
          </cell>
          <cell r="CU43"/>
          <cell r="CV43">
            <v>34</v>
          </cell>
          <cell r="CW43" t="str">
            <v>M</v>
          </cell>
          <cell r="CX43" t="str">
            <v>M</v>
          </cell>
          <cell r="CY43">
            <v>2674.99</v>
          </cell>
          <cell r="CZ43">
            <v>2674.99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 t="str">
            <v>9C</v>
          </cell>
          <cell r="DF43" t="str">
            <v>P1</v>
          </cell>
          <cell r="DG43">
            <v>10</v>
          </cell>
          <cell r="DH43">
            <v>45</v>
          </cell>
          <cell r="DI43"/>
          <cell r="DJ43"/>
          <cell r="DK43" t="str">
            <v>Nao</v>
          </cell>
          <cell r="DL43"/>
          <cell r="DM43" t="str">
            <v>Nao</v>
          </cell>
          <cell r="DN43" t="str">
            <v xml:space="preserve">  /  /    </v>
          </cell>
          <cell r="DO43" t="str">
            <v>Nao</v>
          </cell>
          <cell r="DP43" t="str">
            <v>Nao</v>
          </cell>
          <cell r="DQ43" t="str">
            <v>Nao</v>
          </cell>
          <cell r="DR43"/>
          <cell r="DS43">
            <v>101001337</v>
          </cell>
          <cell r="DT43">
            <v>2</v>
          </cell>
          <cell r="DU43">
            <v>1337</v>
          </cell>
          <cell r="DV43" t="str">
            <v>Sim</v>
          </cell>
          <cell r="DW43"/>
          <cell r="DX43">
            <v>1</v>
          </cell>
          <cell r="DY43" t="str">
            <v xml:space="preserve">  /  /    </v>
          </cell>
          <cell r="DZ43"/>
          <cell r="EA43" t="str">
            <v>Indeterminado</v>
          </cell>
          <cell r="EB43" t="str">
            <v>RECIFE</v>
          </cell>
          <cell r="EC43"/>
          <cell r="ED43"/>
          <cell r="EE43"/>
          <cell r="EF43"/>
          <cell r="EG43"/>
          <cell r="EH43"/>
          <cell r="EI43"/>
          <cell r="EJ43">
            <v>0</v>
          </cell>
          <cell r="EK43"/>
          <cell r="EL43">
            <v>0</v>
          </cell>
          <cell r="EM43"/>
          <cell r="EN43">
            <v>0</v>
          </cell>
          <cell r="EO43" t="str">
            <v>CLT</v>
          </cell>
        </row>
        <row r="44">
          <cell r="B44">
            <v>1363</v>
          </cell>
          <cell r="C44">
            <v>1</v>
          </cell>
          <cell r="D44" t="str">
            <v>JOSE CARLOS FERREIRA DE ARRUDA</v>
          </cell>
          <cell r="E44">
            <v>1171</v>
          </cell>
          <cell r="F44" t="str">
            <v>Não</v>
          </cell>
          <cell r="G44"/>
          <cell r="H44" t="str">
            <v>Residencial</v>
          </cell>
          <cell r="I44" t="str">
            <v>R</v>
          </cell>
          <cell r="J44">
            <v>23356235400</v>
          </cell>
          <cell r="K44">
            <v>193</v>
          </cell>
          <cell r="L44">
            <v>10707053657</v>
          </cell>
          <cell r="M44">
            <v>125</v>
          </cell>
          <cell r="N44">
            <v>2116631</v>
          </cell>
          <cell r="O44" t="str">
            <v>SDS</v>
          </cell>
          <cell r="P44">
            <v>38015</v>
          </cell>
          <cell r="Q44" t="str">
            <v>R. 193</v>
          </cell>
          <cell r="R44">
            <v>125</v>
          </cell>
          <cell r="S44">
            <v>83351</v>
          </cell>
          <cell r="T44">
            <v>1058</v>
          </cell>
          <cell r="U44">
            <v>37669</v>
          </cell>
          <cell r="V44" t="str">
            <v>CAETES I</v>
          </cell>
          <cell r="W44">
            <v>4</v>
          </cell>
          <cell r="X44" t="str">
            <v>PE</v>
          </cell>
          <cell r="Y44">
            <v>54</v>
          </cell>
          <cell r="Z44" t="str">
            <v>PE</v>
          </cell>
          <cell r="AA44" t="str">
            <v>ABREU E LIMA</v>
          </cell>
          <cell r="AB44">
            <v>316</v>
          </cell>
          <cell r="AC44" t="str">
            <v>SDS</v>
          </cell>
          <cell r="AD44"/>
          <cell r="AE44"/>
          <cell r="AF44"/>
          <cell r="AG44"/>
          <cell r="AH44"/>
          <cell r="AI44" t="str">
            <v>Nao</v>
          </cell>
          <cell r="AJ44">
            <v>8</v>
          </cell>
          <cell r="AK44">
            <v>4113550817</v>
          </cell>
          <cell r="AL44">
            <v>35426114</v>
          </cell>
          <cell r="AM44"/>
          <cell r="AN44">
            <v>8</v>
          </cell>
          <cell r="AO44">
            <v>999534235</v>
          </cell>
          <cell r="AP44">
            <v>5</v>
          </cell>
          <cell r="AQ44" t="str">
            <v>PE</v>
          </cell>
          <cell r="AR44" t="str">
            <v>EUTALIA MARIA DE ARRUDA</v>
          </cell>
          <cell r="AS44" t="str">
            <v xml:space="preserve">  /  /    </v>
          </cell>
          <cell r="AT44" t="str">
            <v>SEVERINO FERREIRA DE ARRUDA</v>
          </cell>
          <cell r="AU44">
            <v>10</v>
          </cell>
          <cell r="AV44">
            <v>21994</v>
          </cell>
          <cell r="AW44" t="str">
            <v xml:space="preserve">  /  /    </v>
          </cell>
          <cell r="AX44" t="str">
            <v>Não</v>
          </cell>
          <cell r="AY44"/>
          <cell r="AZ44"/>
          <cell r="BA44">
            <v>1058</v>
          </cell>
          <cell r="BB44" t="str">
            <v xml:space="preserve">  /  /    </v>
          </cell>
          <cell r="BC44" t="str">
            <v xml:space="preserve">  /  /    </v>
          </cell>
          <cell r="BD44"/>
          <cell r="BE44">
            <v>53530482</v>
          </cell>
          <cell r="BF44">
            <v>11606</v>
          </cell>
          <cell r="BG44"/>
          <cell r="BH44" t="str">
            <v xml:space="preserve">  /  /    </v>
          </cell>
          <cell r="BI44"/>
          <cell r="BJ44"/>
          <cell r="BK44" t="str">
            <v>Masculino</v>
          </cell>
          <cell r="BL44" t="str">
            <v>Conta Corrente</v>
          </cell>
          <cell r="BM44" t="str">
            <v>C</v>
          </cell>
          <cell r="BN44" t="str">
            <v xml:space="preserve">RGPS-Reg. Geral Previdência Social           </v>
          </cell>
          <cell r="BO44"/>
          <cell r="BP44"/>
          <cell r="BQ44"/>
          <cell r="BR44"/>
          <cell r="BS44">
            <v>1</v>
          </cell>
          <cell r="BT44"/>
          <cell r="BU44">
            <v>0</v>
          </cell>
          <cell r="BV44" t="str">
            <v xml:space="preserve">  /  /    </v>
          </cell>
          <cell r="BW44" t="str">
            <v xml:space="preserve">  /  /    </v>
          </cell>
          <cell r="BX44">
            <v>29227</v>
          </cell>
          <cell r="BY44">
            <v>101</v>
          </cell>
          <cell r="BZ44">
            <v>29227</v>
          </cell>
          <cell r="CA44" t="str">
            <v xml:space="preserve">  /  /    </v>
          </cell>
          <cell r="CB44">
            <v>0</v>
          </cell>
          <cell r="CC44" t="str">
            <v xml:space="preserve">  /  /    </v>
          </cell>
          <cell r="CD44" t="str">
            <v xml:space="preserve">  /  /    </v>
          </cell>
          <cell r="CE44">
            <v>334056</v>
          </cell>
          <cell r="CF44">
            <v>10032098</v>
          </cell>
          <cell r="CG44">
            <v>2400056</v>
          </cell>
          <cell r="CH44">
            <v>127461</v>
          </cell>
          <cell r="CI44"/>
          <cell r="CJ44">
            <v>200</v>
          </cell>
          <cell r="CK44">
            <v>40</v>
          </cell>
          <cell r="CL44">
            <v>1363</v>
          </cell>
          <cell r="CM44">
            <v>2009</v>
          </cell>
          <cell r="CN44" t="str">
            <v>Submetidos a Horario de Trabalho</v>
          </cell>
          <cell r="CO44">
            <v>3513</v>
          </cell>
          <cell r="CP44">
            <v>2</v>
          </cell>
          <cell r="CQ44" t="str">
            <v>N</v>
          </cell>
          <cell r="CR44">
            <v>2</v>
          </cell>
          <cell r="CS44" t="str">
            <v>*</v>
          </cell>
          <cell r="CT44">
            <v>0</v>
          </cell>
          <cell r="CU44"/>
          <cell r="CV44">
            <v>34</v>
          </cell>
          <cell r="CW44" t="str">
            <v>M</v>
          </cell>
          <cell r="CX44" t="str">
            <v>M</v>
          </cell>
          <cell r="CY44">
            <v>3251.48</v>
          </cell>
          <cell r="CZ44">
            <v>3251.48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 t="str">
            <v>9B</v>
          </cell>
          <cell r="DF44" t="str">
            <v>P1</v>
          </cell>
          <cell r="DG44">
            <v>10</v>
          </cell>
          <cell r="DH44">
            <v>45</v>
          </cell>
          <cell r="DI44"/>
          <cell r="DJ44"/>
          <cell r="DK44" t="str">
            <v>Nao</v>
          </cell>
          <cell r="DL44"/>
          <cell r="DM44" t="str">
            <v>Nao</v>
          </cell>
          <cell r="DN44" t="str">
            <v xml:space="preserve">  /  /    </v>
          </cell>
          <cell r="DO44" t="str">
            <v>Nao</v>
          </cell>
          <cell r="DP44" t="str">
            <v>Nao</v>
          </cell>
          <cell r="DQ44" t="str">
            <v>Nao</v>
          </cell>
          <cell r="DR44"/>
          <cell r="DS44">
            <v>101001363</v>
          </cell>
          <cell r="DT44">
            <v>1</v>
          </cell>
          <cell r="DU44">
            <v>1363</v>
          </cell>
          <cell r="DV44" t="str">
            <v>Sim</v>
          </cell>
          <cell r="DW44"/>
          <cell r="DX44">
            <v>1</v>
          </cell>
          <cell r="DY44" t="str">
            <v xml:space="preserve">  /  /    </v>
          </cell>
          <cell r="DZ44"/>
          <cell r="EA44" t="str">
            <v>Indeterminado</v>
          </cell>
          <cell r="EB44" t="str">
            <v>RECIFE</v>
          </cell>
          <cell r="EC44"/>
          <cell r="ED44"/>
          <cell r="EE44"/>
          <cell r="EF44">
            <v>274274</v>
          </cell>
          <cell r="EG44"/>
          <cell r="EH44"/>
          <cell r="EI44"/>
          <cell r="EJ44">
            <v>0</v>
          </cell>
          <cell r="EK44"/>
          <cell r="EL44">
            <v>0</v>
          </cell>
          <cell r="EM44"/>
          <cell r="EN44">
            <v>0</v>
          </cell>
          <cell r="EO44" t="str">
            <v>CLT</v>
          </cell>
        </row>
        <row r="45">
          <cell r="B45">
            <v>1369</v>
          </cell>
          <cell r="C45">
            <v>1</v>
          </cell>
          <cell r="D45" t="str">
            <v>ELIANE BATISTA DE CASTILHO</v>
          </cell>
          <cell r="E45">
            <v>4172</v>
          </cell>
          <cell r="F45" t="str">
            <v>Não</v>
          </cell>
          <cell r="G45"/>
          <cell r="H45" t="str">
            <v>Residencial</v>
          </cell>
          <cell r="I45" t="str">
            <v>R</v>
          </cell>
          <cell r="J45">
            <v>23579196472</v>
          </cell>
          <cell r="K45" t="str">
            <v>IGUATAMA</v>
          </cell>
          <cell r="L45">
            <v>17000754549</v>
          </cell>
          <cell r="M45">
            <v>57</v>
          </cell>
          <cell r="N45">
            <v>1651118</v>
          </cell>
          <cell r="O45"/>
          <cell r="P45">
            <v>39375</v>
          </cell>
          <cell r="Q45" t="str">
            <v>R. IGUATAMA</v>
          </cell>
          <cell r="R45">
            <v>57</v>
          </cell>
          <cell r="S45">
            <v>9308</v>
          </cell>
          <cell r="T45">
            <v>1058</v>
          </cell>
          <cell r="U45">
            <v>39821</v>
          </cell>
          <cell r="V45" t="str">
            <v>CASA AMARELA</v>
          </cell>
          <cell r="W45">
            <v>558</v>
          </cell>
          <cell r="X45" t="str">
            <v>PE</v>
          </cell>
          <cell r="Y45">
            <v>11606</v>
          </cell>
          <cell r="Z45" t="str">
            <v>PE</v>
          </cell>
          <cell r="AA45" t="str">
            <v>RECIFE</v>
          </cell>
          <cell r="AB45">
            <v>43</v>
          </cell>
          <cell r="AC45" t="str">
            <v>SDS</v>
          </cell>
          <cell r="AD45"/>
          <cell r="AE45"/>
          <cell r="AF45"/>
          <cell r="AG45"/>
          <cell r="AH45"/>
          <cell r="AI45" t="str">
            <v>Nao</v>
          </cell>
          <cell r="AJ45">
            <v>81</v>
          </cell>
          <cell r="AK45">
            <v>3414050817</v>
          </cell>
          <cell r="AL45">
            <v>32654827</v>
          </cell>
          <cell r="AM45"/>
          <cell r="AN45"/>
          <cell r="AO45"/>
          <cell r="AP45">
            <v>5</v>
          </cell>
          <cell r="AQ45" t="str">
            <v>PE</v>
          </cell>
          <cell r="AR45" t="str">
            <v>MARIA DE LOURDES RODRIGUES DE ALMEIDA</v>
          </cell>
          <cell r="AS45" t="str">
            <v xml:space="preserve">  /  /    </v>
          </cell>
          <cell r="AT45" t="str">
            <v>HEITOR BATISTA DE ALMEIDA</v>
          </cell>
          <cell r="AU45">
            <v>10</v>
          </cell>
          <cell r="AV45">
            <v>21400</v>
          </cell>
          <cell r="AW45" t="str">
            <v xml:space="preserve">  /  /    </v>
          </cell>
          <cell r="AX45" t="str">
            <v>Não</v>
          </cell>
          <cell r="AY45"/>
          <cell r="AZ45"/>
          <cell r="BA45">
            <v>1058</v>
          </cell>
          <cell r="BB45" t="str">
            <v xml:space="preserve">  /  /    </v>
          </cell>
          <cell r="BC45" t="str">
            <v xml:space="preserve">  /  /    </v>
          </cell>
          <cell r="BD45"/>
          <cell r="BE45">
            <v>52070503</v>
          </cell>
          <cell r="BF45">
            <v>11606</v>
          </cell>
          <cell r="BG45"/>
          <cell r="BH45" t="str">
            <v xml:space="preserve">  /  /    </v>
          </cell>
          <cell r="BI45"/>
          <cell r="BJ45"/>
          <cell r="BK45" t="str">
            <v xml:space="preserve">Feminino </v>
          </cell>
          <cell r="BL45" t="str">
            <v>Conta Corrente</v>
          </cell>
          <cell r="BM45" t="str">
            <v>C</v>
          </cell>
          <cell r="BN45" t="str">
            <v xml:space="preserve">RGPS-Reg. Geral Previdência Social           </v>
          </cell>
          <cell r="BO45"/>
          <cell r="BP45"/>
          <cell r="BQ45"/>
          <cell r="BR45"/>
          <cell r="BS45">
            <v>2</v>
          </cell>
          <cell r="BT45"/>
          <cell r="BU45">
            <v>0</v>
          </cell>
          <cell r="BV45" t="str">
            <v xml:space="preserve">  /  /    </v>
          </cell>
          <cell r="BW45" t="str">
            <v xml:space="preserve">  /  /    </v>
          </cell>
          <cell r="BX45">
            <v>29234</v>
          </cell>
          <cell r="BY45">
            <v>101</v>
          </cell>
          <cell r="BZ45">
            <v>29234</v>
          </cell>
          <cell r="CA45" t="str">
            <v xml:space="preserve">  /  /    </v>
          </cell>
          <cell r="CB45">
            <v>0</v>
          </cell>
          <cell r="CC45" t="str">
            <v xml:space="preserve">  /  /    </v>
          </cell>
          <cell r="CD45" t="str">
            <v xml:space="preserve">  /  /    </v>
          </cell>
          <cell r="CE45">
            <v>334056</v>
          </cell>
          <cell r="CF45">
            <v>710107090</v>
          </cell>
          <cell r="CG45">
            <v>2400056</v>
          </cell>
          <cell r="CH45">
            <v>18417</v>
          </cell>
          <cell r="CI45"/>
          <cell r="CJ45">
            <v>200</v>
          </cell>
          <cell r="CK45">
            <v>40</v>
          </cell>
          <cell r="CL45">
            <v>1369</v>
          </cell>
          <cell r="CM45">
            <v>2018</v>
          </cell>
          <cell r="CN45" t="str">
            <v>Submetidos a Horario de Trabalho</v>
          </cell>
          <cell r="CO45">
            <v>3912</v>
          </cell>
          <cell r="CP45">
            <v>1</v>
          </cell>
          <cell r="CQ45" t="str">
            <v>N</v>
          </cell>
          <cell r="CR45">
            <v>2</v>
          </cell>
          <cell r="CS45" t="str">
            <v>*</v>
          </cell>
          <cell r="CT45">
            <v>0</v>
          </cell>
          <cell r="CU45"/>
          <cell r="CV45">
            <v>34</v>
          </cell>
          <cell r="CW45" t="str">
            <v>M</v>
          </cell>
          <cell r="CX45" t="str">
            <v>M</v>
          </cell>
          <cell r="CY45">
            <v>1996.12</v>
          </cell>
          <cell r="CZ45">
            <v>1996.12</v>
          </cell>
          <cell r="DA45">
            <v>0</v>
          </cell>
          <cell r="DB45">
            <v>0</v>
          </cell>
          <cell r="DC45">
            <v>0</v>
          </cell>
          <cell r="DD45">
            <v>200</v>
          </cell>
          <cell r="DE45" t="str">
            <v>9B</v>
          </cell>
          <cell r="DF45"/>
          <cell r="DG45">
            <v>10</v>
          </cell>
          <cell r="DH45">
            <v>45</v>
          </cell>
          <cell r="DI45"/>
          <cell r="DJ45"/>
          <cell r="DK45" t="str">
            <v>Nao</v>
          </cell>
          <cell r="DL45"/>
          <cell r="DM45" t="str">
            <v>Nao</v>
          </cell>
          <cell r="DN45" t="str">
            <v xml:space="preserve">  /  /    </v>
          </cell>
          <cell r="DO45" t="str">
            <v>Nao</v>
          </cell>
          <cell r="DP45" t="str">
            <v>Nao</v>
          </cell>
          <cell r="DQ45" t="str">
            <v>Nao</v>
          </cell>
          <cell r="DR45"/>
          <cell r="DS45">
            <v>101001369</v>
          </cell>
          <cell r="DT45">
            <v>1</v>
          </cell>
          <cell r="DU45"/>
          <cell r="DV45" t="str">
            <v>Sim</v>
          </cell>
          <cell r="DW45"/>
          <cell r="DX45">
            <v>1</v>
          </cell>
          <cell r="DY45" t="str">
            <v xml:space="preserve">  /  /    </v>
          </cell>
          <cell r="DZ45"/>
          <cell r="EA45" t="str">
            <v>Indeterminado</v>
          </cell>
          <cell r="EB45" t="str">
            <v>RECIFE</v>
          </cell>
          <cell r="EC45"/>
          <cell r="ED45"/>
          <cell r="EE45">
            <v>4</v>
          </cell>
          <cell r="EF45"/>
          <cell r="EG45"/>
          <cell r="EH45"/>
          <cell r="EI45"/>
          <cell r="EJ45">
            <v>0</v>
          </cell>
          <cell r="EK45"/>
          <cell r="EL45">
            <v>0</v>
          </cell>
          <cell r="EM45"/>
          <cell r="EN45">
            <v>10.11</v>
          </cell>
          <cell r="EO45" t="str">
            <v>CLT</v>
          </cell>
        </row>
        <row r="46">
          <cell r="B46">
            <v>1393</v>
          </cell>
          <cell r="C46">
            <v>1</v>
          </cell>
          <cell r="D46" t="str">
            <v>MANOEL CORREIA DOS SANTOS</v>
          </cell>
          <cell r="E46">
            <v>1192</v>
          </cell>
          <cell r="F46" t="str">
            <v>Não</v>
          </cell>
          <cell r="G46"/>
          <cell r="H46" t="str">
            <v>Residencial</v>
          </cell>
          <cell r="I46" t="str">
            <v>R</v>
          </cell>
          <cell r="J46">
            <v>28049357449</v>
          </cell>
          <cell r="K46" t="str">
            <v>26 DE JULHO</v>
          </cell>
          <cell r="L46">
            <v>17000754751</v>
          </cell>
          <cell r="M46">
            <v>76</v>
          </cell>
          <cell r="N46">
            <v>2093443</v>
          </cell>
          <cell r="O46"/>
          <cell r="P46">
            <v>35213</v>
          </cell>
          <cell r="Q46" t="str">
            <v>R. 26 DE JULHO</v>
          </cell>
          <cell r="R46">
            <v>76</v>
          </cell>
          <cell r="S46">
            <v>55387</v>
          </cell>
          <cell r="T46">
            <v>1058</v>
          </cell>
          <cell r="U46">
            <v>34900</v>
          </cell>
          <cell r="V46" t="str">
            <v>CRUZ DE REBOUCA</v>
          </cell>
          <cell r="W46">
            <v>4</v>
          </cell>
          <cell r="X46" t="str">
            <v>PE</v>
          </cell>
          <cell r="Y46">
            <v>6804</v>
          </cell>
          <cell r="Z46" t="str">
            <v>PE</v>
          </cell>
          <cell r="AA46" t="str">
            <v>IGARASSU</v>
          </cell>
          <cell r="AB46">
            <v>79</v>
          </cell>
          <cell r="AC46" t="str">
            <v>SSP</v>
          </cell>
          <cell r="AD46"/>
          <cell r="AE46"/>
          <cell r="AF46"/>
          <cell r="AG46"/>
          <cell r="AH46"/>
          <cell r="AI46" t="str">
            <v>Nao</v>
          </cell>
          <cell r="AJ46">
            <v>81</v>
          </cell>
          <cell r="AK46">
            <v>3263660850</v>
          </cell>
          <cell r="AL46">
            <v>35430317</v>
          </cell>
          <cell r="AM46"/>
          <cell r="AN46">
            <v>81</v>
          </cell>
          <cell r="AO46">
            <v>99656619</v>
          </cell>
          <cell r="AP46">
            <v>85</v>
          </cell>
          <cell r="AQ46" t="str">
            <v>PE</v>
          </cell>
          <cell r="AR46" t="str">
            <v>MARIA FRANCISCA DOS SANTOS</v>
          </cell>
          <cell r="AS46" t="str">
            <v xml:space="preserve">  /  /    </v>
          </cell>
          <cell r="AT46" t="str">
            <v>JOAO CORREIA DOS SANTOS</v>
          </cell>
          <cell r="AU46">
            <v>10</v>
          </cell>
          <cell r="AV46">
            <v>22613</v>
          </cell>
          <cell r="AW46" t="str">
            <v xml:space="preserve">  /  /    </v>
          </cell>
          <cell r="AX46" t="str">
            <v>Não</v>
          </cell>
          <cell r="AY46" t="str">
            <v>JARD BOA SORTE</v>
          </cell>
          <cell r="AZ46"/>
          <cell r="BA46">
            <v>1058</v>
          </cell>
          <cell r="BB46" t="str">
            <v xml:space="preserve">  /  /    </v>
          </cell>
          <cell r="BC46" t="str">
            <v xml:space="preserve">  /  /    </v>
          </cell>
          <cell r="BD46"/>
          <cell r="BE46">
            <v>53625355</v>
          </cell>
          <cell r="BF46">
            <v>11507</v>
          </cell>
          <cell r="BG46"/>
          <cell r="BH46" t="str">
            <v xml:space="preserve">  /  /    </v>
          </cell>
          <cell r="BI46"/>
          <cell r="BJ46"/>
          <cell r="BK46" t="str">
            <v>Masculino</v>
          </cell>
          <cell r="BL46" t="str">
            <v>Conta Corrente</v>
          </cell>
          <cell r="BM46" t="str">
            <v>S</v>
          </cell>
          <cell r="BN46" t="str">
            <v xml:space="preserve">RGPS-Reg. Geral Previdência Social           </v>
          </cell>
          <cell r="BO46"/>
          <cell r="BP46"/>
          <cell r="BQ46"/>
          <cell r="BR46"/>
          <cell r="BS46">
            <v>0</v>
          </cell>
          <cell r="BT46"/>
          <cell r="BU46">
            <v>0</v>
          </cell>
          <cell r="BV46" t="str">
            <v xml:space="preserve">  /  /    </v>
          </cell>
          <cell r="BW46" t="str">
            <v xml:space="preserve">  /  /    </v>
          </cell>
          <cell r="BX46">
            <v>29283</v>
          </cell>
          <cell r="BY46">
            <v>101</v>
          </cell>
          <cell r="BZ46">
            <v>29283</v>
          </cell>
          <cell r="CA46" t="str">
            <v xml:space="preserve">  /  /    </v>
          </cell>
          <cell r="CB46">
            <v>0</v>
          </cell>
          <cell r="CC46" t="str">
            <v xml:space="preserve">  /  /    </v>
          </cell>
          <cell r="CD46" t="str">
            <v xml:space="preserve">  /  /    </v>
          </cell>
          <cell r="CE46">
            <v>334056</v>
          </cell>
          <cell r="CF46">
            <v>10022271</v>
          </cell>
          <cell r="CG46">
            <v>2400056</v>
          </cell>
          <cell r="CH46">
            <v>70338</v>
          </cell>
          <cell r="CI46"/>
          <cell r="CJ46">
            <v>200</v>
          </cell>
          <cell r="CK46">
            <v>40</v>
          </cell>
          <cell r="CL46">
            <v>1393</v>
          </cell>
          <cell r="CM46">
            <v>2021</v>
          </cell>
          <cell r="CN46" t="str">
            <v>Submetidos a Horario de Trabalho</v>
          </cell>
          <cell r="CO46">
            <v>3515</v>
          </cell>
          <cell r="CP46">
            <v>22</v>
          </cell>
          <cell r="CQ46" t="str">
            <v>N</v>
          </cell>
          <cell r="CR46">
            <v>2</v>
          </cell>
          <cell r="CS46" t="str">
            <v>*</v>
          </cell>
          <cell r="CT46">
            <v>0</v>
          </cell>
          <cell r="CU46"/>
          <cell r="CV46">
            <v>34</v>
          </cell>
          <cell r="CW46" t="str">
            <v>M</v>
          </cell>
          <cell r="CX46" t="str">
            <v>M</v>
          </cell>
          <cell r="CY46">
            <v>2949.18</v>
          </cell>
          <cell r="CZ46">
            <v>2949.18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 t="str">
            <v>9B</v>
          </cell>
          <cell r="DF46" t="str">
            <v>P1</v>
          </cell>
          <cell r="DG46">
            <v>10</v>
          </cell>
          <cell r="DH46">
            <v>45</v>
          </cell>
          <cell r="DI46"/>
          <cell r="DJ46"/>
          <cell r="DK46" t="str">
            <v>Nao</v>
          </cell>
          <cell r="DL46"/>
          <cell r="DM46" t="str">
            <v>Nao</v>
          </cell>
          <cell r="DN46" t="str">
            <v xml:space="preserve">  /  /    </v>
          </cell>
          <cell r="DO46" t="str">
            <v>Nao</v>
          </cell>
          <cell r="DP46" t="str">
            <v>Nao</v>
          </cell>
          <cell r="DQ46" t="str">
            <v>Nao</v>
          </cell>
          <cell r="DR46"/>
          <cell r="DS46">
            <v>101001393</v>
          </cell>
          <cell r="DT46">
            <v>2</v>
          </cell>
          <cell r="DU46">
            <v>1393</v>
          </cell>
          <cell r="DV46" t="str">
            <v>Sim</v>
          </cell>
          <cell r="DW46"/>
          <cell r="DX46">
            <v>1</v>
          </cell>
          <cell r="DY46" t="str">
            <v xml:space="preserve">  /  /    </v>
          </cell>
          <cell r="DZ46"/>
          <cell r="EA46" t="str">
            <v>Indeterminado</v>
          </cell>
          <cell r="EB46" t="str">
            <v>QUIPAPA</v>
          </cell>
          <cell r="EC46"/>
          <cell r="ED46"/>
          <cell r="EE46"/>
          <cell r="EF46">
            <v>93103</v>
          </cell>
          <cell r="EG46"/>
          <cell r="EH46"/>
          <cell r="EI46"/>
          <cell r="EJ46">
            <v>0</v>
          </cell>
          <cell r="EK46"/>
          <cell r="EL46">
            <v>0</v>
          </cell>
          <cell r="EM46"/>
          <cell r="EN46">
            <v>0</v>
          </cell>
          <cell r="EO46" t="str">
            <v>CLT</v>
          </cell>
        </row>
        <row r="47">
          <cell r="B47">
            <v>1413</v>
          </cell>
          <cell r="C47">
            <v>1</v>
          </cell>
          <cell r="D47" t="str">
            <v>LEDUAR GUEDES DE LIMA</v>
          </cell>
          <cell r="E47">
            <v>1010</v>
          </cell>
          <cell r="F47" t="str">
            <v>Não</v>
          </cell>
          <cell r="G47"/>
          <cell r="H47" t="str">
            <v>Residencial</v>
          </cell>
          <cell r="I47" t="str">
            <v>R</v>
          </cell>
          <cell r="J47">
            <v>10440844487</v>
          </cell>
          <cell r="K47" t="str">
            <v>COSMOPOLIS</v>
          </cell>
          <cell r="L47">
            <v>10808978982</v>
          </cell>
          <cell r="M47">
            <v>51</v>
          </cell>
          <cell r="N47">
            <v>1080728</v>
          </cell>
          <cell r="O47"/>
          <cell r="P47">
            <v>41634</v>
          </cell>
          <cell r="Q47" t="str">
            <v>R. COSNOPOLIS</v>
          </cell>
          <cell r="R47">
            <v>51</v>
          </cell>
          <cell r="S47">
            <v>49340</v>
          </cell>
          <cell r="T47">
            <v>1058</v>
          </cell>
          <cell r="U47">
            <v>34387</v>
          </cell>
          <cell r="V47" t="str">
            <v>BOA VIAGEM</v>
          </cell>
          <cell r="W47">
            <v>1</v>
          </cell>
          <cell r="X47" t="str">
            <v>PE</v>
          </cell>
          <cell r="Y47">
            <v>11606</v>
          </cell>
          <cell r="Z47" t="str">
            <v>PE</v>
          </cell>
          <cell r="AA47" t="str">
            <v>RECIFE</v>
          </cell>
          <cell r="AB47">
            <v>62</v>
          </cell>
          <cell r="AC47" t="str">
            <v>SDS</v>
          </cell>
          <cell r="AD47"/>
          <cell r="AE47"/>
          <cell r="AF47"/>
          <cell r="AG47"/>
          <cell r="AH47"/>
          <cell r="AI47" t="str">
            <v>Nao</v>
          </cell>
          <cell r="AJ47">
            <v>81</v>
          </cell>
          <cell r="AK47">
            <v>1111190817</v>
          </cell>
          <cell r="AL47">
            <v>38772872</v>
          </cell>
          <cell r="AM47"/>
          <cell r="AN47">
            <v>81</v>
          </cell>
          <cell r="AO47">
            <v>997555427</v>
          </cell>
          <cell r="AP47">
            <v>149</v>
          </cell>
          <cell r="AQ47" t="str">
            <v>PE</v>
          </cell>
          <cell r="AR47" t="str">
            <v>RITA GUEDES DE LIMA</v>
          </cell>
          <cell r="AS47" t="str">
            <v xml:space="preserve">  /  /    </v>
          </cell>
          <cell r="AT47" t="str">
            <v>MANOEL URBANO DE LIMA</v>
          </cell>
          <cell r="AU47">
            <v>10</v>
          </cell>
          <cell r="AV47">
            <v>19732</v>
          </cell>
          <cell r="AW47" t="str">
            <v xml:space="preserve">  /  /    </v>
          </cell>
          <cell r="AX47" t="str">
            <v>Não</v>
          </cell>
          <cell r="AY47" t="str">
            <v>ED JR APT 203</v>
          </cell>
          <cell r="AZ47"/>
          <cell r="BA47">
            <v>1058</v>
          </cell>
          <cell r="BB47" t="str">
            <v xml:space="preserve">  /  /    </v>
          </cell>
          <cell r="BC47" t="str">
            <v xml:space="preserve">  /  /    </v>
          </cell>
          <cell r="BD47"/>
          <cell r="BE47">
            <v>51030800</v>
          </cell>
          <cell r="BF47">
            <v>11606</v>
          </cell>
          <cell r="BG47"/>
          <cell r="BH47" t="str">
            <v xml:space="preserve">  /  /    </v>
          </cell>
          <cell r="BI47"/>
          <cell r="BJ47"/>
          <cell r="BK47" t="str">
            <v>Masculino</v>
          </cell>
          <cell r="BL47" t="str">
            <v>Conta Corrente</v>
          </cell>
          <cell r="BM47" t="str">
            <v>C</v>
          </cell>
          <cell r="BN47" t="str">
            <v xml:space="preserve">RGPS-Reg. Geral Previdência Social           </v>
          </cell>
          <cell r="BO47"/>
          <cell r="BP47"/>
          <cell r="BQ47"/>
          <cell r="BR47"/>
          <cell r="BS47">
            <v>0</v>
          </cell>
          <cell r="BT47"/>
          <cell r="BU47">
            <v>0</v>
          </cell>
          <cell r="BV47" t="str">
            <v xml:space="preserve">  /  /    </v>
          </cell>
          <cell r="BW47" t="str">
            <v xml:space="preserve">  /  /    </v>
          </cell>
          <cell r="BX47">
            <v>29290</v>
          </cell>
          <cell r="BY47">
            <v>101</v>
          </cell>
          <cell r="BZ47">
            <v>29290</v>
          </cell>
          <cell r="CA47" t="str">
            <v xml:space="preserve">  /  /    </v>
          </cell>
          <cell r="CB47">
            <v>0</v>
          </cell>
          <cell r="CC47" t="str">
            <v xml:space="preserve">  /  /    </v>
          </cell>
          <cell r="CD47" t="str">
            <v xml:space="preserve">  /  /    </v>
          </cell>
          <cell r="CE47">
            <v>334056</v>
          </cell>
          <cell r="CF47">
            <v>10003229</v>
          </cell>
          <cell r="CG47">
            <v>2400056</v>
          </cell>
          <cell r="CH47">
            <v>62408</v>
          </cell>
          <cell r="CI47"/>
          <cell r="CJ47">
            <v>200</v>
          </cell>
          <cell r="CK47">
            <v>40</v>
          </cell>
          <cell r="CL47">
            <v>1413</v>
          </cell>
          <cell r="CM47">
            <v>2035</v>
          </cell>
          <cell r="CN47" t="str">
            <v>Submetidos a Horario de Trabalho</v>
          </cell>
          <cell r="CO47">
            <v>2234</v>
          </cell>
          <cell r="CP47">
            <v>9</v>
          </cell>
          <cell r="CQ47" t="str">
            <v>N</v>
          </cell>
          <cell r="CR47">
            <v>2</v>
          </cell>
          <cell r="CS47" t="str">
            <v>*</v>
          </cell>
          <cell r="CT47">
            <v>0</v>
          </cell>
          <cell r="CU47"/>
          <cell r="CV47">
            <v>34</v>
          </cell>
          <cell r="CW47" t="str">
            <v>M</v>
          </cell>
          <cell r="CX47" t="str">
            <v>M</v>
          </cell>
          <cell r="CY47">
            <v>8932.0400000000009</v>
          </cell>
          <cell r="CZ47">
            <v>8932.0400000000009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 t="str">
            <v>9B</v>
          </cell>
          <cell r="DF47"/>
          <cell r="DG47">
            <v>10</v>
          </cell>
          <cell r="DH47">
            <v>65</v>
          </cell>
          <cell r="DI47"/>
          <cell r="DJ47"/>
          <cell r="DK47" t="str">
            <v>Nao</v>
          </cell>
          <cell r="DL47"/>
          <cell r="DM47" t="str">
            <v>Nao</v>
          </cell>
          <cell r="DN47" t="str">
            <v xml:space="preserve">  /  /    </v>
          </cell>
          <cell r="DO47" t="str">
            <v>Nao</v>
          </cell>
          <cell r="DP47" t="str">
            <v>Nao</v>
          </cell>
          <cell r="DQ47" t="str">
            <v>Nao</v>
          </cell>
          <cell r="DR47"/>
          <cell r="DS47">
            <v>101001413</v>
          </cell>
          <cell r="DT47">
            <v>2</v>
          </cell>
          <cell r="DU47"/>
          <cell r="DV47" t="str">
            <v>Sim</v>
          </cell>
          <cell r="DW47"/>
          <cell r="DX47">
            <v>1</v>
          </cell>
          <cell r="DY47" t="str">
            <v xml:space="preserve">  /  /    </v>
          </cell>
          <cell r="DZ47"/>
          <cell r="EA47" t="str">
            <v>Indeterminado</v>
          </cell>
          <cell r="EB47" t="str">
            <v>RECIFE</v>
          </cell>
          <cell r="EC47"/>
          <cell r="ED47"/>
          <cell r="EE47"/>
          <cell r="EF47"/>
          <cell r="EG47"/>
          <cell r="EH47"/>
          <cell r="EI47"/>
          <cell r="EJ47">
            <v>0</v>
          </cell>
          <cell r="EK47"/>
          <cell r="EL47">
            <v>0</v>
          </cell>
          <cell r="EM47"/>
          <cell r="EN47">
            <v>0</v>
          </cell>
          <cell r="EO47" t="str">
            <v>CLT</v>
          </cell>
        </row>
        <row r="48">
          <cell r="B48">
            <v>1418</v>
          </cell>
          <cell r="C48">
            <v>1</v>
          </cell>
          <cell r="D48" t="str">
            <v>ELVIS GOMES PEREIRA</v>
          </cell>
          <cell r="E48">
            <v>2101</v>
          </cell>
          <cell r="F48" t="str">
            <v>Não</v>
          </cell>
          <cell r="G48"/>
          <cell r="H48" t="str">
            <v>Residencial</v>
          </cell>
          <cell r="I48" t="str">
            <v>EST</v>
          </cell>
          <cell r="J48">
            <v>28386388404</v>
          </cell>
          <cell r="K48" t="str">
            <v>VELHA DE MACACOS</v>
          </cell>
          <cell r="L48">
            <v>17000754719</v>
          </cell>
          <cell r="M48">
            <v>203</v>
          </cell>
          <cell r="N48">
            <v>2172042</v>
          </cell>
          <cell r="O48"/>
          <cell r="P48">
            <v>40842</v>
          </cell>
          <cell r="Q48" t="str">
            <v>ESTR. VELHA DE MACACOS</v>
          </cell>
          <cell r="R48">
            <v>203</v>
          </cell>
          <cell r="S48">
            <v>82476</v>
          </cell>
          <cell r="T48">
            <v>1058</v>
          </cell>
          <cell r="U48">
            <v>32801</v>
          </cell>
          <cell r="V48" t="str">
            <v>DOIS IRMAOS</v>
          </cell>
          <cell r="W48">
            <v>4</v>
          </cell>
          <cell r="X48" t="str">
            <v>PE</v>
          </cell>
          <cell r="Y48">
            <v>11606</v>
          </cell>
          <cell r="Z48" t="str">
            <v>PE</v>
          </cell>
          <cell r="AA48" t="str">
            <v>RECIFE</v>
          </cell>
          <cell r="AB48">
            <v>129</v>
          </cell>
          <cell r="AC48" t="str">
            <v>SDS</v>
          </cell>
          <cell r="AD48"/>
          <cell r="AE48"/>
          <cell r="AF48"/>
          <cell r="AG48"/>
          <cell r="AH48"/>
          <cell r="AI48" t="str">
            <v>Nao</v>
          </cell>
          <cell r="AJ48">
            <v>81</v>
          </cell>
          <cell r="AK48">
            <v>45154250825</v>
          </cell>
          <cell r="AL48">
            <v>32695623</v>
          </cell>
          <cell r="AM48"/>
          <cell r="AN48">
            <v>81</v>
          </cell>
          <cell r="AO48">
            <v>995220584</v>
          </cell>
          <cell r="AP48">
            <v>5</v>
          </cell>
          <cell r="AQ48" t="str">
            <v>PE</v>
          </cell>
          <cell r="AR48" t="str">
            <v>ALAIDE MARIA DA CONCEICAO</v>
          </cell>
          <cell r="AS48" t="str">
            <v xml:space="preserve">  /  /    </v>
          </cell>
          <cell r="AT48" t="str">
            <v>EDSON GOMES PEREIRA</v>
          </cell>
          <cell r="AU48">
            <v>10</v>
          </cell>
          <cell r="AV48">
            <v>23732</v>
          </cell>
          <cell r="AW48" t="str">
            <v xml:space="preserve">  /  /    </v>
          </cell>
          <cell r="AX48"/>
          <cell r="AY48"/>
          <cell r="AZ48"/>
          <cell r="BA48">
            <v>1058</v>
          </cell>
          <cell r="BB48" t="str">
            <v xml:space="preserve">  /  /    </v>
          </cell>
          <cell r="BC48" t="str">
            <v xml:space="preserve">  /  /    </v>
          </cell>
          <cell r="BD48"/>
          <cell r="BE48">
            <v>52171235</v>
          </cell>
          <cell r="BF48">
            <v>11606</v>
          </cell>
          <cell r="BG48"/>
          <cell r="BH48" t="str">
            <v xml:space="preserve">  /  /    </v>
          </cell>
          <cell r="BI48"/>
          <cell r="BJ48"/>
          <cell r="BK48" t="str">
            <v>Masculino</v>
          </cell>
          <cell r="BL48" t="str">
            <v>Conta Corrente</v>
          </cell>
          <cell r="BM48" t="str">
            <v>C</v>
          </cell>
          <cell r="BN48" t="str">
            <v xml:space="preserve">RGPS-Reg. Geral Previdência Social           </v>
          </cell>
          <cell r="BO48"/>
          <cell r="BP48"/>
          <cell r="BQ48"/>
          <cell r="BR48"/>
          <cell r="BS48">
            <v>0</v>
          </cell>
          <cell r="BT48"/>
          <cell r="BU48">
            <v>0</v>
          </cell>
          <cell r="BV48" t="str">
            <v xml:space="preserve">  /  /    </v>
          </cell>
          <cell r="BW48" t="str">
            <v xml:space="preserve">  /  /    </v>
          </cell>
          <cell r="BX48">
            <v>29297</v>
          </cell>
          <cell r="BY48">
            <v>101</v>
          </cell>
          <cell r="BZ48">
            <v>29297</v>
          </cell>
          <cell r="CA48" t="str">
            <v xml:space="preserve">  /  /    </v>
          </cell>
          <cell r="CB48">
            <v>0</v>
          </cell>
          <cell r="CC48" t="str">
            <v xml:space="preserve">  /  /    </v>
          </cell>
          <cell r="CD48" t="str">
            <v xml:space="preserve">  /  /    </v>
          </cell>
          <cell r="CE48">
            <v>334056</v>
          </cell>
          <cell r="CF48">
            <v>10004512</v>
          </cell>
          <cell r="CG48">
            <v>2400056</v>
          </cell>
          <cell r="CH48">
            <v>0</v>
          </cell>
          <cell r="CI48"/>
          <cell r="CJ48">
            <v>200</v>
          </cell>
          <cell r="CK48">
            <v>40</v>
          </cell>
          <cell r="CL48">
            <v>1418</v>
          </cell>
          <cell r="CM48">
            <v>2007</v>
          </cell>
          <cell r="CN48" t="str">
            <v>Submetidos a Horario de Trabalho</v>
          </cell>
          <cell r="CO48">
            <v>2531</v>
          </cell>
          <cell r="CP48">
            <v>2</v>
          </cell>
          <cell r="CQ48" t="str">
            <v>N</v>
          </cell>
          <cell r="CR48">
            <v>2</v>
          </cell>
          <cell r="CS48" t="str">
            <v>*</v>
          </cell>
          <cell r="CT48">
            <v>0</v>
          </cell>
          <cell r="CU48"/>
          <cell r="CV48">
            <v>34</v>
          </cell>
          <cell r="CW48" t="str">
            <v>M</v>
          </cell>
          <cell r="CX48" t="str">
            <v>M</v>
          </cell>
          <cell r="CY48">
            <v>3584.74</v>
          </cell>
          <cell r="CZ48">
            <v>3584.74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 t="str">
            <v>9B</v>
          </cell>
          <cell r="DF48" t="str">
            <v>P1</v>
          </cell>
          <cell r="DG48">
            <v>10</v>
          </cell>
          <cell r="DH48">
            <v>45</v>
          </cell>
          <cell r="DI48"/>
          <cell r="DJ48"/>
          <cell r="DK48" t="str">
            <v>Nao</v>
          </cell>
          <cell r="DL48"/>
          <cell r="DM48" t="str">
            <v>Nao</v>
          </cell>
          <cell r="DN48" t="str">
            <v xml:space="preserve">  /  /    </v>
          </cell>
          <cell r="DO48" t="str">
            <v>Nao</v>
          </cell>
          <cell r="DP48" t="str">
            <v>Nao</v>
          </cell>
          <cell r="DQ48" t="str">
            <v>Nao</v>
          </cell>
          <cell r="DR48"/>
          <cell r="DS48">
            <v>101001418</v>
          </cell>
          <cell r="DT48">
            <v>2</v>
          </cell>
          <cell r="DU48">
            <v>1418</v>
          </cell>
          <cell r="DV48" t="str">
            <v>Sim</v>
          </cell>
          <cell r="DW48"/>
          <cell r="DX48">
            <v>1</v>
          </cell>
          <cell r="DY48" t="str">
            <v xml:space="preserve">  /  /    </v>
          </cell>
          <cell r="DZ48"/>
          <cell r="EA48" t="str">
            <v>Indeterminado</v>
          </cell>
          <cell r="EB48" t="str">
            <v>RECIFE</v>
          </cell>
          <cell r="EC48"/>
          <cell r="ED48"/>
          <cell r="EE48"/>
          <cell r="EF48">
            <v>9016021</v>
          </cell>
          <cell r="EG48"/>
          <cell r="EH48"/>
          <cell r="EI48"/>
          <cell r="EJ48">
            <v>0</v>
          </cell>
          <cell r="EK48"/>
          <cell r="EL48">
            <v>0</v>
          </cell>
          <cell r="EM48"/>
          <cell r="EN48">
            <v>0</v>
          </cell>
          <cell r="EO48" t="str">
            <v>CLT</v>
          </cell>
        </row>
        <row r="49">
          <cell r="B49">
            <v>1427</v>
          </cell>
          <cell r="C49">
            <v>1</v>
          </cell>
          <cell r="D49" t="str">
            <v>ANA MARIA ELOI DA H  DA SILVA</v>
          </cell>
          <cell r="E49">
            <v>4171</v>
          </cell>
          <cell r="F49" t="str">
            <v>Não</v>
          </cell>
          <cell r="G49"/>
          <cell r="H49" t="str">
            <v>Residencial</v>
          </cell>
          <cell r="I49" t="str">
            <v>R</v>
          </cell>
          <cell r="J49">
            <v>18968988404</v>
          </cell>
          <cell r="K49" t="str">
            <v>PAES CABRAL</v>
          </cell>
          <cell r="L49">
            <v>10808954838</v>
          </cell>
          <cell r="M49">
            <v>572</v>
          </cell>
          <cell r="N49">
            <v>1014018</v>
          </cell>
          <cell r="O49"/>
          <cell r="P49">
            <v>39286</v>
          </cell>
          <cell r="Q49" t="str">
            <v>R. PAES CABRAL</v>
          </cell>
          <cell r="R49">
            <v>572</v>
          </cell>
          <cell r="S49">
            <v>2094</v>
          </cell>
          <cell r="T49">
            <v>1058</v>
          </cell>
          <cell r="U49">
            <v>39846</v>
          </cell>
          <cell r="V49" t="str">
            <v>CORDEIRO</v>
          </cell>
          <cell r="W49">
            <v>316</v>
          </cell>
          <cell r="X49" t="str">
            <v>PE</v>
          </cell>
          <cell r="Y49">
            <v>11606</v>
          </cell>
          <cell r="Z49" t="str">
            <v>PE</v>
          </cell>
          <cell r="AA49" t="str">
            <v>RECIFE</v>
          </cell>
          <cell r="AB49">
            <v>99</v>
          </cell>
          <cell r="AC49" t="str">
            <v>SDS</v>
          </cell>
          <cell r="AD49"/>
          <cell r="AE49"/>
          <cell r="AF49"/>
          <cell r="AG49"/>
          <cell r="AH49"/>
          <cell r="AI49" t="str">
            <v>Nao</v>
          </cell>
          <cell r="AJ49">
            <v>81</v>
          </cell>
          <cell r="AK49">
            <v>4558040892</v>
          </cell>
          <cell r="AL49">
            <v>30341235</v>
          </cell>
          <cell r="AM49"/>
          <cell r="AN49">
            <v>81</v>
          </cell>
          <cell r="AO49">
            <v>996612021</v>
          </cell>
          <cell r="AP49">
            <v>150</v>
          </cell>
          <cell r="AQ49" t="str">
            <v>PE</v>
          </cell>
          <cell r="AR49" t="str">
            <v>ALAIDE ELOI DA HORA</v>
          </cell>
          <cell r="AS49" t="str">
            <v xml:space="preserve">  /  /    </v>
          </cell>
          <cell r="AT49" t="str">
            <v>JAZON ELOI DA HORA</v>
          </cell>
          <cell r="AU49">
            <v>10</v>
          </cell>
          <cell r="AV49">
            <v>19067</v>
          </cell>
          <cell r="AW49" t="str">
            <v xml:space="preserve">  /  /    </v>
          </cell>
          <cell r="AX49"/>
          <cell r="AY49"/>
          <cell r="AZ49"/>
          <cell r="BA49">
            <v>1058</v>
          </cell>
          <cell r="BB49" t="str">
            <v xml:space="preserve">  /  /    </v>
          </cell>
          <cell r="BC49" t="str">
            <v xml:space="preserve">  /  /    </v>
          </cell>
          <cell r="BD49"/>
          <cell r="BE49">
            <v>50630170</v>
          </cell>
          <cell r="BF49">
            <v>11606</v>
          </cell>
          <cell r="BG49"/>
          <cell r="BH49" t="str">
            <v xml:space="preserve">  /  /    </v>
          </cell>
          <cell r="BI49"/>
          <cell r="BJ49"/>
          <cell r="BK49" t="str">
            <v xml:space="preserve">Feminino </v>
          </cell>
          <cell r="BL49" t="str">
            <v>Conta Corrente</v>
          </cell>
          <cell r="BM49" t="str">
            <v>C</v>
          </cell>
          <cell r="BN49" t="str">
            <v xml:space="preserve">RGPS-Reg. Geral Previdência Social           </v>
          </cell>
          <cell r="BO49"/>
          <cell r="BP49"/>
          <cell r="BQ49"/>
          <cell r="BR49"/>
          <cell r="BS49">
            <v>0</v>
          </cell>
          <cell r="BT49"/>
          <cell r="BU49">
            <v>0</v>
          </cell>
          <cell r="BV49" t="str">
            <v xml:space="preserve">  /  /    </v>
          </cell>
          <cell r="BW49" t="str">
            <v xml:space="preserve">  /  /    </v>
          </cell>
          <cell r="BX49">
            <v>29298</v>
          </cell>
          <cell r="BY49">
            <v>101</v>
          </cell>
          <cell r="BZ49">
            <v>29298</v>
          </cell>
          <cell r="CA49" t="str">
            <v xml:space="preserve">  /  /    </v>
          </cell>
          <cell r="CB49">
            <v>0</v>
          </cell>
          <cell r="CC49" t="str">
            <v xml:space="preserve">  /  /    </v>
          </cell>
          <cell r="CD49" t="str">
            <v xml:space="preserve">  /  /    </v>
          </cell>
          <cell r="CE49">
            <v>334056</v>
          </cell>
          <cell r="CF49">
            <v>10007632</v>
          </cell>
          <cell r="CG49">
            <v>2400056</v>
          </cell>
          <cell r="CH49">
            <v>0</v>
          </cell>
          <cell r="CI49"/>
          <cell r="CJ49">
            <v>200</v>
          </cell>
          <cell r="CK49">
            <v>40</v>
          </cell>
          <cell r="CL49">
            <v>1427</v>
          </cell>
          <cell r="CM49">
            <v>2035</v>
          </cell>
          <cell r="CN49" t="str">
            <v>Submetidos a Horario de Trabalho</v>
          </cell>
          <cell r="CO49">
            <v>2234</v>
          </cell>
          <cell r="CP49">
            <v>9</v>
          </cell>
          <cell r="CQ49" t="str">
            <v>N</v>
          </cell>
          <cell r="CR49">
            <v>6</v>
          </cell>
          <cell r="CS49" t="str">
            <v>N</v>
          </cell>
          <cell r="CT49">
            <v>0</v>
          </cell>
          <cell r="CU49"/>
          <cell r="CV49">
            <v>34</v>
          </cell>
          <cell r="CW49" t="str">
            <v>M</v>
          </cell>
          <cell r="CX49" t="str">
            <v>M</v>
          </cell>
          <cell r="CY49">
            <v>8932.0400000000009</v>
          </cell>
          <cell r="CZ49">
            <v>8932.0400000000009</v>
          </cell>
          <cell r="DA49">
            <v>0</v>
          </cell>
          <cell r="DB49">
            <v>0</v>
          </cell>
          <cell r="DC49">
            <v>0</v>
          </cell>
          <cell r="DD49">
            <v>0</v>
          </cell>
          <cell r="DE49" t="str">
            <v>9B</v>
          </cell>
          <cell r="DF49"/>
          <cell r="DG49">
            <v>10</v>
          </cell>
          <cell r="DH49">
            <v>85</v>
          </cell>
          <cell r="DI49"/>
          <cell r="DJ49"/>
          <cell r="DK49" t="str">
            <v>Nao</v>
          </cell>
          <cell r="DL49"/>
          <cell r="DM49" t="str">
            <v>Nao</v>
          </cell>
          <cell r="DN49" t="str">
            <v xml:space="preserve">  /  /    </v>
          </cell>
          <cell r="DO49" t="str">
            <v>Nao</v>
          </cell>
          <cell r="DP49" t="str">
            <v>Nao</v>
          </cell>
          <cell r="DQ49" t="str">
            <v>Nao</v>
          </cell>
          <cell r="DR49"/>
          <cell r="DS49">
            <v>101001427</v>
          </cell>
          <cell r="DT49">
            <v>2</v>
          </cell>
          <cell r="DU49"/>
          <cell r="DV49" t="str">
            <v>Sim</v>
          </cell>
          <cell r="DW49"/>
          <cell r="DX49">
            <v>1</v>
          </cell>
          <cell r="DY49" t="str">
            <v xml:space="preserve">  /  /    </v>
          </cell>
          <cell r="DZ49"/>
          <cell r="EA49" t="str">
            <v>Indeterminado</v>
          </cell>
          <cell r="EB49" t="str">
            <v>RECIFE</v>
          </cell>
          <cell r="EC49"/>
          <cell r="ED49"/>
          <cell r="EE49"/>
          <cell r="EF49"/>
          <cell r="EG49"/>
          <cell r="EH49"/>
          <cell r="EI49"/>
          <cell r="EJ49">
            <v>0</v>
          </cell>
          <cell r="EK49"/>
          <cell r="EL49">
            <v>0</v>
          </cell>
          <cell r="EM49"/>
          <cell r="EN49">
            <v>0</v>
          </cell>
          <cell r="EO49" t="str">
            <v>CLT</v>
          </cell>
        </row>
        <row r="50">
          <cell r="B50">
            <v>1429</v>
          </cell>
          <cell r="C50">
            <v>1</v>
          </cell>
          <cell r="D50" t="str">
            <v>JOSE HENRIQUE DA PAZ</v>
          </cell>
          <cell r="E50">
            <v>3140</v>
          </cell>
          <cell r="F50" t="str">
            <v>Não</v>
          </cell>
          <cell r="G50"/>
          <cell r="H50" t="str">
            <v>Residencial</v>
          </cell>
          <cell r="I50" t="str">
            <v>R</v>
          </cell>
          <cell r="J50">
            <v>28048881420</v>
          </cell>
          <cell r="K50" t="str">
            <v>CARPINA</v>
          </cell>
          <cell r="L50">
            <v>17000754727</v>
          </cell>
          <cell r="M50">
            <v>122</v>
          </cell>
          <cell r="N50">
            <v>1940828</v>
          </cell>
          <cell r="O50" t="str">
            <v>SDS-PE</v>
          </cell>
          <cell r="P50">
            <v>42219</v>
          </cell>
          <cell r="Q50" t="str">
            <v>R. CARPINA</v>
          </cell>
          <cell r="R50">
            <v>122</v>
          </cell>
          <cell r="S50">
            <v>96560</v>
          </cell>
          <cell r="T50">
            <v>1058</v>
          </cell>
          <cell r="U50">
            <v>40192</v>
          </cell>
          <cell r="V50" t="str">
            <v>CENTRO</v>
          </cell>
          <cell r="W50">
            <v>558</v>
          </cell>
          <cell r="X50" t="str">
            <v>PE</v>
          </cell>
          <cell r="Y50">
            <v>13701</v>
          </cell>
          <cell r="Z50" t="str">
            <v>PE</v>
          </cell>
          <cell r="AA50" t="str">
            <v>SAO LOURENCO DA MATA</v>
          </cell>
          <cell r="AB50">
            <v>173</v>
          </cell>
          <cell r="AC50" t="str">
            <v>SDS</v>
          </cell>
          <cell r="AD50"/>
          <cell r="AE50"/>
          <cell r="AF50"/>
          <cell r="AG50"/>
          <cell r="AH50"/>
          <cell r="AI50" t="str">
            <v>Nao</v>
          </cell>
          <cell r="AJ50"/>
          <cell r="AK50">
            <v>4065680892</v>
          </cell>
          <cell r="AL50"/>
          <cell r="AM50"/>
          <cell r="AN50">
            <v>81</v>
          </cell>
          <cell r="AO50">
            <v>988643935</v>
          </cell>
          <cell r="AP50">
            <v>13</v>
          </cell>
          <cell r="AQ50" t="str">
            <v>PE</v>
          </cell>
          <cell r="AR50" t="str">
            <v>ELIZABETE LIMA DA PAZ</v>
          </cell>
          <cell r="AS50" t="str">
            <v xml:space="preserve">  /  /    </v>
          </cell>
          <cell r="AT50" t="str">
            <v>JOSE HIGINO DA PAZ</v>
          </cell>
          <cell r="AU50">
            <v>10</v>
          </cell>
          <cell r="AV50">
            <v>22380</v>
          </cell>
          <cell r="AW50" t="str">
            <v xml:space="preserve">  /  /    </v>
          </cell>
          <cell r="AX50" t="str">
            <v>Não</v>
          </cell>
          <cell r="AY50"/>
          <cell r="AZ50"/>
          <cell r="BA50">
            <v>1058</v>
          </cell>
          <cell r="BB50" t="str">
            <v xml:space="preserve">  /  /    </v>
          </cell>
          <cell r="BC50" t="str">
            <v xml:space="preserve">  /  /    </v>
          </cell>
          <cell r="BD50"/>
          <cell r="BE50">
            <v>54735040</v>
          </cell>
          <cell r="BF50">
            <v>11606</v>
          </cell>
          <cell r="BG50"/>
          <cell r="BH50" t="str">
            <v xml:space="preserve">  /  /    </v>
          </cell>
          <cell r="BI50"/>
          <cell r="BJ50"/>
          <cell r="BK50" t="str">
            <v>Masculino</v>
          </cell>
          <cell r="BL50" t="str">
            <v>Conta Corrente</v>
          </cell>
          <cell r="BM50" t="str">
            <v>C</v>
          </cell>
          <cell r="BN50" t="str">
            <v xml:space="preserve">RGPS-Reg. Geral Previdência Social           </v>
          </cell>
          <cell r="BO50"/>
          <cell r="BP50"/>
          <cell r="BQ50"/>
          <cell r="BR50"/>
          <cell r="BS50">
            <v>1</v>
          </cell>
          <cell r="BT50"/>
          <cell r="BU50">
            <v>0</v>
          </cell>
          <cell r="BV50" t="str">
            <v xml:space="preserve">  /  /    </v>
          </cell>
          <cell r="BW50" t="str">
            <v xml:space="preserve">  /  /    </v>
          </cell>
          <cell r="BX50">
            <v>29304</v>
          </cell>
          <cell r="BY50">
            <v>101</v>
          </cell>
          <cell r="BZ50">
            <v>29304</v>
          </cell>
          <cell r="CA50" t="str">
            <v xml:space="preserve">  /  /    </v>
          </cell>
          <cell r="CB50">
            <v>0</v>
          </cell>
          <cell r="CC50" t="str">
            <v xml:space="preserve">  /  /    </v>
          </cell>
          <cell r="CD50" t="str">
            <v xml:space="preserve">  /  /    </v>
          </cell>
          <cell r="CE50">
            <v>334056</v>
          </cell>
          <cell r="CF50">
            <v>710115633</v>
          </cell>
          <cell r="CG50">
            <v>2400056</v>
          </cell>
          <cell r="CH50">
            <v>109056</v>
          </cell>
          <cell r="CI50"/>
          <cell r="CJ50">
            <v>175</v>
          </cell>
          <cell r="CK50">
            <v>35</v>
          </cell>
          <cell r="CL50">
            <v>1429</v>
          </cell>
          <cell r="CM50">
            <v>2006</v>
          </cell>
          <cell r="CN50" t="str">
            <v>Submetidos a Horario de Trabalho</v>
          </cell>
          <cell r="CO50">
            <v>8118</v>
          </cell>
          <cell r="CP50">
            <v>1</v>
          </cell>
          <cell r="CQ50" t="str">
            <v>N</v>
          </cell>
          <cell r="CR50">
            <v>2</v>
          </cell>
          <cell r="CS50" t="str">
            <v>N</v>
          </cell>
          <cell r="CT50">
            <v>0</v>
          </cell>
          <cell r="CU50"/>
          <cell r="CV50">
            <v>34</v>
          </cell>
          <cell r="CW50" t="str">
            <v>M</v>
          </cell>
          <cell r="CX50" t="str">
            <v>M</v>
          </cell>
          <cell r="CY50">
            <v>2949.18</v>
          </cell>
          <cell r="CZ50">
            <v>2949.18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 t="str">
            <v>9B</v>
          </cell>
          <cell r="DF50"/>
          <cell r="DG50">
            <v>10</v>
          </cell>
          <cell r="DH50">
            <v>45</v>
          </cell>
          <cell r="DI50"/>
          <cell r="DJ50"/>
          <cell r="DK50" t="str">
            <v>Nao</v>
          </cell>
          <cell r="DL50"/>
          <cell r="DM50" t="str">
            <v>Nao</v>
          </cell>
          <cell r="DN50" t="str">
            <v xml:space="preserve">  /  /    </v>
          </cell>
          <cell r="DO50" t="str">
            <v>Nao</v>
          </cell>
          <cell r="DP50" t="str">
            <v>Nao</v>
          </cell>
          <cell r="DQ50" t="str">
            <v>Nao</v>
          </cell>
          <cell r="DR50"/>
          <cell r="DS50">
            <v>101001429</v>
          </cell>
          <cell r="DT50">
            <v>1</v>
          </cell>
          <cell r="DU50"/>
          <cell r="DV50" t="str">
            <v>Sim</v>
          </cell>
          <cell r="DW50"/>
          <cell r="DX50">
            <v>1</v>
          </cell>
          <cell r="DY50" t="str">
            <v xml:space="preserve">  /  /    </v>
          </cell>
          <cell r="DZ50"/>
          <cell r="EA50" t="str">
            <v>Indeterminado</v>
          </cell>
          <cell r="EB50" t="str">
            <v>RECIFE</v>
          </cell>
          <cell r="EC50"/>
          <cell r="ED50"/>
          <cell r="EE50"/>
          <cell r="EF50">
            <v>877254</v>
          </cell>
          <cell r="EG50"/>
          <cell r="EH50"/>
          <cell r="EI50"/>
          <cell r="EJ50">
            <v>0</v>
          </cell>
          <cell r="EK50"/>
          <cell r="EL50">
            <v>0</v>
          </cell>
          <cell r="EM50"/>
          <cell r="EN50">
            <v>0</v>
          </cell>
          <cell r="EO50" t="str">
            <v>CLT</v>
          </cell>
        </row>
        <row r="51">
          <cell r="B51">
            <v>1454</v>
          </cell>
          <cell r="C51">
            <v>1</v>
          </cell>
          <cell r="D51" t="str">
            <v>MAURICIO LOPES DA SILVA</v>
          </cell>
          <cell r="E51">
            <v>3111</v>
          </cell>
          <cell r="F51" t="str">
            <v>Não</v>
          </cell>
          <cell r="G51"/>
          <cell r="H51" t="str">
            <v>Residencial</v>
          </cell>
          <cell r="I51" t="str">
            <v>R</v>
          </cell>
          <cell r="J51">
            <v>24379409449</v>
          </cell>
          <cell r="K51" t="str">
            <v>IMPERIAL 3º TRAVESSA</v>
          </cell>
          <cell r="L51">
            <v>17000754891</v>
          </cell>
          <cell r="M51">
            <v>51</v>
          </cell>
          <cell r="N51">
            <v>1920110</v>
          </cell>
          <cell r="O51" t="str">
            <v>SSPPE</v>
          </cell>
          <cell r="P51">
            <v>28755</v>
          </cell>
          <cell r="Q51" t="str">
            <v>R. IMPERIAL 3º TRAVESSA</v>
          </cell>
          <cell r="R51">
            <v>51</v>
          </cell>
          <cell r="S51">
            <v>46246</v>
          </cell>
          <cell r="T51">
            <v>1058</v>
          </cell>
          <cell r="U51">
            <v>38452</v>
          </cell>
          <cell r="V51" t="str">
            <v>CAPIBARIBE</v>
          </cell>
          <cell r="W51">
            <v>1</v>
          </cell>
          <cell r="X51" t="str">
            <v>PE</v>
          </cell>
          <cell r="Y51">
            <v>13701</v>
          </cell>
          <cell r="Z51" t="str">
            <v>PE</v>
          </cell>
          <cell r="AA51" t="str">
            <v>SAO LOURENCO DA MATA</v>
          </cell>
          <cell r="AB51">
            <v>172</v>
          </cell>
          <cell r="AC51" t="str">
            <v>SDS</v>
          </cell>
          <cell r="AD51"/>
          <cell r="AE51"/>
          <cell r="AF51"/>
          <cell r="AG51"/>
          <cell r="AH51"/>
          <cell r="AI51" t="str">
            <v>Nao</v>
          </cell>
          <cell r="AJ51"/>
          <cell r="AK51">
            <v>8112590825</v>
          </cell>
          <cell r="AL51"/>
          <cell r="AM51"/>
          <cell r="AN51">
            <v>81</v>
          </cell>
          <cell r="AO51">
            <v>983145414</v>
          </cell>
          <cell r="AP51">
            <v>138</v>
          </cell>
          <cell r="AQ51" t="str">
            <v>PE</v>
          </cell>
          <cell r="AR51" t="str">
            <v>EMILIA LOPES DA SILVA</v>
          </cell>
          <cell r="AS51" t="str">
            <v xml:space="preserve">  /  /    </v>
          </cell>
          <cell r="AT51" t="str">
            <v>VICENTE LOPES DA SILVA</v>
          </cell>
          <cell r="AU51">
            <v>10</v>
          </cell>
          <cell r="AV51">
            <v>22107</v>
          </cell>
          <cell r="AW51" t="str">
            <v xml:space="preserve">  /  /    </v>
          </cell>
          <cell r="AX51" t="str">
            <v>Não</v>
          </cell>
          <cell r="AY51"/>
          <cell r="AZ51"/>
          <cell r="BA51">
            <v>1058</v>
          </cell>
          <cell r="BB51" t="str">
            <v xml:space="preserve">  /  /    </v>
          </cell>
          <cell r="BC51" t="str">
            <v xml:space="preserve">  /  /    </v>
          </cell>
          <cell r="BD51"/>
          <cell r="BE51">
            <v>54705183</v>
          </cell>
          <cell r="BF51">
            <v>11606</v>
          </cell>
          <cell r="BG51"/>
          <cell r="BH51" t="str">
            <v xml:space="preserve">  /  /    </v>
          </cell>
          <cell r="BI51"/>
          <cell r="BJ51"/>
          <cell r="BK51" t="str">
            <v>Masculino</v>
          </cell>
          <cell r="BL51" t="str">
            <v>Conta Corrente</v>
          </cell>
          <cell r="BM51" t="str">
            <v>C</v>
          </cell>
          <cell r="BN51" t="str">
            <v xml:space="preserve">RGPS-Reg. Geral Previdência Social           </v>
          </cell>
          <cell r="BO51"/>
          <cell r="BP51"/>
          <cell r="BQ51"/>
          <cell r="BR51"/>
          <cell r="BS51">
            <v>1</v>
          </cell>
          <cell r="BT51"/>
          <cell r="BU51">
            <v>0</v>
          </cell>
          <cell r="BV51" t="str">
            <v xml:space="preserve">  /  /    </v>
          </cell>
          <cell r="BW51" t="str">
            <v xml:space="preserve">  /  /    </v>
          </cell>
          <cell r="BX51">
            <v>29319</v>
          </cell>
          <cell r="BY51">
            <v>101</v>
          </cell>
          <cell r="BZ51">
            <v>29319</v>
          </cell>
          <cell r="CA51" t="str">
            <v xml:space="preserve">  /  /    </v>
          </cell>
          <cell r="CB51">
            <v>0</v>
          </cell>
          <cell r="CC51">
            <v>29319</v>
          </cell>
          <cell r="CD51" t="str">
            <v xml:space="preserve">  /  /    </v>
          </cell>
          <cell r="CE51">
            <v>334056</v>
          </cell>
          <cell r="CF51">
            <v>10029577</v>
          </cell>
          <cell r="CG51">
            <v>2400056</v>
          </cell>
          <cell r="CH51">
            <v>59873</v>
          </cell>
          <cell r="CI51"/>
          <cell r="CJ51">
            <v>175</v>
          </cell>
          <cell r="CK51">
            <v>35</v>
          </cell>
          <cell r="CL51">
            <v>1454</v>
          </cell>
          <cell r="CM51">
            <v>2006</v>
          </cell>
          <cell r="CN51" t="str">
            <v>Submetidos a Horario de Trabalho</v>
          </cell>
          <cell r="CO51">
            <v>8118</v>
          </cell>
          <cell r="CP51">
            <v>1</v>
          </cell>
          <cell r="CQ51" t="str">
            <v>N</v>
          </cell>
          <cell r="CR51">
            <v>2</v>
          </cell>
          <cell r="CS51" t="str">
            <v>N</v>
          </cell>
          <cell r="CT51">
            <v>0</v>
          </cell>
          <cell r="CU51"/>
          <cell r="CV51">
            <v>34</v>
          </cell>
          <cell r="CW51" t="str">
            <v>M</v>
          </cell>
          <cell r="CX51" t="str">
            <v>M</v>
          </cell>
          <cell r="CY51">
            <v>2674.99</v>
          </cell>
          <cell r="CZ51">
            <v>2674.99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 t="str">
            <v>9B</v>
          </cell>
          <cell r="DF51"/>
          <cell r="DG51">
            <v>10</v>
          </cell>
          <cell r="DH51">
            <v>45</v>
          </cell>
          <cell r="DI51"/>
          <cell r="DJ51"/>
          <cell r="DK51" t="str">
            <v>Nao</v>
          </cell>
          <cell r="DL51"/>
          <cell r="DM51" t="str">
            <v>Nao</v>
          </cell>
          <cell r="DN51" t="str">
            <v xml:space="preserve">  /  /    </v>
          </cell>
          <cell r="DO51" t="str">
            <v>Nao</v>
          </cell>
          <cell r="DP51" t="str">
            <v>Nao</v>
          </cell>
          <cell r="DQ51" t="str">
            <v>Nao</v>
          </cell>
          <cell r="DR51"/>
          <cell r="DS51">
            <v>101001454</v>
          </cell>
          <cell r="DT51">
            <v>1</v>
          </cell>
          <cell r="DU51">
            <v>1454</v>
          </cell>
          <cell r="DV51" t="str">
            <v>Sim</v>
          </cell>
          <cell r="DW51"/>
          <cell r="DX51">
            <v>1</v>
          </cell>
          <cell r="DY51" t="str">
            <v xml:space="preserve">  /  /    </v>
          </cell>
          <cell r="DZ51"/>
          <cell r="EA51" t="str">
            <v>Indeterminado</v>
          </cell>
          <cell r="EB51" t="str">
            <v>RECIFE</v>
          </cell>
          <cell r="EC51"/>
          <cell r="ED51"/>
          <cell r="EE51"/>
          <cell r="EF51"/>
          <cell r="EG51"/>
          <cell r="EH51"/>
          <cell r="EI51"/>
          <cell r="EJ51">
            <v>0</v>
          </cell>
          <cell r="EK51"/>
          <cell r="EL51">
            <v>0</v>
          </cell>
          <cell r="EM51"/>
          <cell r="EN51">
            <v>0</v>
          </cell>
          <cell r="EO51" t="str">
            <v>CLT</v>
          </cell>
        </row>
        <row r="52">
          <cell r="B52">
            <v>1475</v>
          </cell>
          <cell r="C52">
            <v>1</v>
          </cell>
          <cell r="D52" t="str">
            <v>MARTA ARAUJO DA F  SANTANA</v>
          </cell>
          <cell r="E52">
            <v>1143</v>
          </cell>
          <cell r="F52" t="str">
            <v>Não</v>
          </cell>
          <cell r="G52"/>
          <cell r="H52" t="str">
            <v>Residencial</v>
          </cell>
          <cell r="I52" t="str">
            <v>R</v>
          </cell>
          <cell r="J52">
            <v>27994210406</v>
          </cell>
          <cell r="K52" t="str">
            <v>GASTAO VIDIGAL</v>
          </cell>
          <cell r="L52">
            <v>17000754980</v>
          </cell>
          <cell r="M52">
            <v>698</v>
          </cell>
          <cell r="N52">
            <v>1940977</v>
          </cell>
          <cell r="O52"/>
          <cell r="P52">
            <v>36699</v>
          </cell>
          <cell r="Q52" t="str">
            <v>R. GASTAO VIDIGAL</v>
          </cell>
          <cell r="R52">
            <v>698</v>
          </cell>
          <cell r="S52">
            <v>64151</v>
          </cell>
          <cell r="T52">
            <v>1058</v>
          </cell>
          <cell r="U52">
            <v>41668</v>
          </cell>
          <cell r="V52" t="str">
            <v>VARZEA</v>
          </cell>
          <cell r="W52">
            <v>5</v>
          </cell>
          <cell r="X52" t="str">
            <v>PE</v>
          </cell>
          <cell r="Y52">
            <v>11606</v>
          </cell>
          <cell r="Z52" t="str">
            <v>PE</v>
          </cell>
          <cell r="AA52" t="str">
            <v>RECIFE</v>
          </cell>
          <cell r="AB52">
            <v>58</v>
          </cell>
          <cell r="AC52" t="str">
            <v>SDS</v>
          </cell>
          <cell r="AD52"/>
          <cell r="AE52"/>
          <cell r="AF52"/>
          <cell r="AG52"/>
          <cell r="AH52"/>
          <cell r="AI52" t="str">
            <v>Nao</v>
          </cell>
          <cell r="AJ52">
            <v>81</v>
          </cell>
          <cell r="AK52">
            <v>3471790892</v>
          </cell>
          <cell r="AL52">
            <v>30343203</v>
          </cell>
          <cell r="AM52"/>
          <cell r="AN52">
            <v>81</v>
          </cell>
          <cell r="AO52">
            <v>93527354</v>
          </cell>
          <cell r="AP52">
            <v>5</v>
          </cell>
          <cell r="AQ52" t="str">
            <v>PE</v>
          </cell>
          <cell r="AR52" t="str">
            <v>VASTHI ARAUJO DA FONSECA</v>
          </cell>
          <cell r="AS52" t="str">
            <v xml:space="preserve">  /  /    </v>
          </cell>
          <cell r="AT52" t="str">
            <v>POSSIDONIO MARQUES DA FONSECA</v>
          </cell>
          <cell r="AU52">
            <v>10</v>
          </cell>
          <cell r="AV52">
            <v>22258</v>
          </cell>
          <cell r="AW52" t="str">
            <v xml:space="preserve">  /  /    </v>
          </cell>
          <cell r="AX52"/>
          <cell r="AY52"/>
          <cell r="AZ52"/>
          <cell r="BA52">
            <v>1058</v>
          </cell>
          <cell r="BB52" t="str">
            <v xml:space="preserve">  /  /    </v>
          </cell>
          <cell r="BC52" t="str">
            <v xml:space="preserve">  /  /    </v>
          </cell>
          <cell r="BD52"/>
          <cell r="BE52">
            <v>50980360</v>
          </cell>
          <cell r="BF52">
            <v>11606</v>
          </cell>
          <cell r="BG52"/>
          <cell r="BH52" t="str">
            <v xml:space="preserve">  /  /    </v>
          </cell>
          <cell r="BI52"/>
          <cell r="BJ52"/>
          <cell r="BK52" t="str">
            <v xml:space="preserve">Feminino </v>
          </cell>
          <cell r="BL52" t="str">
            <v>Conta Corrente</v>
          </cell>
          <cell r="BM52" t="str">
            <v>C</v>
          </cell>
          <cell r="BN52" t="str">
            <v xml:space="preserve">RGPS-Reg. Geral Previdência Social           </v>
          </cell>
          <cell r="BO52"/>
          <cell r="BP52"/>
          <cell r="BQ52"/>
          <cell r="BR52"/>
          <cell r="BS52">
            <v>0</v>
          </cell>
          <cell r="BT52"/>
          <cell r="BU52">
            <v>0</v>
          </cell>
          <cell r="BV52" t="str">
            <v xml:space="preserve">  /  /    </v>
          </cell>
          <cell r="BW52" t="str">
            <v xml:space="preserve">  /  /    </v>
          </cell>
          <cell r="BX52">
            <v>29374</v>
          </cell>
          <cell r="BY52">
            <v>101</v>
          </cell>
          <cell r="BZ52">
            <v>29374</v>
          </cell>
          <cell r="CA52" t="str">
            <v xml:space="preserve">  /  /    </v>
          </cell>
          <cell r="CB52">
            <v>0</v>
          </cell>
          <cell r="CC52" t="str">
            <v xml:space="preserve">  /  /    </v>
          </cell>
          <cell r="CD52" t="str">
            <v xml:space="preserve">  /  /    </v>
          </cell>
          <cell r="CE52">
            <v>334056</v>
          </cell>
          <cell r="CF52">
            <v>10023784</v>
          </cell>
          <cell r="CG52">
            <v>2400056</v>
          </cell>
          <cell r="CH52">
            <v>77936</v>
          </cell>
          <cell r="CI52"/>
          <cell r="CJ52">
            <v>200</v>
          </cell>
          <cell r="CK52">
            <v>40</v>
          </cell>
          <cell r="CL52">
            <v>1475</v>
          </cell>
          <cell r="CM52">
            <v>2008</v>
          </cell>
          <cell r="CN52" t="str">
            <v>Submetidos a Horario de Trabalho</v>
          </cell>
          <cell r="CO52">
            <v>3511</v>
          </cell>
          <cell r="CP52">
            <v>2</v>
          </cell>
          <cell r="CQ52" t="str">
            <v>N</v>
          </cell>
          <cell r="CR52">
            <v>2</v>
          </cell>
          <cell r="CS52" t="str">
            <v>N</v>
          </cell>
          <cell r="CT52">
            <v>0</v>
          </cell>
          <cell r="CU52"/>
          <cell r="CV52">
            <v>34</v>
          </cell>
          <cell r="CW52" t="str">
            <v>M</v>
          </cell>
          <cell r="CX52" t="str">
            <v>M</v>
          </cell>
          <cell r="CY52">
            <v>2949.18</v>
          </cell>
          <cell r="CZ52">
            <v>2949.18</v>
          </cell>
          <cell r="DA52">
            <v>0</v>
          </cell>
          <cell r="DB52">
            <v>0</v>
          </cell>
          <cell r="DC52">
            <v>0</v>
          </cell>
          <cell r="DD52">
            <v>0</v>
          </cell>
          <cell r="DE52" t="str">
            <v>9A</v>
          </cell>
          <cell r="DF52" t="str">
            <v>P1</v>
          </cell>
          <cell r="DG52">
            <v>10</v>
          </cell>
          <cell r="DH52">
            <v>45</v>
          </cell>
          <cell r="DI52"/>
          <cell r="DJ52"/>
          <cell r="DK52" t="str">
            <v>Nao</v>
          </cell>
          <cell r="DL52"/>
          <cell r="DM52" t="str">
            <v>Nao</v>
          </cell>
          <cell r="DN52" t="str">
            <v xml:space="preserve">  /  /    </v>
          </cell>
          <cell r="DO52" t="str">
            <v>Nao</v>
          </cell>
          <cell r="DP52" t="str">
            <v>Nao</v>
          </cell>
          <cell r="DQ52" t="str">
            <v>Nao</v>
          </cell>
          <cell r="DR52"/>
          <cell r="DS52">
            <v>101001475</v>
          </cell>
          <cell r="DT52">
            <v>1</v>
          </cell>
          <cell r="DU52"/>
          <cell r="DV52" t="str">
            <v>Sim</v>
          </cell>
          <cell r="DW52"/>
          <cell r="DX52">
            <v>1</v>
          </cell>
          <cell r="DY52" t="str">
            <v xml:space="preserve">  /  /    </v>
          </cell>
          <cell r="DZ52"/>
          <cell r="EA52" t="str">
            <v>Indeterminado</v>
          </cell>
          <cell r="EB52" t="str">
            <v>RECIFE</v>
          </cell>
          <cell r="EC52"/>
          <cell r="ED52"/>
          <cell r="EE52"/>
          <cell r="EF52"/>
          <cell r="EG52"/>
          <cell r="EH52"/>
          <cell r="EI52"/>
          <cell r="EJ52">
            <v>0</v>
          </cell>
          <cell r="EK52"/>
          <cell r="EL52">
            <v>0</v>
          </cell>
          <cell r="EM52"/>
          <cell r="EN52">
            <v>0</v>
          </cell>
          <cell r="EO52" t="str">
            <v>CLT</v>
          </cell>
        </row>
        <row r="53">
          <cell r="B53">
            <v>1483</v>
          </cell>
          <cell r="C53">
            <v>1</v>
          </cell>
          <cell r="D53" t="str">
            <v>REGINA LEANDRO SANTOS DE LIMA</v>
          </cell>
          <cell r="E53">
            <v>3121</v>
          </cell>
          <cell r="F53" t="str">
            <v>Não</v>
          </cell>
          <cell r="G53"/>
          <cell r="H53" t="str">
            <v>Residencial</v>
          </cell>
          <cell r="I53" t="str">
            <v>R</v>
          </cell>
          <cell r="J53">
            <v>28310373449</v>
          </cell>
          <cell r="K53" t="str">
            <v>JULIO ARAUJO CAVALVANTI</v>
          </cell>
          <cell r="L53">
            <v>17000754999</v>
          </cell>
          <cell r="M53">
            <v>99</v>
          </cell>
          <cell r="N53">
            <v>2122291</v>
          </cell>
          <cell r="O53" t="str">
            <v>SDS-PE</v>
          </cell>
          <cell r="P53">
            <v>37470</v>
          </cell>
          <cell r="Q53" t="str">
            <v>R. JULIO ARAUJO CAVALVANTI</v>
          </cell>
          <cell r="R53">
            <v>99</v>
          </cell>
          <cell r="S53">
            <v>69404</v>
          </cell>
          <cell r="T53">
            <v>1058</v>
          </cell>
          <cell r="U53">
            <v>41419</v>
          </cell>
          <cell r="V53" t="str">
            <v>ALTO BOA VISTA</v>
          </cell>
          <cell r="W53">
            <v>642</v>
          </cell>
          <cell r="X53" t="str">
            <v>PE</v>
          </cell>
          <cell r="Y53">
            <v>3454</v>
          </cell>
          <cell r="Z53" t="str">
            <v>PE</v>
          </cell>
          <cell r="AA53" t="str">
            <v>CAMARAGIBE</v>
          </cell>
          <cell r="AB53">
            <v>94</v>
          </cell>
          <cell r="AC53" t="str">
            <v>SDS</v>
          </cell>
          <cell r="AD53"/>
          <cell r="AE53"/>
          <cell r="AF53"/>
          <cell r="AG53"/>
          <cell r="AH53"/>
          <cell r="AI53" t="str">
            <v>Nao</v>
          </cell>
          <cell r="AJ53">
            <v>81</v>
          </cell>
          <cell r="AK53">
            <v>31290460892</v>
          </cell>
          <cell r="AL53">
            <v>34560890</v>
          </cell>
          <cell r="AM53"/>
          <cell r="AN53">
            <v>81</v>
          </cell>
          <cell r="AO53">
            <v>986618244</v>
          </cell>
          <cell r="AP53">
            <v>138</v>
          </cell>
          <cell r="AQ53" t="str">
            <v>PE</v>
          </cell>
          <cell r="AR53" t="str">
            <v>VIRGINIA LEANDRO DOS SANTOS</v>
          </cell>
          <cell r="AS53" t="str">
            <v xml:space="preserve">  /  /    </v>
          </cell>
          <cell r="AT53" t="str">
            <v>SEVERINO JOSE DOS SANTOS</v>
          </cell>
          <cell r="AU53">
            <v>10</v>
          </cell>
          <cell r="AV53">
            <v>22688</v>
          </cell>
          <cell r="AW53" t="str">
            <v xml:space="preserve">  /  /    </v>
          </cell>
          <cell r="AX53"/>
          <cell r="AY53"/>
          <cell r="AZ53"/>
          <cell r="BA53">
            <v>1058</v>
          </cell>
          <cell r="BB53" t="str">
            <v xml:space="preserve">  /  /    </v>
          </cell>
          <cell r="BC53" t="str">
            <v xml:space="preserve">  /  /    </v>
          </cell>
          <cell r="BD53"/>
          <cell r="BE53">
            <v>54759645</v>
          </cell>
          <cell r="BF53">
            <v>11606</v>
          </cell>
          <cell r="BG53"/>
          <cell r="BH53" t="str">
            <v xml:space="preserve">  /  /    </v>
          </cell>
          <cell r="BI53"/>
          <cell r="BJ53"/>
          <cell r="BK53" t="str">
            <v xml:space="preserve">Feminino </v>
          </cell>
          <cell r="BL53" t="str">
            <v>Conta Corrente</v>
          </cell>
          <cell r="BM53" t="str">
            <v>V</v>
          </cell>
          <cell r="BN53" t="str">
            <v xml:space="preserve">RGPS-Reg. Geral Previdência Social           </v>
          </cell>
          <cell r="BO53"/>
          <cell r="BP53"/>
          <cell r="BQ53"/>
          <cell r="BR53"/>
          <cell r="BS53">
            <v>0</v>
          </cell>
          <cell r="BT53"/>
          <cell r="BU53">
            <v>0</v>
          </cell>
          <cell r="BV53" t="str">
            <v xml:space="preserve">  /  /    </v>
          </cell>
          <cell r="BW53" t="str">
            <v xml:space="preserve">  /  /    </v>
          </cell>
          <cell r="BX53">
            <v>29397</v>
          </cell>
          <cell r="BY53">
            <v>101</v>
          </cell>
          <cell r="BZ53">
            <v>29397</v>
          </cell>
          <cell r="CA53" t="str">
            <v xml:space="preserve">  /  /    </v>
          </cell>
          <cell r="CB53">
            <v>0</v>
          </cell>
          <cell r="CC53" t="str">
            <v xml:space="preserve">  /  /    </v>
          </cell>
          <cell r="CD53" t="str">
            <v xml:space="preserve">  /  /    </v>
          </cell>
          <cell r="CE53">
            <v>334056</v>
          </cell>
          <cell r="CF53">
            <v>10023650</v>
          </cell>
          <cell r="CG53">
            <v>2400056</v>
          </cell>
          <cell r="CH53">
            <v>81887</v>
          </cell>
          <cell r="CI53"/>
          <cell r="CJ53">
            <v>175</v>
          </cell>
          <cell r="CK53">
            <v>35</v>
          </cell>
          <cell r="CL53">
            <v>1483</v>
          </cell>
          <cell r="CM53">
            <v>2003</v>
          </cell>
          <cell r="CN53" t="str">
            <v>Submetidos a Horario de Trabalho</v>
          </cell>
          <cell r="CO53">
            <v>8118</v>
          </cell>
          <cell r="CP53">
            <v>1</v>
          </cell>
          <cell r="CQ53" t="str">
            <v>N</v>
          </cell>
          <cell r="CR53">
            <v>2</v>
          </cell>
          <cell r="CS53" t="str">
            <v>N</v>
          </cell>
          <cell r="CT53">
            <v>0</v>
          </cell>
          <cell r="CU53"/>
          <cell r="CV53">
            <v>10</v>
          </cell>
          <cell r="CW53" t="str">
            <v>M</v>
          </cell>
          <cell r="CX53" t="str">
            <v>M</v>
          </cell>
          <cell r="CY53">
            <v>1649.11</v>
          </cell>
          <cell r="CZ53">
            <v>1649.11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 t="str">
            <v>9A</v>
          </cell>
          <cell r="DF53" t="str">
            <v>P1</v>
          </cell>
          <cell r="DG53">
            <v>10</v>
          </cell>
          <cell r="DH53">
            <v>45</v>
          </cell>
          <cell r="DI53"/>
          <cell r="DJ53"/>
          <cell r="DK53" t="str">
            <v>Nao</v>
          </cell>
          <cell r="DL53"/>
          <cell r="DM53" t="str">
            <v>Nao</v>
          </cell>
          <cell r="DN53" t="str">
            <v xml:space="preserve">  /  /    </v>
          </cell>
          <cell r="DO53" t="str">
            <v>Nao</v>
          </cell>
          <cell r="DP53" t="str">
            <v>Nao</v>
          </cell>
          <cell r="DQ53" t="str">
            <v>Nao</v>
          </cell>
          <cell r="DR53"/>
          <cell r="DS53">
            <v>101001483</v>
          </cell>
          <cell r="DT53">
            <v>1</v>
          </cell>
          <cell r="DU53"/>
          <cell r="DV53" t="str">
            <v>Sim</v>
          </cell>
          <cell r="DW53"/>
          <cell r="DX53">
            <v>1</v>
          </cell>
          <cell r="DY53" t="str">
            <v xml:space="preserve">  /  /    </v>
          </cell>
          <cell r="DZ53"/>
          <cell r="EA53" t="str">
            <v>Indeterminado</v>
          </cell>
          <cell r="EB53" t="str">
            <v>RECIFE</v>
          </cell>
          <cell r="EC53"/>
          <cell r="ED53"/>
          <cell r="EE53"/>
          <cell r="EF53"/>
          <cell r="EG53"/>
          <cell r="EH53"/>
          <cell r="EI53"/>
          <cell r="EJ53">
            <v>0</v>
          </cell>
          <cell r="EK53"/>
          <cell r="EL53">
            <v>0</v>
          </cell>
          <cell r="EM53"/>
          <cell r="EN53">
            <v>0</v>
          </cell>
          <cell r="EO53" t="str">
            <v>CLT</v>
          </cell>
        </row>
        <row r="54">
          <cell r="B54">
            <v>1522</v>
          </cell>
          <cell r="C54">
            <v>1</v>
          </cell>
          <cell r="D54" t="str">
            <v>TEREZINHA P  DA SILVA CORREIA</v>
          </cell>
          <cell r="E54">
            <v>3121</v>
          </cell>
          <cell r="F54" t="str">
            <v>Não</v>
          </cell>
          <cell r="G54"/>
          <cell r="H54" t="str">
            <v>Residencial</v>
          </cell>
          <cell r="I54" t="str">
            <v>R</v>
          </cell>
          <cell r="J54">
            <v>30451469453</v>
          </cell>
          <cell r="K54" t="str">
            <v>VINTE E UM</v>
          </cell>
          <cell r="L54">
            <v>17000755235</v>
          </cell>
          <cell r="M54">
            <v>32</v>
          </cell>
          <cell r="N54">
            <v>2244659</v>
          </cell>
          <cell r="O54" t="str">
            <v>SDSPE</v>
          </cell>
          <cell r="P54">
            <v>39498</v>
          </cell>
          <cell r="Q54" t="str">
            <v>R. VINTE E UM</v>
          </cell>
          <cell r="R54">
            <v>32</v>
          </cell>
          <cell r="S54">
            <v>87480</v>
          </cell>
          <cell r="T54">
            <v>1058</v>
          </cell>
          <cell r="U54">
            <v>38505</v>
          </cell>
          <cell r="V54" t="str">
            <v>IBURA</v>
          </cell>
          <cell r="W54">
            <v>5</v>
          </cell>
          <cell r="X54" t="str">
            <v>PE</v>
          </cell>
          <cell r="Y54">
            <v>7901</v>
          </cell>
          <cell r="Z54" t="str">
            <v>PE</v>
          </cell>
          <cell r="AA54" t="str">
            <v>JABOATAO</v>
          </cell>
          <cell r="AB54">
            <v>19</v>
          </cell>
          <cell r="AC54" t="str">
            <v>SDS</v>
          </cell>
          <cell r="AD54"/>
          <cell r="AE54"/>
          <cell r="AF54"/>
          <cell r="AG54"/>
          <cell r="AH54" t="str">
            <v>**3***</v>
          </cell>
          <cell r="AI54" t="str">
            <v>Nao</v>
          </cell>
          <cell r="AJ54">
            <v>81</v>
          </cell>
          <cell r="AK54">
            <v>5335750825</v>
          </cell>
          <cell r="AL54">
            <v>34775402</v>
          </cell>
          <cell r="AM54"/>
          <cell r="AN54">
            <v>81</v>
          </cell>
          <cell r="AO54">
            <v>86290427</v>
          </cell>
          <cell r="AP54">
            <v>147</v>
          </cell>
          <cell r="AQ54" t="str">
            <v>PE</v>
          </cell>
          <cell r="AR54" t="str">
            <v>AMALIA PEREIRA DA SILVA</v>
          </cell>
          <cell r="AS54" t="str">
            <v xml:space="preserve">  /  /    </v>
          </cell>
          <cell r="AT54" t="str">
            <v>NAO INFORMADO</v>
          </cell>
          <cell r="AU54">
            <v>10</v>
          </cell>
          <cell r="AV54">
            <v>22438</v>
          </cell>
          <cell r="AW54" t="str">
            <v xml:space="preserve">  /  /    </v>
          </cell>
          <cell r="AX54"/>
          <cell r="AY54" t="str">
            <v>UR 11</v>
          </cell>
          <cell r="AZ54"/>
          <cell r="BA54">
            <v>1058</v>
          </cell>
          <cell r="BB54" t="str">
            <v xml:space="preserve">  /  /    </v>
          </cell>
          <cell r="BC54" t="str">
            <v xml:space="preserve">  /  /    </v>
          </cell>
          <cell r="BD54"/>
          <cell r="BE54">
            <v>54230102</v>
          </cell>
          <cell r="BF54">
            <v>11606</v>
          </cell>
          <cell r="BG54"/>
          <cell r="BH54" t="str">
            <v xml:space="preserve">  /  /    </v>
          </cell>
          <cell r="BI54"/>
          <cell r="BJ54"/>
          <cell r="BK54" t="str">
            <v xml:space="preserve">Feminino </v>
          </cell>
          <cell r="BL54" t="str">
            <v>Conta Corrente</v>
          </cell>
          <cell r="BM54" t="str">
            <v>C</v>
          </cell>
          <cell r="BN54" t="str">
            <v xml:space="preserve">RGPS-Reg. Geral Previdência Social           </v>
          </cell>
          <cell r="BO54"/>
          <cell r="BP54"/>
          <cell r="BQ54"/>
          <cell r="BR54"/>
          <cell r="BS54">
            <v>0</v>
          </cell>
          <cell r="BT54"/>
          <cell r="BU54">
            <v>0</v>
          </cell>
          <cell r="BV54" t="str">
            <v xml:space="preserve">  /  /    </v>
          </cell>
          <cell r="BW54" t="str">
            <v xml:space="preserve">  /  /    </v>
          </cell>
          <cell r="BX54">
            <v>29622</v>
          </cell>
          <cell r="BY54">
            <v>101</v>
          </cell>
          <cell r="BZ54">
            <v>29622</v>
          </cell>
          <cell r="CA54" t="str">
            <v xml:space="preserve">  /  /    </v>
          </cell>
          <cell r="CB54">
            <v>0</v>
          </cell>
          <cell r="CC54" t="str">
            <v xml:space="preserve">  /  /    </v>
          </cell>
          <cell r="CD54" t="str">
            <v xml:space="preserve">  /  /    </v>
          </cell>
          <cell r="CE54">
            <v>334056</v>
          </cell>
          <cell r="CF54">
            <v>713044495</v>
          </cell>
          <cell r="CG54">
            <v>2400056</v>
          </cell>
          <cell r="CH54">
            <v>98852</v>
          </cell>
          <cell r="CI54"/>
          <cell r="CJ54">
            <v>200</v>
          </cell>
          <cell r="CK54">
            <v>40</v>
          </cell>
          <cell r="CL54">
            <v>1522</v>
          </cell>
          <cell r="CM54">
            <v>2003</v>
          </cell>
          <cell r="CN54" t="str">
            <v>Submetidos a Horario de Trabalho</v>
          </cell>
          <cell r="CO54">
            <v>8118</v>
          </cell>
          <cell r="CP54">
            <v>1</v>
          </cell>
          <cell r="CQ54" t="str">
            <v>N</v>
          </cell>
          <cell r="CR54">
            <v>2</v>
          </cell>
          <cell r="CS54" t="str">
            <v>N</v>
          </cell>
          <cell r="CT54">
            <v>0</v>
          </cell>
          <cell r="CU54"/>
          <cell r="CV54">
            <v>34</v>
          </cell>
          <cell r="CW54" t="str">
            <v>M</v>
          </cell>
          <cell r="CX54" t="str">
            <v>M</v>
          </cell>
          <cell r="CY54">
            <v>1424.57</v>
          </cell>
          <cell r="CZ54">
            <v>1424.57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 t="str">
            <v>9B</v>
          </cell>
          <cell r="DF54" t="str">
            <v>P1</v>
          </cell>
          <cell r="DG54">
            <v>10</v>
          </cell>
          <cell r="DH54">
            <v>30</v>
          </cell>
          <cell r="DI54"/>
          <cell r="DJ54"/>
          <cell r="DK54" t="str">
            <v>Nao</v>
          </cell>
          <cell r="DL54"/>
          <cell r="DM54" t="str">
            <v>Nao</v>
          </cell>
          <cell r="DN54" t="str">
            <v xml:space="preserve">  /  /    </v>
          </cell>
          <cell r="DO54" t="str">
            <v>Nao</v>
          </cell>
          <cell r="DP54" t="str">
            <v>Nao</v>
          </cell>
          <cell r="DQ54" t="str">
            <v>Nao</v>
          </cell>
          <cell r="DR54"/>
          <cell r="DS54">
            <v>101001522</v>
          </cell>
          <cell r="DT54">
            <v>1</v>
          </cell>
          <cell r="DU54"/>
          <cell r="DV54" t="str">
            <v>Sim</v>
          </cell>
          <cell r="DW54"/>
          <cell r="DX54">
            <v>1</v>
          </cell>
          <cell r="DY54" t="str">
            <v xml:space="preserve">  /  /    </v>
          </cell>
          <cell r="DZ54"/>
          <cell r="EA54" t="str">
            <v>Indeterminado</v>
          </cell>
          <cell r="EB54" t="str">
            <v>RECIFE</v>
          </cell>
          <cell r="EC54"/>
          <cell r="ED54"/>
          <cell r="EE54"/>
          <cell r="EF54"/>
          <cell r="EG54"/>
          <cell r="EH54"/>
          <cell r="EI54"/>
          <cell r="EJ54">
            <v>0</v>
          </cell>
          <cell r="EK54"/>
          <cell r="EL54">
            <v>0</v>
          </cell>
          <cell r="EM54"/>
          <cell r="EN54">
            <v>0</v>
          </cell>
          <cell r="EO54" t="str">
            <v>CLT</v>
          </cell>
        </row>
        <row r="55">
          <cell r="B55">
            <v>1536</v>
          </cell>
          <cell r="C55">
            <v>1</v>
          </cell>
          <cell r="D55" t="str">
            <v>MARIA ADRIAO DA SILVA</v>
          </cell>
          <cell r="E55">
            <v>1160</v>
          </cell>
          <cell r="F55" t="str">
            <v>Não</v>
          </cell>
          <cell r="G55"/>
          <cell r="H55" t="str">
            <v>Residencial</v>
          </cell>
          <cell r="I55" t="str">
            <v>R</v>
          </cell>
          <cell r="J55">
            <v>22383123404</v>
          </cell>
          <cell r="K55" t="str">
            <v>CLAUDINO DOS SANTOS</v>
          </cell>
          <cell r="L55">
            <v>10690774947</v>
          </cell>
          <cell r="M55">
            <v>134</v>
          </cell>
          <cell r="N55">
            <v>1880130</v>
          </cell>
          <cell r="O55" t="str">
            <v>SSPPE</v>
          </cell>
          <cell r="P55">
            <v>32700</v>
          </cell>
          <cell r="Q55" t="str">
            <v>R. CLAUDINO DOS SANTOS</v>
          </cell>
          <cell r="R55">
            <v>134</v>
          </cell>
          <cell r="S55">
            <v>26064</v>
          </cell>
          <cell r="T55">
            <v>1058</v>
          </cell>
          <cell r="U55">
            <v>29096</v>
          </cell>
          <cell r="V55" t="str">
            <v>AFOGADOS</v>
          </cell>
          <cell r="W55">
            <v>4</v>
          </cell>
          <cell r="X55" t="str">
            <v>PE</v>
          </cell>
          <cell r="Y55">
            <v>11606</v>
          </cell>
          <cell r="Z55" t="str">
            <v>PE</v>
          </cell>
          <cell r="AA55" t="str">
            <v>RECIFE</v>
          </cell>
          <cell r="AB55">
            <v>228</v>
          </cell>
          <cell r="AC55" t="str">
            <v>SSP</v>
          </cell>
          <cell r="AD55"/>
          <cell r="AE55"/>
          <cell r="AF55"/>
          <cell r="AG55"/>
          <cell r="AH55"/>
          <cell r="AI55" t="str">
            <v>Nao</v>
          </cell>
          <cell r="AJ55"/>
          <cell r="AK55">
            <v>962810833</v>
          </cell>
          <cell r="AL55"/>
          <cell r="AM55"/>
          <cell r="AN55">
            <v>81</v>
          </cell>
          <cell r="AO55">
            <v>985310648</v>
          </cell>
          <cell r="AP55">
            <v>150</v>
          </cell>
          <cell r="AQ55" t="str">
            <v>PE</v>
          </cell>
          <cell r="AR55" t="str">
            <v>MARIA DAS DORES DA SILVA</v>
          </cell>
          <cell r="AS55" t="str">
            <v xml:space="preserve">  /  /    </v>
          </cell>
          <cell r="AT55" t="str">
            <v>JOSE ADRIAO DA SILVA</v>
          </cell>
          <cell r="AU55">
            <v>10</v>
          </cell>
          <cell r="AV55">
            <v>22105</v>
          </cell>
          <cell r="AW55" t="str">
            <v xml:space="preserve">  /  /    </v>
          </cell>
          <cell r="AX55" t="str">
            <v>Não</v>
          </cell>
          <cell r="AY55"/>
          <cell r="AZ55"/>
          <cell r="BA55">
            <v>1058</v>
          </cell>
          <cell r="BB55" t="str">
            <v xml:space="preserve">  /  /    </v>
          </cell>
          <cell r="BC55" t="str">
            <v xml:space="preserve">  /  /    </v>
          </cell>
          <cell r="BD55"/>
          <cell r="BE55">
            <v>50750030</v>
          </cell>
          <cell r="BF55">
            <v>11606</v>
          </cell>
          <cell r="BG55"/>
          <cell r="BH55" t="str">
            <v xml:space="preserve">  /  /    </v>
          </cell>
          <cell r="BI55"/>
          <cell r="BJ55"/>
          <cell r="BK55" t="str">
            <v xml:space="preserve">Feminino </v>
          </cell>
          <cell r="BL55" t="str">
            <v>Conta Corrente</v>
          </cell>
          <cell r="BM55" t="str">
            <v>S</v>
          </cell>
          <cell r="BN55" t="str">
            <v xml:space="preserve">RGPS-Reg. Geral Previdência Social           </v>
          </cell>
          <cell r="BO55"/>
          <cell r="BP55"/>
          <cell r="BQ55"/>
          <cell r="BR55"/>
          <cell r="BS55">
            <v>0</v>
          </cell>
          <cell r="BT55"/>
          <cell r="BU55">
            <v>0</v>
          </cell>
          <cell r="BV55" t="str">
            <v xml:space="preserve">  /  /    </v>
          </cell>
          <cell r="BW55" t="str">
            <v xml:space="preserve">  /  /    </v>
          </cell>
          <cell r="BX55">
            <v>29675</v>
          </cell>
          <cell r="BY55">
            <v>101</v>
          </cell>
          <cell r="BZ55">
            <v>29675</v>
          </cell>
          <cell r="CA55" t="str">
            <v xml:space="preserve">  /  /    </v>
          </cell>
          <cell r="CB55">
            <v>0</v>
          </cell>
          <cell r="CC55" t="str">
            <v xml:space="preserve">  /  /    </v>
          </cell>
          <cell r="CD55" t="str">
            <v xml:space="preserve">  /  /    </v>
          </cell>
          <cell r="CE55">
            <v>334056</v>
          </cell>
          <cell r="CF55">
            <v>10049568</v>
          </cell>
          <cell r="CG55">
            <v>2400056</v>
          </cell>
          <cell r="CH55">
            <v>60456</v>
          </cell>
          <cell r="CI55" t="str">
            <v>A</v>
          </cell>
          <cell r="CJ55">
            <v>200</v>
          </cell>
          <cell r="CK55">
            <v>40</v>
          </cell>
          <cell r="CL55">
            <v>1536</v>
          </cell>
          <cell r="CM55">
            <v>2009</v>
          </cell>
          <cell r="CN55" t="str">
            <v>Submetidos a Horario de Trabalho</v>
          </cell>
          <cell r="CO55">
            <v>3513</v>
          </cell>
          <cell r="CP55">
            <v>2</v>
          </cell>
          <cell r="CQ55" t="str">
            <v>N</v>
          </cell>
          <cell r="CR55">
            <v>2</v>
          </cell>
          <cell r="CS55" t="str">
            <v>N</v>
          </cell>
          <cell r="CT55">
            <v>0</v>
          </cell>
          <cell r="CU55"/>
          <cell r="CV55">
            <v>34</v>
          </cell>
          <cell r="CW55" t="str">
            <v>M</v>
          </cell>
          <cell r="CX55" t="str">
            <v>M</v>
          </cell>
          <cell r="CY55">
            <v>2674.99</v>
          </cell>
          <cell r="CZ55">
            <v>2674.99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 t="str">
            <v>9C</v>
          </cell>
          <cell r="DF55" t="str">
            <v>X</v>
          </cell>
          <cell r="DG55">
            <v>10</v>
          </cell>
          <cell r="DH55">
            <v>50</v>
          </cell>
          <cell r="DI55"/>
          <cell r="DJ55"/>
          <cell r="DK55" t="str">
            <v>Nao</v>
          </cell>
          <cell r="DL55"/>
          <cell r="DM55" t="str">
            <v>Nao</v>
          </cell>
          <cell r="DN55" t="str">
            <v xml:space="preserve">  /  /    </v>
          </cell>
          <cell r="DO55" t="str">
            <v>Nao</v>
          </cell>
          <cell r="DP55" t="str">
            <v>Nao</v>
          </cell>
          <cell r="DQ55" t="str">
            <v>Nao</v>
          </cell>
          <cell r="DR55"/>
          <cell r="DS55">
            <v>101001536</v>
          </cell>
          <cell r="DT55">
            <v>1</v>
          </cell>
          <cell r="DU55">
            <v>1536</v>
          </cell>
          <cell r="DV55" t="str">
            <v>Sim</v>
          </cell>
          <cell r="DW55"/>
          <cell r="DX55">
            <v>1</v>
          </cell>
          <cell r="DY55" t="str">
            <v xml:space="preserve">  /  /    </v>
          </cell>
          <cell r="DZ55"/>
          <cell r="EA55" t="str">
            <v>Indeterminado</v>
          </cell>
          <cell r="EB55" t="str">
            <v>RECIFE</v>
          </cell>
          <cell r="EC55"/>
          <cell r="ED55"/>
          <cell r="EE55"/>
          <cell r="EF55"/>
          <cell r="EG55"/>
          <cell r="EH55"/>
          <cell r="EI55"/>
          <cell r="EJ55">
            <v>0</v>
          </cell>
          <cell r="EK55"/>
          <cell r="EL55">
            <v>0</v>
          </cell>
          <cell r="EM55"/>
          <cell r="EN55">
            <v>0</v>
          </cell>
          <cell r="EO55" t="str">
            <v>CLT</v>
          </cell>
        </row>
        <row r="56">
          <cell r="B56">
            <v>1545</v>
          </cell>
          <cell r="C56">
            <v>1</v>
          </cell>
          <cell r="D56" t="str">
            <v>HERON VILAR DE ANDRADE</v>
          </cell>
          <cell r="E56">
            <v>1114</v>
          </cell>
          <cell r="F56" t="str">
            <v>Não</v>
          </cell>
          <cell r="G56"/>
          <cell r="H56" t="str">
            <v>Residencial</v>
          </cell>
          <cell r="I56" t="str">
            <v>R</v>
          </cell>
          <cell r="J56">
            <v>25683489415</v>
          </cell>
          <cell r="K56" t="str">
            <v>RUA 35, 156</v>
          </cell>
          <cell r="L56">
            <v>10758292195</v>
          </cell>
          <cell r="M56">
            <v>156</v>
          </cell>
          <cell r="N56">
            <v>1422356</v>
          </cell>
          <cell r="O56"/>
          <cell r="P56">
            <v>38626</v>
          </cell>
          <cell r="Q56" t="str">
            <v>R. RUA 35, 156</v>
          </cell>
          <cell r="R56">
            <v>156</v>
          </cell>
          <cell r="S56">
            <v>24653</v>
          </cell>
          <cell r="T56">
            <v>1058</v>
          </cell>
          <cell r="U56">
            <v>28493</v>
          </cell>
          <cell r="V56" t="str">
            <v>CAETES II</v>
          </cell>
          <cell r="W56">
            <v>594</v>
          </cell>
          <cell r="X56" t="str">
            <v>PE</v>
          </cell>
          <cell r="Y56">
            <v>54</v>
          </cell>
          <cell r="Z56" t="str">
            <v>PE</v>
          </cell>
          <cell r="AA56" t="str">
            <v>ABREU E LIMA</v>
          </cell>
          <cell r="AB56">
            <v>295</v>
          </cell>
          <cell r="AC56" t="str">
            <v>SDS</v>
          </cell>
          <cell r="AD56"/>
          <cell r="AE56"/>
          <cell r="AF56"/>
          <cell r="AG56"/>
          <cell r="AH56"/>
          <cell r="AI56" t="str">
            <v>Nao</v>
          </cell>
          <cell r="AJ56">
            <v>81</v>
          </cell>
          <cell r="AK56">
            <v>3869690850</v>
          </cell>
          <cell r="AL56">
            <v>35415763</v>
          </cell>
          <cell r="AM56"/>
          <cell r="AN56">
            <v>81</v>
          </cell>
          <cell r="AO56">
            <v>988688313</v>
          </cell>
          <cell r="AP56">
            <v>119</v>
          </cell>
          <cell r="AQ56" t="str">
            <v>PE</v>
          </cell>
          <cell r="AR56" t="str">
            <v>RITA TORRES VILAR DE ANDRADE</v>
          </cell>
          <cell r="AS56" t="str">
            <v xml:space="preserve">  /  /    </v>
          </cell>
          <cell r="AT56" t="str">
            <v>HERMES GOMES DE ANDRADE</v>
          </cell>
          <cell r="AU56">
            <v>10</v>
          </cell>
          <cell r="AV56">
            <v>21841</v>
          </cell>
          <cell r="AW56" t="str">
            <v xml:space="preserve">  /  /    </v>
          </cell>
          <cell r="AX56"/>
          <cell r="AY56" t="str">
            <v>CASA</v>
          </cell>
          <cell r="AZ56"/>
          <cell r="BA56">
            <v>1058</v>
          </cell>
          <cell r="BB56" t="str">
            <v xml:space="preserve">  /  /    </v>
          </cell>
          <cell r="BC56" t="str">
            <v xml:space="preserve">  /  /    </v>
          </cell>
          <cell r="BD56"/>
          <cell r="BE56">
            <v>53540730</v>
          </cell>
          <cell r="BF56">
            <v>11606</v>
          </cell>
          <cell r="BG56"/>
          <cell r="BH56" t="str">
            <v xml:space="preserve">  /  /    </v>
          </cell>
          <cell r="BI56"/>
          <cell r="BJ56"/>
          <cell r="BK56" t="str">
            <v>Masculino</v>
          </cell>
          <cell r="BL56" t="str">
            <v>Conta Corrente</v>
          </cell>
          <cell r="BM56" t="str">
            <v>C</v>
          </cell>
          <cell r="BN56" t="str">
            <v xml:space="preserve">RGPS-Reg. Geral Previdência Social           </v>
          </cell>
          <cell r="BO56"/>
          <cell r="BP56"/>
          <cell r="BQ56"/>
          <cell r="BR56"/>
          <cell r="BS56">
            <v>1</v>
          </cell>
          <cell r="BT56"/>
          <cell r="BU56">
            <v>0</v>
          </cell>
          <cell r="BV56" t="str">
            <v xml:space="preserve">  /  /    </v>
          </cell>
          <cell r="BW56" t="str">
            <v xml:space="preserve">  /  /    </v>
          </cell>
          <cell r="BX56">
            <v>29762</v>
          </cell>
          <cell r="BY56">
            <v>101</v>
          </cell>
          <cell r="BZ56">
            <v>29762</v>
          </cell>
          <cell r="CA56" t="str">
            <v xml:space="preserve">  /  /    </v>
          </cell>
          <cell r="CB56">
            <v>0</v>
          </cell>
          <cell r="CC56" t="str">
            <v xml:space="preserve">  /  /    </v>
          </cell>
          <cell r="CD56" t="str">
            <v xml:space="preserve">  /  /    </v>
          </cell>
          <cell r="CE56">
            <v>334056</v>
          </cell>
          <cell r="CF56">
            <v>710152131</v>
          </cell>
          <cell r="CG56">
            <v>2400056</v>
          </cell>
          <cell r="CH56">
            <v>37390</v>
          </cell>
          <cell r="CI56" t="str">
            <v>F</v>
          </cell>
          <cell r="CJ56">
            <v>200</v>
          </cell>
          <cell r="CK56">
            <v>40</v>
          </cell>
          <cell r="CL56">
            <v>1545</v>
          </cell>
          <cell r="CM56">
            <v>2000</v>
          </cell>
          <cell r="CN56" t="str">
            <v>Submetidos a Horario de Trabalho</v>
          </cell>
          <cell r="CO56">
            <v>4110</v>
          </cell>
          <cell r="CP56">
            <v>1</v>
          </cell>
          <cell r="CQ56" t="str">
            <v>N</v>
          </cell>
          <cell r="CR56">
            <v>2</v>
          </cell>
          <cell r="CS56" t="str">
            <v>N</v>
          </cell>
          <cell r="CT56">
            <v>0</v>
          </cell>
          <cell r="CU56"/>
          <cell r="CV56">
            <v>34</v>
          </cell>
          <cell r="CW56" t="str">
            <v>M</v>
          </cell>
          <cell r="CX56" t="str">
            <v>M</v>
          </cell>
          <cell r="CY56">
            <v>2436.5</v>
          </cell>
          <cell r="CZ56">
            <v>2436.5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 t="str">
            <v>9B</v>
          </cell>
          <cell r="DF56"/>
          <cell r="DG56">
            <v>10</v>
          </cell>
          <cell r="DH56">
            <v>45</v>
          </cell>
          <cell r="DI56"/>
          <cell r="DJ56"/>
          <cell r="DK56" t="str">
            <v>Nao</v>
          </cell>
          <cell r="DL56"/>
          <cell r="DM56" t="str">
            <v>Nao</v>
          </cell>
          <cell r="DN56" t="str">
            <v xml:space="preserve">  /  /    </v>
          </cell>
          <cell r="DO56" t="str">
            <v>Nao</v>
          </cell>
          <cell r="DP56" t="str">
            <v>Nao</v>
          </cell>
          <cell r="DQ56" t="str">
            <v>Nao</v>
          </cell>
          <cell r="DR56"/>
          <cell r="DS56">
            <v>101001545</v>
          </cell>
          <cell r="DT56">
            <v>1</v>
          </cell>
          <cell r="DU56">
            <v>1545</v>
          </cell>
          <cell r="DV56" t="str">
            <v>Sim</v>
          </cell>
          <cell r="DW56"/>
          <cell r="DX56">
            <v>1</v>
          </cell>
          <cell r="DY56" t="str">
            <v xml:space="preserve">  /  /    </v>
          </cell>
          <cell r="DZ56"/>
          <cell r="EA56" t="str">
            <v>Indeterminado</v>
          </cell>
          <cell r="EB56" t="str">
            <v>RECIFE</v>
          </cell>
          <cell r="EC56"/>
          <cell r="ED56"/>
          <cell r="EE56"/>
          <cell r="EF56"/>
          <cell r="EG56"/>
          <cell r="EH56"/>
          <cell r="EI56"/>
          <cell r="EJ56">
            <v>0</v>
          </cell>
          <cell r="EK56"/>
          <cell r="EL56">
            <v>0</v>
          </cell>
          <cell r="EM56"/>
          <cell r="EN56">
            <v>0</v>
          </cell>
          <cell r="EO56" t="str">
            <v>CLT</v>
          </cell>
        </row>
        <row r="57">
          <cell r="B57">
            <v>1549</v>
          </cell>
          <cell r="C57">
            <v>1</v>
          </cell>
          <cell r="D57" t="str">
            <v>JOSE JOAQUIM DA SILVA FILHO</v>
          </cell>
          <cell r="E57">
            <v>2101</v>
          </cell>
          <cell r="F57" t="str">
            <v>Não</v>
          </cell>
          <cell r="G57"/>
          <cell r="H57" t="str">
            <v>Residencial</v>
          </cell>
          <cell r="I57" t="str">
            <v>R</v>
          </cell>
          <cell r="J57">
            <v>33118175400</v>
          </cell>
          <cell r="K57" t="str">
            <v>20-A</v>
          </cell>
          <cell r="L57">
            <v>17000755359</v>
          </cell>
          <cell r="M57">
            <v>21</v>
          </cell>
          <cell r="N57">
            <v>2351428</v>
          </cell>
          <cell r="O57"/>
          <cell r="P57">
            <v>42726</v>
          </cell>
          <cell r="Q57" t="str">
            <v>R. 20-A</v>
          </cell>
          <cell r="R57">
            <v>21</v>
          </cell>
          <cell r="S57">
            <v>42902</v>
          </cell>
          <cell r="T57">
            <v>1058</v>
          </cell>
          <cell r="U57">
            <v>29453</v>
          </cell>
          <cell r="V57" t="str">
            <v>JD PAULISTA BAI</v>
          </cell>
          <cell r="W57">
            <v>14</v>
          </cell>
          <cell r="X57" t="str">
            <v>PE</v>
          </cell>
          <cell r="Y57">
            <v>10707</v>
          </cell>
          <cell r="Z57" t="str">
            <v>PE</v>
          </cell>
          <cell r="AA57" t="str">
            <v>PAULISTA</v>
          </cell>
          <cell r="AB57">
            <v>60</v>
          </cell>
          <cell r="AC57" t="str">
            <v>SDS</v>
          </cell>
          <cell r="AD57"/>
          <cell r="AE57"/>
          <cell r="AF57">
            <v>34373335</v>
          </cell>
          <cell r="AG57"/>
          <cell r="AH57"/>
          <cell r="AI57" t="str">
            <v>Nao</v>
          </cell>
          <cell r="AJ57"/>
          <cell r="AK57">
            <v>7710980841</v>
          </cell>
          <cell r="AL57"/>
          <cell r="AM57"/>
          <cell r="AN57">
            <v>81</v>
          </cell>
          <cell r="AO57">
            <v>986151800</v>
          </cell>
          <cell r="AP57">
            <v>12</v>
          </cell>
          <cell r="AQ57" t="str">
            <v>PE</v>
          </cell>
          <cell r="AR57" t="str">
            <v>FRANCISCA DE QUEIROZ DA SILVA</v>
          </cell>
          <cell r="AS57" t="str">
            <v xml:space="preserve">  /  /    </v>
          </cell>
          <cell r="AT57" t="str">
            <v>JOSE JOAQUIM DA SILVA</v>
          </cell>
          <cell r="AU57">
            <v>10</v>
          </cell>
          <cell r="AV57">
            <v>23771</v>
          </cell>
          <cell r="AW57" t="str">
            <v xml:space="preserve">  /  /    </v>
          </cell>
          <cell r="AX57"/>
          <cell r="AY57"/>
          <cell r="AZ57"/>
          <cell r="BA57">
            <v>1058</v>
          </cell>
          <cell r="BB57" t="str">
            <v xml:space="preserve">  /  /    </v>
          </cell>
          <cell r="BC57" t="str">
            <v xml:space="preserve">  /  /    </v>
          </cell>
          <cell r="BD57"/>
          <cell r="BE57">
            <v>53407365</v>
          </cell>
          <cell r="BF57">
            <v>11606</v>
          </cell>
          <cell r="BG57"/>
          <cell r="BH57" t="str">
            <v xml:space="preserve">  /  /    </v>
          </cell>
          <cell r="BI57"/>
          <cell r="BJ57"/>
          <cell r="BK57" t="str">
            <v>Masculino</v>
          </cell>
          <cell r="BL57" t="str">
            <v>Conta Corrente</v>
          </cell>
          <cell r="BM57" t="str">
            <v>C</v>
          </cell>
          <cell r="BN57" t="str">
            <v xml:space="preserve">RGPS-Reg. Geral Previdência Social           </v>
          </cell>
          <cell r="BO57"/>
          <cell r="BP57"/>
          <cell r="BQ57"/>
          <cell r="BR57"/>
          <cell r="BS57">
            <v>0</v>
          </cell>
          <cell r="BT57"/>
          <cell r="BU57">
            <v>0</v>
          </cell>
          <cell r="BV57" t="str">
            <v xml:space="preserve">  /  /    </v>
          </cell>
          <cell r="BW57" t="str">
            <v xml:space="preserve">  /  /    </v>
          </cell>
          <cell r="BX57">
            <v>29845</v>
          </cell>
          <cell r="BY57">
            <v>101</v>
          </cell>
          <cell r="BZ57">
            <v>29845</v>
          </cell>
          <cell r="CA57" t="str">
            <v xml:space="preserve">  /  /    </v>
          </cell>
          <cell r="CB57">
            <v>0</v>
          </cell>
          <cell r="CC57" t="str">
            <v xml:space="preserve">  /  /    </v>
          </cell>
          <cell r="CD57" t="str">
            <v xml:space="preserve">  /  /    </v>
          </cell>
          <cell r="CE57">
            <v>334056</v>
          </cell>
          <cell r="CF57">
            <v>10050568</v>
          </cell>
          <cell r="CG57">
            <v>2400056</v>
          </cell>
          <cell r="CH57">
            <v>0</v>
          </cell>
          <cell r="CI57"/>
          <cell r="CJ57">
            <v>200</v>
          </cell>
          <cell r="CK57">
            <v>40</v>
          </cell>
          <cell r="CL57">
            <v>1549</v>
          </cell>
          <cell r="CM57">
            <v>2009</v>
          </cell>
          <cell r="CN57" t="str">
            <v>Submetidos a Horario de Trabalho</v>
          </cell>
          <cell r="CO57">
            <v>3513</v>
          </cell>
          <cell r="CP57">
            <v>2</v>
          </cell>
          <cell r="CQ57" t="str">
            <v>N</v>
          </cell>
          <cell r="CR57">
            <v>2</v>
          </cell>
          <cell r="CS57" t="str">
            <v>*</v>
          </cell>
          <cell r="CT57">
            <v>0</v>
          </cell>
          <cell r="CU57"/>
          <cell r="CV57">
            <v>34</v>
          </cell>
          <cell r="CW57" t="str">
            <v>M</v>
          </cell>
          <cell r="CX57" t="str">
            <v>M</v>
          </cell>
          <cell r="CY57">
            <v>3096.64</v>
          </cell>
          <cell r="CZ57">
            <v>3096.64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 t="str">
            <v>9C</v>
          </cell>
          <cell r="DF57"/>
          <cell r="DG57">
            <v>10</v>
          </cell>
          <cell r="DH57">
            <v>45</v>
          </cell>
          <cell r="DI57"/>
          <cell r="DJ57"/>
          <cell r="DK57" t="str">
            <v>Nao</v>
          </cell>
          <cell r="DL57"/>
          <cell r="DM57" t="str">
            <v>Nao</v>
          </cell>
          <cell r="DN57" t="str">
            <v xml:space="preserve">  /  /    </v>
          </cell>
          <cell r="DO57" t="str">
            <v>Nao</v>
          </cell>
          <cell r="DP57" t="str">
            <v>Nao</v>
          </cell>
          <cell r="DQ57" t="str">
            <v>Nao</v>
          </cell>
          <cell r="DR57"/>
          <cell r="DS57">
            <v>101001549</v>
          </cell>
          <cell r="DT57">
            <v>1</v>
          </cell>
          <cell r="DU57"/>
          <cell r="DV57" t="str">
            <v>Não</v>
          </cell>
          <cell r="DW57"/>
          <cell r="DX57">
            <v>1</v>
          </cell>
          <cell r="DY57" t="str">
            <v xml:space="preserve">  /  /    </v>
          </cell>
          <cell r="DZ57"/>
          <cell r="EA57" t="str">
            <v>Indeterminado</v>
          </cell>
          <cell r="EB57" t="str">
            <v>RECIFE</v>
          </cell>
          <cell r="EC57"/>
          <cell r="ED57"/>
          <cell r="EE57"/>
          <cell r="EF57">
            <v>210592050335</v>
          </cell>
          <cell r="EG57"/>
          <cell r="EH57"/>
          <cell r="EI57"/>
          <cell r="EJ57">
            <v>0</v>
          </cell>
          <cell r="EK57"/>
          <cell r="EL57">
            <v>0</v>
          </cell>
          <cell r="EM57"/>
          <cell r="EN57">
            <v>0</v>
          </cell>
          <cell r="EO57" t="str">
            <v>CLT</v>
          </cell>
        </row>
        <row r="58">
          <cell r="B58">
            <v>1553</v>
          </cell>
          <cell r="C58">
            <v>1</v>
          </cell>
          <cell r="D58" t="str">
            <v>MARIA DO CARMO A DOS SANTOS</v>
          </cell>
          <cell r="E58">
            <v>3121</v>
          </cell>
          <cell r="F58" t="str">
            <v>Não</v>
          </cell>
          <cell r="G58"/>
          <cell r="H58" t="str">
            <v>Residencial</v>
          </cell>
          <cell r="I58" t="str">
            <v>R</v>
          </cell>
          <cell r="J58">
            <v>33955905420</v>
          </cell>
          <cell r="K58" t="str">
            <v>SEVERINO PESSOA</v>
          </cell>
          <cell r="L58">
            <v>17000755367</v>
          </cell>
          <cell r="M58">
            <v>450</v>
          </cell>
          <cell r="N58">
            <v>1503636</v>
          </cell>
          <cell r="O58" t="str">
            <v>SDS PE</v>
          </cell>
          <cell r="P58">
            <v>37960</v>
          </cell>
          <cell r="Q58" t="str">
            <v>R. SEVERINO PESSOA</v>
          </cell>
          <cell r="R58">
            <v>450</v>
          </cell>
          <cell r="S58">
            <v>52090</v>
          </cell>
          <cell r="T58">
            <v>1058</v>
          </cell>
          <cell r="U58">
            <v>36241</v>
          </cell>
          <cell r="V58" t="str">
            <v>MADALENA</v>
          </cell>
          <cell r="W58">
            <v>425</v>
          </cell>
          <cell r="X58" t="str">
            <v>PE</v>
          </cell>
          <cell r="Y58">
            <v>11606</v>
          </cell>
          <cell r="Z58" t="str">
            <v>PE</v>
          </cell>
          <cell r="AA58" t="str">
            <v>RECIFE</v>
          </cell>
          <cell r="AB58">
            <v>189</v>
          </cell>
          <cell r="AC58" t="str">
            <v>SDS</v>
          </cell>
          <cell r="AD58"/>
          <cell r="AE58"/>
          <cell r="AF58"/>
          <cell r="AG58"/>
          <cell r="AH58"/>
          <cell r="AI58" t="str">
            <v>Nao</v>
          </cell>
          <cell r="AJ58">
            <v>81</v>
          </cell>
          <cell r="AK58">
            <v>5291240809</v>
          </cell>
          <cell r="AL58">
            <v>32267193</v>
          </cell>
          <cell r="AM58"/>
          <cell r="AN58">
            <v>81</v>
          </cell>
          <cell r="AO58">
            <v>988101961</v>
          </cell>
          <cell r="AP58">
            <v>7</v>
          </cell>
          <cell r="AQ58" t="str">
            <v>PE</v>
          </cell>
          <cell r="AR58" t="str">
            <v>MARIA DAS GRACAS DE JESUS</v>
          </cell>
          <cell r="AS58" t="str">
            <v xml:space="preserve">  /  /    </v>
          </cell>
          <cell r="AT58" t="str">
            <v>ANTONIO ALVES DE JESUS</v>
          </cell>
          <cell r="AU58">
            <v>10</v>
          </cell>
          <cell r="AV58">
            <v>20318</v>
          </cell>
          <cell r="AW58" t="str">
            <v xml:space="preserve">  /  /    </v>
          </cell>
          <cell r="AX58" t="str">
            <v>Não</v>
          </cell>
          <cell r="AY58" t="str">
            <v>CASA</v>
          </cell>
          <cell r="AZ58"/>
          <cell r="BA58">
            <v>1058</v>
          </cell>
          <cell r="BB58" t="str">
            <v xml:space="preserve">  /  /    </v>
          </cell>
          <cell r="BC58" t="str">
            <v xml:space="preserve">  /  /    </v>
          </cell>
          <cell r="BD58"/>
          <cell r="BE58">
            <v>50610370</v>
          </cell>
          <cell r="BF58">
            <v>11606</v>
          </cell>
          <cell r="BG58"/>
          <cell r="BH58" t="str">
            <v xml:space="preserve">  /  /    </v>
          </cell>
          <cell r="BI58"/>
          <cell r="BJ58"/>
          <cell r="BK58" t="str">
            <v xml:space="preserve">Feminino </v>
          </cell>
          <cell r="BL58" t="str">
            <v>Conta Corrente</v>
          </cell>
          <cell r="BM58" t="str">
            <v>C</v>
          </cell>
          <cell r="BN58" t="str">
            <v xml:space="preserve">RGPS-Reg. Geral Previdência Social           </v>
          </cell>
          <cell r="BO58"/>
          <cell r="BP58"/>
          <cell r="BQ58"/>
          <cell r="BR58"/>
          <cell r="BS58">
            <v>0</v>
          </cell>
          <cell r="BT58"/>
          <cell r="BU58">
            <v>0</v>
          </cell>
          <cell r="BV58" t="str">
            <v xml:space="preserve">  /  /    </v>
          </cell>
          <cell r="BW58" t="str">
            <v xml:space="preserve">  /  /    </v>
          </cell>
          <cell r="BX58">
            <v>29879</v>
          </cell>
          <cell r="BY58">
            <v>101</v>
          </cell>
          <cell r="BZ58">
            <v>29879</v>
          </cell>
          <cell r="CA58" t="str">
            <v xml:space="preserve">  /  /    </v>
          </cell>
          <cell r="CB58">
            <v>0</v>
          </cell>
          <cell r="CC58" t="str">
            <v xml:space="preserve">  /  /    </v>
          </cell>
          <cell r="CD58" t="str">
            <v xml:space="preserve">  /  /    </v>
          </cell>
          <cell r="CE58">
            <v>334056</v>
          </cell>
          <cell r="CF58">
            <v>710107203</v>
          </cell>
          <cell r="CG58">
            <v>2400056</v>
          </cell>
          <cell r="CH58">
            <v>66810</v>
          </cell>
          <cell r="CI58"/>
          <cell r="CJ58">
            <v>200</v>
          </cell>
          <cell r="CK58">
            <v>40</v>
          </cell>
          <cell r="CL58">
            <v>1553</v>
          </cell>
          <cell r="CM58">
            <v>2003</v>
          </cell>
          <cell r="CN58" t="str">
            <v>Submetidos a Horario de Trabalho</v>
          </cell>
          <cell r="CO58">
            <v>8118</v>
          </cell>
          <cell r="CP58">
            <v>1</v>
          </cell>
          <cell r="CQ58" t="str">
            <v>N</v>
          </cell>
          <cell r="CR58">
            <v>2</v>
          </cell>
          <cell r="CS58" t="str">
            <v>N</v>
          </cell>
          <cell r="CT58">
            <v>0</v>
          </cell>
          <cell r="CU58"/>
          <cell r="CV58">
            <v>34</v>
          </cell>
          <cell r="CW58" t="str">
            <v>M</v>
          </cell>
          <cell r="CX58" t="str">
            <v>M</v>
          </cell>
          <cell r="CY58">
            <v>2961.59</v>
          </cell>
          <cell r="CZ58">
            <v>2961.59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 t="str">
            <v>9B</v>
          </cell>
          <cell r="DF58" t="str">
            <v>P1</v>
          </cell>
          <cell r="DG58">
            <v>10</v>
          </cell>
          <cell r="DH58">
            <v>45</v>
          </cell>
          <cell r="DI58"/>
          <cell r="DJ58"/>
          <cell r="DK58" t="str">
            <v>Nao</v>
          </cell>
          <cell r="DL58"/>
          <cell r="DM58" t="str">
            <v>Nao</v>
          </cell>
          <cell r="DN58" t="str">
            <v xml:space="preserve">  /  /    </v>
          </cell>
          <cell r="DO58" t="str">
            <v>Nao</v>
          </cell>
          <cell r="DP58" t="str">
            <v>Nao</v>
          </cell>
          <cell r="DQ58" t="str">
            <v>Nao</v>
          </cell>
          <cell r="DR58"/>
          <cell r="DS58">
            <v>101001553</v>
          </cell>
          <cell r="DT58">
            <v>1</v>
          </cell>
          <cell r="DU58"/>
          <cell r="DV58" t="str">
            <v>Sim</v>
          </cell>
          <cell r="DW58"/>
          <cell r="DX58">
            <v>1</v>
          </cell>
          <cell r="DY58" t="str">
            <v xml:space="preserve">  /  /    </v>
          </cell>
          <cell r="DZ58"/>
          <cell r="EA58" t="str">
            <v>Indeterminado</v>
          </cell>
          <cell r="EB58" t="str">
            <v>RECIFE</v>
          </cell>
          <cell r="EC58"/>
          <cell r="ED58"/>
          <cell r="EE58"/>
          <cell r="EF58"/>
          <cell r="EG58"/>
          <cell r="EH58"/>
          <cell r="EI58"/>
          <cell r="EJ58">
            <v>0</v>
          </cell>
          <cell r="EK58"/>
          <cell r="EL58">
            <v>0</v>
          </cell>
          <cell r="EM58"/>
          <cell r="EN58">
            <v>0</v>
          </cell>
          <cell r="EO58" t="str">
            <v>CLT</v>
          </cell>
        </row>
        <row r="59">
          <cell r="B59">
            <v>1554</v>
          </cell>
          <cell r="C59">
            <v>1</v>
          </cell>
          <cell r="D59" t="str">
            <v>SONEIDE P DO NASCIMENTO CORREA</v>
          </cell>
          <cell r="E59">
            <v>2101</v>
          </cell>
          <cell r="F59" t="str">
            <v>Não</v>
          </cell>
          <cell r="G59"/>
          <cell r="H59" t="str">
            <v>Residencial</v>
          </cell>
          <cell r="I59" t="str">
            <v>EST</v>
          </cell>
          <cell r="J59">
            <v>31837069468</v>
          </cell>
          <cell r="K59" t="str">
            <v>DE BELEM</v>
          </cell>
          <cell r="L59">
            <v>17000755375</v>
          </cell>
          <cell r="M59">
            <v>564</v>
          </cell>
          <cell r="N59">
            <v>2271585</v>
          </cell>
          <cell r="O59"/>
          <cell r="P59">
            <v>29886</v>
          </cell>
          <cell r="Q59" t="str">
            <v>ESTR. DE BELEM</v>
          </cell>
          <cell r="R59">
            <v>564</v>
          </cell>
          <cell r="S59">
            <v>99498</v>
          </cell>
          <cell r="T59">
            <v>1058</v>
          </cell>
          <cell r="U59">
            <v>34079</v>
          </cell>
          <cell r="V59" t="str">
            <v>ENCRUZILHADA</v>
          </cell>
          <cell r="W59">
            <v>5</v>
          </cell>
          <cell r="X59" t="str">
            <v>PE</v>
          </cell>
          <cell r="Y59">
            <v>11606</v>
          </cell>
          <cell r="Z59" t="str">
            <v>PE</v>
          </cell>
          <cell r="AA59" t="str">
            <v>RECIFE</v>
          </cell>
          <cell r="AB59">
            <v>27</v>
          </cell>
          <cell r="AC59" t="str">
            <v>SSP</v>
          </cell>
          <cell r="AD59"/>
          <cell r="AE59"/>
          <cell r="AF59"/>
          <cell r="AG59"/>
          <cell r="AH59"/>
          <cell r="AI59" t="str">
            <v>Nao</v>
          </cell>
          <cell r="AJ59">
            <v>81</v>
          </cell>
          <cell r="AK59">
            <v>4549460850</v>
          </cell>
          <cell r="AL59">
            <v>34265071</v>
          </cell>
          <cell r="AM59"/>
          <cell r="AN59">
            <v>81</v>
          </cell>
          <cell r="AO59">
            <v>998247206</v>
          </cell>
          <cell r="AP59">
            <v>8</v>
          </cell>
          <cell r="AQ59" t="str">
            <v>PE</v>
          </cell>
          <cell r="AR59" t="str">
            <v>JOSEFA PINTO DO NASCIMENTO</v>
          </cell>
          <cell r="AS59" t="str">
            <v xml:space="preserve">  /  /    </v>
          </cell>
          <cell r="AT59" t="str">
            <v>FRANCISCO JOAQUIM DO NASCIMENTO</v>
          </cell>
          <cell r="AU59">
            <v>10</v>
          </cell>
          <cell r="AV59">
            <v>22840</v>
          </cell>
          <cell r="AW59" t="str">
            <v xml:space="preserve">  /  /    </v>
          </cell>
          <cell r="AX59"/>
          <cell r="AY59" t="str">
            <v>203 BL B</v>
          </cell>
          <cell r="AZ59"/>
          <cell r="BA59">
            <v>1058</v>
          </cell>
          <cell r="BB59" t="str">
            <v xml:space="preserve">  /  /    </v>
          </cell>
          <cell r="BC59" t="str">
            <v xml:space="preserve">  /  /    </v>
          </cell>
          <cell r="BD59"/>
          <cell r="BE59">
            <v>52030000</v>
          </cell>
          <cell r="BF59">
            <v>11606</v>
          </cell>
          <cell r="BG59"/>
          <cell r="BH59" t="str">
            <v xml:space="preserve">  /  /    </v>
          </cell>
          <cell r="BI59"/>
          <cell r="BJ59"/>
          <cell r="BK59" t="str">
            <v xml:space="preserve">Feminino </v>
          </cell>
          <cell r="BL59" t="str">
            <v>Conta Corrente</v>
          </cell>
          <cell r="BM59" t="str">
            <v>D</v>
          </cell>
          <cell r="BN59" t="str">
            <v xml:space="preserve">RGPS-Reg. Geral Previdência Social           </v>
          </cell>
          <cell r="BO59"/>
          <cell r="BP59"/>
          <cell r="BQ59"/>
          <cell r="BR59"/>
          <cell r="BS59">
            <v>0</v>
          </cell>
          <cell r="BT59"/>
          <cell r="BU59">
            <v>0</v>
          </cell>
          <cell r="BV59" t="str">
            <v xml:space="preserve">  /  /    </v>
          </cell>
          <cell r="BW59" t="str">
            <v xml:space="preserve">  /  /    </v>
          </cell>
          <cell r="BX59">
            <v>29886</v>
          </cell>
          <cell r="BY59">
            <v>101</v>
          </cell>
          <cell r="BZ59">
            <v>29886</v>
          </cell>
          <cell r="CA59" t="str">
            <v xml:space="preserve">  /  /    </v>
          </cell>
          <cell r="CB59">
            <v>0</v>
          </cell>
          <cell r="CC59" t="str">
            <v xml:space="preserve">  /  /    </v>
          </cell>
          <cell r="CD59" t="str">
            <v xml:space="preserve">  /  /    </v>
          </cell>
          <cell r="CE59">
            <v>334056</v>
          </cell>
          <cell r="CF59">
            <v>710107069</v>
          </cell>
          <cell r="CG59">
            <v>2400056</v>
          </cell>
          <cell r="CH59">
            <v>0</v>
          </cell>
          <cell r="CI59"/>
          <cell r="CJ59">
            <v>200</v>
          </cell>
          <cell r="CK59">
            <v>40</v>
          </cell>
          <cell r="CL59">
            <v>1554</v>
          </cell>
          <cell r="CM59">
            <v>2009</v>
          </cell>
          <cell r="CN59" t="str">
            <v>Submetidos a Horario de Trabalho</v>
          </cell>
          <cell r="CO59">
            <v>3513</v>
          </cell>
          <cell r="CP59">
            <v>6</v>
          </cell>
          <cell r="CQ59" t="str">
            <v>N</v>
          </cell>
          <cell r="CR59">
            <v>2</v>
          </cell>
          <cell r="CS59" t="str">
            <v>*</v>
          </cell>
          <cell r="CT59">
            <v>0</v>
          </cell>
          <cell r="CU59"/>
          <cell r="CV59">
            <v>34</v>
          </cell>
          <cell r="CW59" t="str">
            <v>M</v>
          </cell>
          <cell r="CX59" t="str">
            <v>M</v>
          </cell>
          <cell r="CY59">
            <v>3485.79</v>
          </cell>
          <cell r="CZ59">
            <v>3485.79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E59" t="str">
            <v>9B</v>
          </cell>
          <cell r="DF59" t="str">
            <v>P1</v>
          </cell>
          <cell r="DG59">
            <v>10</v>
          </cell>
          <cell r="DH59">
            <v>85</v>
          </cell>
          <cell r="DI59"/>
          <cell r="DJ59"/>
          <cell r="DK59" t="str">
            <v>Nao</v>
          </cell>
          <cell r="DL59"/>
          <cell r="DM59" t="str">
            <v>Nao</v>
          </cell>
          <cell r="DN59" t="str">
            <v xml:space="preserve">  /  /    </v>
          </cell>
          <cell r="DO59" t="str">
            <v>Nao</v>
          </cell>
          <cell r="DP59" t="str">
            <v>Nao</v>
          </cell>
          <cell r="DQ59" t="str">
            <v>Nao</v>
          </cell>
          <cell r="DR59"/>
          <cell r="DS59">
            <v>101001554</v>
          </cell>
          <cell r="DT59">
            <v>4</v>
          </cell>
          <cell r="DU59"/>
          <cell r="DV59" t="str">
            <v>Sim</v>
          </cell>
          <cell r="DW59"/>
          <cell r="DX59">
            <v>1</v>
          </cell>
          <cell r="DY59" t="str">
            <v xml:space="preserve">  /  /    </v>
          </cell>
          <cell r="DZ59"/>
          <cell r="EA59" t="str">
            <v>Indeterminado</v>
          </cell>
          <cell r="EB59" t="str">
            <v>RECIFE</v>
          </cell>
          <cell r="EC59"/>
          <cell r="ED59"/>
          <cell r="EE59"/>
          <cell r="EF59"/>
          <cell r="EG59"/>
          <cell r="EH59"/>
          <cell r="EI59"/>
          <cell r="EJ59">
            <v>0</v>
          </cell>
          <cell r="EK59"/>
          <cell r="EL59">
            <v>0</v>
          </cell>
          <cell r="EM59"/>
          <cell r="EN59">
            <v>0</v>
          </cell>
          <cell r="EO59" t="str">
            <v>CLT</v>
          </cell>
        </row>
        <row r="60">
          <cell r="B60">
            <v>1561</v>
          </cell>
          <cell r="C60">
            <v>1</v>
          </cell>
          <cell r="D60" t="str">
            <v>ANDRE LUIZ MACIEL FERREIRA</v>
          </cell>
          <cell r="E60">
            <v>4171</v>
          </cell>
          <cell r="F60" t="str">
            <v>Não</v>
          </cell>
          <cell r="G60"/>
          <cell r="H60" t="str">
            <v>Residencial</v>
          </cell>
          <cell r="I60" t="str">
            <v>R</v>
          </cell>
          <cell r="J60">
            <v>36295183468</v>
          </cell>
          <cell r="K60" t="str">
            <v>PARAISOPOLIS</v>
          </cell>
          <cell r="L60">
            <v>17000755413</v>
          </cell>
          <cell r="M60">
            <v>57</v>
          </cell>
          <cell r="N60">
            <v>2457552</v>
          </cell>
          <cell r="O60"/>
          <cell r="P60">
            <v>37722</v>
          </cell>
          <cell r="Q60" t="str">
            <v>R. PARAISOPOLIS</v>
          </cell>
          <cell r="R60">
            <v>57</v>
          </cell>
          <cell r="S60">
            <v>21889</v>
          </cell>
          <cell r="T60">
            <v>1058</v>
          </cell>
          <cell r="U60">
            <v>37711</v>
          </cell>
          <cell r="V60" t="str">
            <v>VASCO DA GAMA</v>
          </cell>
          <cell r="W60">
            <v>16</v>
          </cell>
          <cell r="X60" t="str">
            <v>PE</v>
          </cell>
          <cell r="Y60">
            <v>11606</v>
          </cell>
          <cell r="Z60" t="str">
            <v>PE</v>
          </cell>
          <cell r="AA60" t="str">
            <v>RECIFE</v>
          </cell>
          <cell r="AB60">
            <v>8</v>
          </cell>
          <cell r="AC60" t="str">
            <v>SDS</v>
          </cell>
          <cell r="AD60"/>
          <cell r="AE60"/>
          <cell r="AF60"/>
          <cell r="AG60"/>
          <cell r="AH60"/>
          <cell r="AI60" t="str">
            <v>Nao</v>
          </cell>
          <cell r="AJ60">
            <v>81</v>
          </cell>
          <cell r="AK60">
            <v>3780470833</v>
          </cell>
          <cell r="AL60">
            <v>34411661</v>
          </cell>
          <cell r="AM60"/>
          <cell r="AN60">
            <v>81</v>
          </cell>
          <cell r="AO60">
            <v>991902695</v>
          </cell>
          <cell r="AP60">
            <v>6</v>
          </cell>
          <cell r="AQ60" t="str">
            <v>PE</v>
          </cell>
          <cell r="AR60" t="str">
            <v>ODETE DA COSTA FERREIRA</v>
          </cell>
          <cell r="AS60" t="str">
            <v xml:space="preserve">  /  /    </v>
          </cell>
          <cell r="AT60" t="str">
            <v>JOSE ARAUJO FERREIRA</v>
          </cell>
          <cell r="AU60">
            <v>10</v>
          </cell>
          <cell r="AV60">
            <v>23050</v>
          </cell>
          <cell r="AW60" t="str">
            <v xml:space="preserve">  /  /    </v>
          </cell>
          <cell r="AX60"/>
          <cell r="AY60"/>
          <cell r="AZ60"/>
          <cell r="BA60">
            <v>1058</v>
          </cell>
          <cell r="BB60" t="str">
            <v xml:space="preserve">  /  /    </v>
          </cell>
          <cell r="BC60" t="str">
            <v xml:space="preserve">  /  /    </v>
          </cell>
          <cell r="BD60"/>
          <cell r="BE60">
            <v>52081300</v>
          </cell>
          <cell r="BF60">
            <v>11606</v>
          </cell>
          <cell r="BG60"/>
          <cell r="BH60" t="str">
            <v xml:space="preserve">  /  /    </v>
          </cell>
          <cell r="BI60"/>
          <cell r="BJ60"/>
          <cell r="BK60" t="str">
            <v>Masculino</v>
          </cell>
          <cell r="BL60" t="str">
            <v>Conta Corrente</v>
          </cell>
          <cell r="BM60" t="str">
            <v>S</v>
          </cell>
          <cell r="BN60" t="str">
            <v xml:space="preserve">RGPS-Reg. Geral Previdência Social           </v>
          </cell>
          <cell r="BO60"/>
          <cell r="BP60"/>
          <cell r="BQ60"/>
          <cell r="BR60"/>
          <cell r="BS60">
            <v>1</v>
          </cell>
          <cell r="BT60"/>
          <cell r="BU60">
            <v>0</v>
          </cell>
          <cell r="BV60" t="str">
            <v xml:space="preserve">  /  /    </v>
          </cell>
          <cell r="BW60" t="str">
            <v xml:space="preserve">  /  /    </v>
          </cell>
          <cell r="BX60">
            <v>29983</v>
          </cell>
          <cell r="BY60">
            <v>101</v>
          </cell>
          <cell r="BZ60">
            <v>29983</v>
          </cell>
          <cell r="CA60" t="str">
            <v xml:space="preserve">  /  /    </v>
          </cell>
          <cell r="CB60">
            <v>0</v>
          </cell>
          <cell r="CC60" t="str">
            <v xml:space="preserve">  /  /    </v>
          </cell>
          <cell r="CD60" t="str">
            <v xml:space="preserve">  /  /    </v>
          </cell>
          <cell r="CE60">
            <v>334056</v>
          </cell>
          <cell r="CF60">
            <v>713046954</v>
          </cell>
          <cell r="CG60">
            <v>2400056</v>
          </cell>
          <cell r="CH60">
            <v>33300</v>
          </cell>
          <cell r="CI60"/>
          <cell r="CJ60">
            <v>175</v>
          </cell>
          <cell r="CK60">
            <v>35</v>
          </cell>
          <cell r="CL60">
            <v>1561</v>
          </cell>
          <cell r="CM60">
            <v>2003</v>
          </cell>
          <cell r="CN60" t="str">
            <v>Submetidos a Horario de Trabalho</v>
          </cell>
          <cell r="CO60">
            <v>8118</v>
          </cell>
          <cell r="CP60">
            <v>1</v>
          </cell>
          <cell r="CQ60" t="str">
            <v>N</v>
          </cell>
          <cell r="CR60">
            <v>2</v>
          </cell>
          <cell r="CS60" t="str">
            <v>N</v>
          </cell>
          <cell r="CT60">
            <v>0</v>
          </cell>
          <cell r="CU60"/>
          <cell r="CV60">
            <v>34</v>
          </cell>
          <cell r="CW60" t="str">
            <v>M</v>
          </cell>
          <cell r="CX60" t="str">
            <v>M</v>
          </cell>
          <cell r="CY60">
            <v>1424.57</v>
          </cell>
          <cell r="CZ60">
            <v>1424.57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 t="str">
            <v>9B</v>
          </cell>
          <cell r="DF60"/>
          <cell r="DG60">
            <v>10</v>
          </cell>
          <cell r="DH60">
            <v>40</v>
          </cell>
          <cell r="DI60"/>
          <cell r="DJ60"/>
          <cell r="DK60" t="str">
            <v>Nao</v>
          </cell>
          <cell r="DL60"/>
          <cell r="DM60" t="str">
            <v>Nao</v>
          </cell>
          <cell r="DN60" t="str">
            <v xml:space="preserve">  /  /    </v>
          </cell>
          <cell r="DO60" t="str">
            <v>Nao</v>
          </cell>
          <cell r="DP60" t="str">
            <v>Nao</v>
          </cell>
          <cell r="DQ60" t="str">
            <v>Nao</v>
          </cell>
          <cell r="DR60"/>
          <cell r="DS60">
            <v>101001561</v>
          </cell>
          <cell r="DT60">
            <v>3</v>
          </cell>
          <cell r="DU60"/>
          <cell r="DV60" t="str">
            <v>Não</v>
          </cell>
          <cell r="DW60"/>
          <cell r="DX60">
            <v>1</v>
          </cell>
          <cell r="DY60" t="str">
            <v xml:space="preserve">  /  /    </v>
          </cell>
          <cell r="DZ60"/>
          <cell r="EA60" t="str">
            <v>Indeterminado</v>
          </cell>
          <cell r="EB60" t="str">
            <v>RECIFE</v>
          </cell>
          <cell r="EC60"/>
          <cell r="ED60"/>
          <cell r="EE60"/>
          <cell r="EF60"/>
          <cell r="EG60"/>
          <cell r="EH60"/>
          <cell r="EI60"/>
          <cell r="EJ60">
            <v>0</v>
          </cell>
          <cell r="EK60"/>
          <cell r="EL60">
            <v>0</v>
          </cell>
          <cell r="EM60"/>
          <cell r="EN60">
            <v>0</v>
          </cell>
          <cell r="EO60" t="str">
            <v>CLT</v>
          </cell>
        </row>
        <row r="61">
          <cell r="B61">
            <v>1577</v>
          </cell>
          <cell r="C61">
            <v>1</v>
          </cell>
          <cell r="D61" t="str">
            <v>ANTONIA TAVARES DE FRANCA</v>
          </cell>
          <cell r="E61">
            <v>3121</v>
          </cell>
          <cell r="F61" t="str">
            <v>Não</v>
          </cell>
          <cell r="G61"/>
          <cell r="H61" t="str">
            <v>Residencial</v>
          </cell>
          <cell r="I61" t="str">
            <v>R</v>
          </cell>
          <cell r="J61">
            <v>26597373472</v>
          </cell>
          <cell r="K61" t="str">
            <v>DAS OFICINAS</v>
          </cell>
          <cell r="L61">
            <v>10865604328</v>
          </cell>
          <cell r="M61" t="str">
            <v>SN</v>
          </cell>
          <cell r="N61">
            <v>1056187</v>
          </cell>
          <cell r="O61" t="str">
            <v>SDS-PE</v>
          </cell>
          <cell r="P61">
            <v>40743</v>
          </cell>
          <cell r="Q61" t="str">
            <v>R. DAS OFICINAS</v>
          </cell>
          <cell r="R61" t="str">
            <v>SN</v>
          </cell>
          <cell r="S61">
            <v>57891</v>
          </cell>
          <cell r="T61">
            <v>1058</v>
          </cell>
          <cell r="U61">
            <v>39490</v>
          </cell>
          <cell r="V61" t="str">
            <v>PINA</v>
          </cell>
          <cell r="W61">
            <v>316</v>
          </cell>
          <cell r="X61" t="str">
            <v>PE</v>
          </cell>
          <cell r="Y61">
            <v>11606</v>
          </cell>
          <cell r="Z61" t="str">
            <v>PE</v>
          </cell>
          <cell r="AA61" t="str">
            <v>RECIFE</v>
          </cell>
          <cell r="AB61">
            <v>139</v>
          </cell>
          <cell r="AC61" t="str">
            <v>SSP</v>
          </cell>
          <cell r="AD61"/>
          <cell r="AE61"/>
          <cell r="AF61"/>
          <cell r="AG61"/>
          <cell r="AH61"/>
          <cell r="AI61" t="str">
            <v>Nao</v>
          </cell>
          <cell r="AJ61">
            <v>81</v>
          </cell>
          <cell r="AK61">
            <v>599080850</v>
          </cell>
          <cell r="AL61">
            <v>987521465</v>
          </cell>
          <cell r="AM61"/>
          <cell r="AN61">
            <v>81</v>
          </cell>
          <cell r="AO61">
            <v>984842892</v>
          </cell>
          <cell r="AP61">
            <v>1</v>
          </cell>
          <cell r="AQ61" t="str">
            <v>PE</v>
          </cell>
          <cell r="AR61" t="str">
            <v>BENEDITA LUZIA DE FRANCA</v>
          </cell>
          <cell r="AS61" t="str">
            <v xml:space="preserve">  /  /    </v>
          </cell>
          <cell r="AT61" t="str">
            <v>LUIZ TAVARES DE FRANCA</v>
          </cell>
          <cell r="AU61">
            <v>10</v>
          </cell>
          <cell r="AV61">
            <v>16966</v>
          </cell>
          <cell r="AW61" t="str">
            <v xml:space="preserve">  /  /    </v>
          </cell>
          <cell r="AX61"/>
          <cell r="AY61" t="str">
            <v>BL.2  APT.202</v>
          </cell>
          <cell r="AZ61"/>
          <cell r="BA61">
            <v>1058</v>
          </cell>
          <cell r="BB61" t="str">
            <v xml:space="preserve">  /  /    </v>
          </cell>
          <cell r="BC61" t="str">
            <v xml:space="preserve">  /  /    </v>
          </cell>
          <cell r="BD61"/>
          <cell r="BE61">
            <v>51010680</v>
          </cell>
          <cell r="BF61">
            <v>11606</v>
          </cell>
          <cell r="BG61"/>
          <cell r="BH61" t="str">
            <v xml:space="preserve">  /  /    </v>
          </cell>
          <cell r="BI61"/>
          <cell r="BJ61"/>
          <cell r="BK61" t="str">
            <v xml:space="preserve">Feminino </v>
          </cell>
          <cell r="BL61" t="str">
            <v>Conta Corrente</v>
          </cell>
          <cell r="BM61" t="str">
            <v>S</v>
          </cell>
          <cell r="BN61" t="str">
            <v xml:space="preserve">RGPS-Reg. Geral Previdência Social           </v>
          </cell>
          <cell r="BO61"/>
          <cell r="BP61"/>
          <cell r="BQ61"/>
          <cell r="BR61"/>
          <cell r="BS61">
            <v>0</v>
          </cell>
          <cell r="BT61"/>
          <cell r="BU61">
            <v>0</v>
          </cell>
          <cell r="BV61" t="str">
            <v xml:space="preserve">  /  /    </v>
          </cell>
          <cell r="BW61" t="str">
            <v xml:space="preserve">  /  /    </v>
          </cell>
          <cell r="BX61">
            <v>30012</v>
          </cell>
          <cell r="BY61">
            <v>101</v>
          </cell>
          <cell r="BZ61">
            <v>30012</v>
          </cell>
          <cell r="CA61" t="str">
            <v xml:space="preserve">  /  /    </v>
          </cell>
          <cell r="CB61">
            <v>0</v>
          </cell>
          <cell r="CC61" t="str">
            <v xml:space="preserve">  /  /    </v>
          </cell>
          <cell r="CD61" t="str">
            <v xml:space="preserve">  /  /    </v>
          </cell>
          <cell r="CE61">
            <v>334056</v>
          </cell>
          <cell r="CF61">
            <v>10017624</v>
          </cell>
          <cell r="CG61">
            <v>2400056</v>
          </cell>
          <cell r="CH61">
            <v>72381</v>
          </cell>
          <cell r="CI61"/>
          <cell r="CJ61">
            <v>200</v>
          </cell>
          <cell r="CK61">
            <v>40</v>
          </cell>
          <cell r="CL61">
            <v>1577</v>
          </cell>
          <cell r="CM61">
            <v>2003</v>
          </cell>
          <cell r="CN61" t="str">
            <v>Submetidos a Horario de Trabalho</v>
          </cell>
          <cell r="CO61">
            <v>8118</v>
          </cell>
          <cell r="CP61">
            <v>1</v>
          </cell>
          <cell r="CQ61" t="str">
            <v>N</v>
          </cell>
          <cell r="CR61">
            <v>2</v>
          </cell>
          <cell r="CS61" t="str">
            <v>N</v>
          </cell>
          <cell r="CT61">
            <v>0</v>
          </cell>
          <cell r="CU61"/>
          <cell r="CV61">
            <v>34</v>
          </cell>
          <cell r="CW61" t="str">
            <v>M</v>
          </cell>
          <cell r="CX61" t="str">
            <v>M</v>
          </cell>
          <cell r="CY61">
            <v>1424.57</v>
          </cell>
          <cell r="CZ61">
            <v>1424.57</v>
          </cell>
          <cell r="DA61">
            <v>0</v>
          </cell>
          <cell r="DB61">
            <v>0</v>
          </cell>
          <cell r="DC61">
            <v>0</v>
          </cell>
          <cell r="DD61">
            <v>100</v>
          </cell>
          <cell r="DE61" t="str">
            <v>9A</v>
          </cell>
          <cell r="DF61"/>
          <cell r="DG61">
            <v>10</v>
          </cell>
          <cell r="DH61">
            <v>45</v>
          </cell>
          <cell r="DI61"/>
          <cell r="DJ61"/>
          <cell r="DK61" t="str">
            <v>Nao</v>
          </cell>
          <cell r="DL61"/>
          <cell r="DM61" t="str">
            <v>Nao</v>
          </cell>
          <cell r="DN61" t="str">
            <v xml:space="preserve">  /  /    </v>
          </cell>
          <cell r="DO61" t="str">
            <v>Nao</v>
          </cell>
          <cell r="DP61" t="str">
            <v>Nao</v>
          </cell>
          <cell r="DQ61" t="str">
            <v>Nao</v>
          </cell>
          <cell r="DR61"/>
          <cell r="DS61">
            <v>101001577</v>
          </cell>
          <cell r="DT61">
            <v>1</v>
          </cell>
          <cell r="DU61"/>
          <cell r="DV61" t="str">
            <v>Sim</v>
          </cell>
          <cell r="DW61"/>
          <cell r="DX61">
            <v>1</v>
          </cell>
          <cell r="DY61" t="str">
            <v xml:space="preserve">  /  /    </v>
          </cell>
          <cell r="DZ61"/>
          <cell r="EA61" t="str">
            <v>Indeterminado</v>
          </cell>
          <cell r="EB61" t="str">
            <v>RECIFE</v>
          </cell>
          <cell r="EC61"/>
          <cell r="ED61"/>
          <cell r="EE61">
            <v>4</v>
          </cell>
          <cell r="EF61"/>
          <cell r="EG61"/>
          <cell r="EH61"/>
          <cell r="EI61"/>
          <cell r="EJ61">
            <v>0</v>
          </cell>
          <cell r="EK61"/>
          <cell r="EL61">
            <v>0</v>
          </cell>
          <cell r="EM61"/>
          <cell r="EN61">
            <v>10.11</v>
          </cell>
          <cell r="EO61" t="str">
            <v>CLT</v>
          </cell>
        </row>
        <row r="62">
          <cell r="B62">
            <v>1588</v>
          </cell>
          <cell r="C62">
            <v>1</v>
          </cell>
          <cell r="D62" t="str">
            <v>MARIA ANDREA DOS SANTOS</v>
          </cell>
          <cell r="E62">
            <v>1114</v>
          </cell>
          <cell r="F62" t="str">
            <v>Não</v>
          </cell>
          <cell r="G62"/>
          <cell r="H62" t="str">
            <v>Residencial</v>
          </cell>
          <cell r="I62" t="str">
            <v>R</v>
          </cell>
          <cell r="J62">
            <v>32944977415</v>
          </cell>
          <cell r="K62" t="str">
            <v>RUA MANDACARU</v>
          </cell>
          <cell r="L62">
            <v>17000755537</v>
          </cell>
          <cell r="M62">
            <v>144</v>
          </cell>
          <cell r="N62" t="str">
            <v>2.392.514 SSPPE</v>
          </cell>
          <cell r="O62" t="str">
            <v>SSP</v>
          </cell>
          <cell r="P62">
            <v>39520</v>
          </cell>
          <cell r="Q62" t="str">
            <v>R. RUA MANDACARU</v>
          </cell>
          <cell r="R62">
            <v>144</v>
          </cell>
          <cell r="S62">
            <v>53852</v>
          </cell>
          <cell r="T62">
            <v>1058</v>
          </cell>
          <cell r="U62">
            <v>29560</v>
          </cell>
          <cell r="V62" t="str">
            <v>APIPUCOS</v>
          </cell>
          <cell r="W62">
            <v>14</v>
          </cell>
          <cell r="X62" t="str">
            <v>PE</v>
          </cell>
          <cell r="Y62">
            <v>11606</v>
          </cell>
          <cell r="Z62" t="str">
            <v>PE</v>
          </cell>
          <cell r="AA62" t="str">
            <v>RECIFE</v>
          </cell>
          <cell r="AB62">
            <v>56</v>
          </cell>
          <cell r="AC62" t="str">
            <v>SSP</v>
          </cell>
          <cell r="AD62"/>
          <cell r="AE62"/>
          <cell r="AF62"/>
          <cell r="AG62"/>
          <cell r="AH62"/>
          <cell r="AI62" t="str">
            <v>Nao</v>
          </cell>
          <cell r="AJ62">
            <v>0</v>
          </cell>
          <cell r="AK62">
            <v>3462620850</v>
          </cell>
          <cell r="AL62">
            <v>32651786</v>
          </cell>
          <cell r="AM62"/>
          <cell r="AN62">
            <v>81</v>
          </cell>
          <cell r="AO62">
            <v>986295079</v>
          </cell>
          <cell r="AP62">
            <v>5</v>
          </cell>
          <cell r="AQ62" t="str">
            <v>PE</v>
          </cell>
          <cell r="AR62" t="str">
            <v>SEBASTIANA MARIA NETO</v>
          </cell>
          <cell r="AS62" t="str">
            <v xml:space="preserve">  /  /    </v>
          </cell>
          <cell r="AT62" t="str">
            <v>SEVERINO SEVERIANO NETO</v>
          </cell>
          <cell r="AU62">
            <v>10</v>
          </cell>
          <cell r="AV62">
            <v>24114</v>
          </cell>
          <cell r="AW62" t="str">
            <v xml:space="preserve">  /  /    </v>
          </cell>
          <cell r="AX62"/>
          <cell r="AY62" t="str">
            <v>CASA C</v>
          </cell>
          <cell r="AZ62"/>
          <cell r="BA62">
            <v>1058</v>
          </cell>
          <cell r="BB62" t="str">
            <v xml:space="preserve">  /  /    </v>
          </cell>
          <cell r="BC62" t="str">
            <v xml:space="preserve">  /  /    </v>
          </cell>
          <cell r="BD62"/>
          <cell r="BE62">
            <v>52071115</v>
          </cell>
          <cell r="BF62">
            <v>11606</v>
          </cell>
          <cell r="BG62"/>
          <cell r="BH62" t="str">
            <v xml:space="preserve">  /  /    </v>
          </cell>
          <cell r="BI62"/>
          <cell r="BJ62"/>
          <cell r="BK62" t="str">
            <v xml:space="preserve">Feminino </v>
          </cell>
          <cell r="BL62" t="str">
            <v>Conta Corrente</v>
          </cell>
          <cell r="BM62" t="str">
            <v>C</v>
          </cell>
          <cell r="BN62" t="str">
            <v xml:space="preserve">RGPS-Reg. Geral Previdência Social           </v>
          </cell>
          <cell r="BO62"/>
          <cell r="BP62"/>
          <cell r="BQ62"/>
          <cell r="BR62"/>
          <cell r="BS62">
            <v>0</v>
          </cell>
          <cell r="BT62"/>
          <cell r="BU62">
            <v>0</v>
          </cell>
          <cell r="BV62" t="str">
            <v xml:space="preserve">  /  /    </v>
          </cell>
          <cell r="BW62" t="str">
            <v xml:space="preserve">  /  /    </v>
          </cell>
          <cell r="BX62">
            <v>30034</v>
          </cell>
          <cell r="BY62">
            <v>101</v>
          </cell>
          <cell r="BZ62">
            <v>30034</v>
          </cell>
          <cell r="CA62" t="str">
            <v xml:space="preserve">  /  /    </v>
          </cell>
          <cell r="CB62">
            <v>0</v>
          </cell>
          <cell r="CC62" t="str">
            <v xml:space="preserve">  /  /    </v>
          </cell>
          <cell r="CD62" t="str">
            <v xml:space="preserve">  /  /    </v>
          </cell>
          <cell r="CE62">
            <v>334056</v>
          </cell>
          <cell r="CF62">
            <v>710130014</v>
          </cell>
          <cell r="CG62">
            <v>2400056</v>
          </cell>
          <cell r="CH62">
            <v>0</v>
          </cell>
          <cell r="CI62"/>
          <cell r="CJ62">
            <v>200</v>
          </cell>
          <cell r="CK62">
            <v>40</v>
          </cell>
          <cell r="CL62">
            <v>1588</v>
          </cell>
          <cell r="CM62">
            <v>2003</v>
          </cell>
          <cell r="CN62" t="str">
            <v>Submetidos a Horario de Trabalho</v>
          </cell>
          <cell r="CO62">
            <v>8118</v>
          </cell>
          <cell r="CP62">
            <v>2</v>
          </cell>
          <cell r="CQ62" t="str">
            <v>N</v>
          </cell>
          <cell r="CR62">
            <v>2</v>
          </cell>
          <cell r="CS62" t="str">
            <v>N</v>
          </cell>
          <cell r="CT62">
            <v>0</v>
          </cell>
          <cell r="CU62"/>
          <cell r="CV62">
            <v>34</v>
          </cell>
          <cell r="CW62" t="str">
            <v>M</v>
          </cell>
          <cell r="CX62" t="str">
            <v>M</v>
          </cell>
          <cell r="CY62">
            <v>1495.79</v>
          </cell>
          <cell r="CZ62">
            <v>1495.79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 t="str">
            <v>9B</v>
          </cell>
          <cell r="DF62" t="str">
            <v>P1</v>
          </cell>
          <cell r="DG62">
            <v>10</v>
          </cell>
          <cell r="DH62">
            <v>30</v>
          </cell>
          <cell r="DI62"/>
          <cell r="DJ62"/>
          <cell r="DK62" t="str">
            <v>Nao</v>
          </cell>
          <cell r="DL62"/>
          <cell r="DM62" t="str">
            <v>Nao</v>
          </cell>
          <cell r="DN62" t="str">
            <v xml:space="preserve">  /  /    </v>
          </cell>
          <cell r="DO62" t="str">
            <v>Nao</v>
          </cell>
          <cell r="DP62" t="str">
            <v>Nao</v>
          </cell>
          <cell r="DQ62" t="str">
            <v>Nao</v>
          </cell>
          <cell r="DR62"/>
          <cell r="DS62">
            <v>101001588</v>
          </cell>
          <cell r="DT62">
            <v>3</v>
          </cell>
          <cell r="DU62"/>
          <cell r="DV62" t="str">
            <v>Sim</v>
          </cell>
          <cell r="DW62"/>
          <cell r="DX62">
            <v>1</v>
          </cell>
          <cell r="DY62" t="str">
            <v xml:space="preserve">  /  /    </v>
          </cell>
          <cell r="DZ62"/>
          <cell r="EA62" t="str">
            <v>Indeterminado</v>
          </cell>
          <cell r="EB62" t="str">
            <v>RECIFE</v>
          </cell>
          <cell r="EC62"/>
          <cell r="ED62"/>
          <cell r="EE62"/>
          <cell r="EF62"/>
          <cell r="EG62"/>
          <cell r="EH62"/>
          <cell r="EI62"/>
          <cell r="EJ62">
            <v>0</v>
          </cell>
          <cell r="EK62"/>
          <cell r="EL62">
            <v>0</v>
          </cell>
          <cell r="EM62"/>
          <cell r="EN62">
            <v>0</v>
          </cell>
          <cell r="EO62" t="str">
            <v>CLT</v>
          </cell>
        </row>
        <row r="63">
          <cell r="B63">
            <v>1589</v>
          </cell>
          <cell r="C63">
            <v>1</v>
          </cell>
          <cell r="D63" t="str">
            <v>SEVERINA DE SANTANA NEVES</v>
          </cell>
          <cell r="E63">
            <v>3121</v>
          </cell>
          <cell r="F63" t="str">
            <v>Não</v>
          </cell>
          <cell r="G63"/>
          <cell r="H63" t="str">
            <v>Residencial</v>
          </cell>
          <cell r="I63" t="str">
            <v>R</v>
          </cell>
          <cell r="J63">
            <v>19717563420</v>
          </cell>
          <cell r="K63" t="str">
            <v>MIRANDA</v>
          </cell>
          <cell r="L63">
            <v>17024067037</v>
          </cell>
          <cell r="M63">
            <v>5</v>
          </cell>
          <cell r="N63">
            <v>1857449</v>
          </cell>
          <cell r="O63" t="str">
            <v>SDSPE</v>
          </cell>
          <cell r="P63">
            <v>42739</v>
          </cell>
          <cell r="Q63" t="str">
            <v>R. MIRANDA</v>
          </cell>
          <cell r="R63">
            <v>5</v>
          </cell>
          <cell r="S63">
            <v>6677936</v>
          </cell>
          <cell r="T63">
            <v>1058</v>
          </cell>
          <cell r="U63">
            <v>42761</v>
          </cell>
          <cell r="V63" t="str">
            <v>CASA  AMARELA</v>
          </cell>
          <cell r="W63">
            <v>513</v>
          </cell>
          <cell r="X63" t="str">
            <v>PE</v>
          </cell>
          <cell r="Y63">
            <v>11606</v>
          </cell>
          <cell r="Z63" t="str">
            <v>PE</v>
          </cell>
          <cell r="AA63" t="str">
            <v>RECIFE</v>
          </cell>
          <cell r="AB63">
            <v>20</v>
          </cell>
          <cell r="AC63" t="str">
            <v>SDS</v>
          </cell>
          <cell r="AD63"/>
          <cell r="AE63"/>
          <cell r="AF63"/>
          <cell r="AG63"/>
          <cell r="AH63"/>
          <cell r="AI63" t="str">
            <v>Nao</v>
          </cell>
          <cell r="AJ63">
            <v>81</v>
          </cell>
          <cell r="AK63">
            <v>3332590841</v>
          </cell>
          <cell r="AL63">
            <v>32685863</v>
          </cell>
          <cell r="AM63"/>
          <cell r="AN63">
            <v>81</v>
          </cell>
          <cell r="AO63">
            <v>986988030</v>
          </cell>
          <cell r="AP63">
            <v>5</v>
          </cell>
          <cell r="AQ63" t="str">
            <v>PE</v>
          </cell>
          <cell r="AR63" t="str">
            <v>MARIA RIBEIRO DE SANTANA</v>
          </cell>
          <cell r="AS63" t="str">
            <v xml:space="preserve">  /  /    </v>
          </cell>
          <cell r="AT63" t="str">
            <v>JOSE JOAQUIM DE SANTANA</v>
          </cell>
          <cell r="AU63">
            <v>10</v>
          </cell>
          <cell r="AV63">
            <v>21226</v>
          </cell>
          <cell r="AW63" t="str">
            <v xml:space="preserve">  /  /    </v>
          </cell>
          <cell r="AX63"/>
          <cell r="AY63"/>
          <cell r="AZ63"/>
          <cell r="BA63">
            <v>1058</v>
          </cell>
          <cell r="BB63" t="str">
            <v xml:space="preserve">  /  /    </v>
          </cell>
          <cell r="BC63" t="str">
            <v xml:space="preserve">  /  /    </v>
          </cell>
          <cell r="BD63"/>
          <cell r="BE63">
            <v>52070492</v>
          </cell>
          <cell r="BF63">
            <v>11606</v>
          </cell>
          <cell r="BG63"/>
          <cell r="BH63" t="str">
            <v xml:space="preserve">  /  /    </v>
          </cell>
          <cell r="BI63"/>
          <cell r="BJ63"/>
          <cell r="BK63" t="str">
            <v xml:space="preserve">Feminino </v>
          </cell>
          <cell r="BL63" t="str">
            <v>Conta Corrente</v>
          </cell>
          <cell r="BM63" t="str">
            <v>C</v>
          </cell>
          <cell r="BN63" t="str">
            <v xml:space="preserve">RGPS-Reg. Geral Previdência Social           </v>
          </cell>
          <cell r="BO63"/>
          <cell r="BP63"/>
          <cell r="BQ63"/>
          <cell r="BR63"/>
          <cell r="BS63">
            <v>0</v>
          </cell>
          <cell r="BT63"/>
          <cell r="BU63">
            <v>0</v>
          </cell>
          <cell r="BV63" t="str">
            <v xml:space="preserve">  /  /    </v>
          </cell>
          <cell r="BW63" t="str">
            <v xml:space="preserve">  /  /    </v>
          </cell>
          <cell r="BX63">
            <v>30034</v>
          </cell>
          <cell r="BY63">
            <v>101</v>
          </cell>
          <cell r="BZ63">
            <v>30034</v>
          </cell>
          <cell r="CA63" t="str">
            <v xml:space="preserve">  /  /    </v>
          </cell>
          <cell r="CB63">
            <v>0</v>
          </cell>
          <cell r="CC63" t="str">
            <v xml:space="preserve">  /  /    </v>
          </cell>
          <cell r="CD63" t="str">
            <v xml:space="preserve">  /  /    </v>
          </cell>
          <cell r="CE63">
            <v>334056</v>
          </cell>
          <cell r="CF63">
            <v>710144938</v>
          </cell>
          <cell r="CG63">
            <v>2400056</v>
          </cell>
          <cell r="CH63">
            <v>62157</v>
          </cell>
          <cell r="CI63"/>
          <cell r="CJ63">
            <v>175</v>
          </cell>
          <cell r="CK63">
            <v>35</v>
          </cell>
          <cell r="CL63">
            <v>1589</v>
          </cell>
          <cell r="CM63">
            <v>2003</v>
          </cell>
          <cell r="CN63" t="str">
            <v>Submetidos a Horario de Trabalho</v>
          </cell>
          <cell r="CO63">
            <v>8118</v>
          </cell>
          <cell r="CP63">
            <v>1</v>
          </cell>
          <cell r="CQ63" t="str">
            <v>N</v>
          </cell>
          <cell r="CR63">
            <v>2</v>
          </cell>
          <cell r="CS63" t="str">
            <v>N</v>
          </cell>
          <cell r="CT63">
            <v>0</v>
          </cell>
          <cell r="CU63"/>
          <cell r="CV63">
            <v>34</v>
          </cell>
          <cell r="CW63" t="str">
            <v>M</v>
          </cell>
          <cell r="CX63" t="str">
            <v>M</v>
          </cell>
          <cell r="CY63">
            <v>1424.57</v>
          </cell>
          <cell r="CZ63">
            <v>1424.57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 t="str">
            <v>9A</v>
          </cell>
          <cell r="DF63"/>
          <cell r="DG63">
            <v>10</v>
          </cell>
          <cell r="DH63">
            <v>45</v>
          </cell>
          <cell r="DI63"/>
          <cell r="DJ63"/>
          <cell r="DK63" t="str">
            <v>Nao</v>
          </cell>
          <cell r="DL63"/>
          <cell r="DM63" t="str">
            <v>Nao</v>
          </cell>
          <cell r="DN63" t="str">
            <v xml:space="preserve">  /  /    </v>
          </cell>
          <cell r="DO63" t="str">
            <v>Nao</v>
          </cell>
          <cell r="DP63" t="str">
            <v>Nao</v>
          </cell>
          <cell r="DQ63" t="str">
            <v>Nao</v>
          </cell>
          <cell r="DR63"/>
          <cell r="DS63">
            <v>101001589</v>
          </cell>
          <cell r="DT63">
            <v>1</v>
          </cell>
          <cell r="DU63"/>
          <cell r="DV63" t="str">
            <v>Sim</v>
          </cell>
          <cell r="DW63"/>
          <cell r="DX63">
            <v>1</v>
          </cell>
          <cell r="DY63" t="str">
            <v xml:space="preserve">  /  /    </v>
          </cell>
          <cell r="DZ63"/>
          <cell r="EA63" t="str">
            <v>Indeterminado</v>
          </cell>
          <cell r="EB63" t="str">
            <v>RECIFE</v>
          </cell>
          <cell r="EC63"/>
          <cell r="ED63"/>
          <cell r="EE63"/>
          <cell r="EF63"/>
          <cell r="EG63"/>
          <cell r="EH63"/>
          <cell r="EI63"/>
          <cell r="EJ63">
            <v>0</v>
          </cell>
          <cell r="EK63"/>
          <cell r="EL63">
            <v>0</v>
          </cell>
          <cell r="EM63"/>
          <cell r="EN63">
            <v>0</v>
          </cell>
          <cell r="EO63" t="str">
            <v>CLT</v>
          </cell>
        </row>
        <row r="64">
          <cell r="B64">
            <v>1596</v>
          </cell>
          <cell r="C64">
            <v>1</v>
          </cell>
          <cell r="D64" t="str">
            <v>IVANE FRANCISCO DE AZEVEDO</v>
          </cell>
          <cell r="E64">
            <v>1114</v>
          </cell>
          <cell r="F64" t="str">
            <v>Não</v>
          </cell>
          <cell r="G64"/>
          <cell r="H64" t="str">
            <v>Residencial</v>
          </cell>
          <cell r="I64" t="str">
            <v>R</v>
          </cell>
          <cell r="J64">
            <v>27353222468</v>
          </cell>
          <cell r="K64" t="str">
            <v>RUA DORALICE</v>
          </cell>
          <cell r="L64">
            <v>10816489723</v>
          </cell>
          <cell r="M64">
            <v>489</v>
          </cell>
          <cell r="N64">
            <v>2085763</v>
          </cell>
          <cell r="O64" t="str">
            <v>SDS</v>
          </cell>
          <cell r="P64">
            <v>39920</v>
          </cell>
          <cell r="Q64" t="str">
            <v>R. RUA DORALICE</v>
          </cell>
          <cell r="R64">
            <v>489</v>
          </cell>
          <cell r="S64">
            <v>97172</v>
          </cell>
          <cell r="T64">
            <v>1058</v>
          </cell>
          <cell r="U64">
            <v>31443</v>
          </cell>
          <cell r="V64" t="str">
            <v>MACAXEIRA</v>
          </cell>
          <cell r="W64">
            <v>22</v>
          </cell>
          <cell r="X64" t="str">
            <v>PE</v>
          </cell>
          <cell r="Y64">
            <v>11606</v>
          </cell>
          <cell r="Z64" t="str">
            <v>PE</v>
          </cell>
          <cell r="AA64" t="str">
            <v>RECIFE</v>
          </cell>
          <cell r="AB64">
            <v>371</v>
          </cell>
          <cell r="AC64" t="str">
            <v>SDS</v>
          </cell>
          <cell r="AD64"/>
          <cell r="AE64"/>
          <cell r="AF64"/>
          <cell r="AG64"/>
          <cell r="AH64"/>
          <cell r="AI64" t="str">
            <v>Nao</v>
          </cell>
          <cell r="AJ64">
            <v>81</v>
          </cell>
          <cell r="AK64">
            <v>4110600892</v>
          </cell>
          <cell r="AL64" t="str">
            <v>3266-7872</v>
          </cell>
          <cell r="AM64"/>
          <cell r="AN64">
            <v>81</v>
          </cell>
          <cell r="AO64">
            <v>86104599</v>
          </cell>
          <cell r="AP64">
            <v>6</v>
          </cell>
          <cell r="AQ64" t="str">
            <v>PE</v>
          </cell>
          <cell r="AR64" t="str">
            <v>NOEME ANACLETO DE AZEVEDO</v>
          </cell>
          <cell r="AS64" t="str">
            <v xml:space="preserve">  /  /    </v>
          </cell>
          <cell r="AT64" t="str">
            <v>ANTONIO FRANCISCO DE AZEVEDO</v>
          </cell>
          <cell r="AU64">
            <v>10</v>
          </cell>
          <cell r="AV64">
            <v>22386</v>
          </cell>
          <cell r="AW64" t="str">
            <v xml:space="preserve">  /  /    </v>
          </cell>
          <cell r="AX64"/>
          <cell r="AY64" t="str">
            <v>CORREG JENIPAPO</v>
          </cell>
          <cell r="AZ64"/>
          <cell r="BA64">
            <v>1058</v>
          </cell>
          <cell r="BB64" t="str">
            <v xml:space="preserve">  /  /    </v>
          </cell>
          <cell r="BC64" t="str">
            <v xml:space="preserve">  /  /    </v>
          </cell>
          <cell r="BD64"/>
          <cell r="BE64">
            <v>52091450</v>
          </cell>
          <cell r="BF64">
            <v>11606</v>
          </cell>
          <cell r="BG64"/>
          <cell r="BH64" t="str">
            <v xml:space="preserve">  /  /    </v>
          </cell>
          <cell r="BI64"/>
          <cell r="BJ64"/>
          <cell r="BK64" t="str">
            <v xml:space="preserve">Feminino </v>
          </cell>
          <cell r="BL64" t="str">
            <v>Conta Corrente</v>
          </cell>
          <cell r="BM64" t="str">
            <v>D</v>
          </cell>
          <cell r="BN64" t="str">
            <v xml:space="preserve">RGPS-Reg. Geral Previdência Social           </v>
          </cell>
          <cell r="BO64"/>
          <cell r="BP64"/>
          <cell r="BQ64"/>
          <cell r="BR64"/>
          <cell r="BS64">
            <v>0</v>
          </cell>
          <cell r="BT64"/>
          <cell r="BU64">
            <v>0</v>
          </cell>
          <cell r="BV64" t="str">
            <v xml:space="preserve">  /  /    </v>
          </cell>
          <cell r="BW64" t="str">
            <v xml:space="preserve">  /  /    </v>
          </cell>
          <cell r="BX64">
            <v>30041</v>
          </cell>
          <cell r="BY64">
            <v>101</v>
          </cell>
          <cell r="BZ64">
            <v>30041</v>
          </cell>
          <cell r="CA64" t="str">
            <v xml:space="preserve">  /  /    </v>
          </cell>
          <cell r="CB64">
            <v>0</v>
          </cell>
          <cell r="CC64" t="str">
            <v xml:space="preserve">  /  /    </v>
          </cell>
          <cell r="CD64" t="str">
            <v xml:space="preserve">  /  /    </v>
          </cell>
          <cell r="CE64">
            <v>334056</v>
          </cell>
          <cell r="CF64">
            <v>710122866</v>
          </cell>
          <cell r="CG64">
            <v>2400056</v>
          </cell>
          <cell r="CH64">
            <v>0</v>
          </cell>
          <cell r="CI64"/>
          <cell r="CJ64">
            <v>150</v>
          </cell>
          <cell r="CK64">
            <v>30</v>
          </cell>
          <cell r="CL64">
            <v>1596</v>
          </cell>
          <cell r="CM64">
            <v>2004</v>
          </cell>
          <cell r="CN64" t="str">
            <v xml:space="preserve">Funções especificadas           </v>
          </cell>
          <cell r="CO64">
            <v>4222</v>
          </cell>
          <cell r="CP64">
            <v>15</v>
          </cell>
          <cell r="CQ64" t="str">
            <v>N</v>
          </cell>
          <cell r="CR64">
            <v>2</v>
          </cell>
          <cell r="CS64" t="str">
            <v>N</v>
          </cell>
          <cell r="CT64">
            <v>0</v>
          </cell>
          <cell r="CU64"/>
          <cell r="CV64">
            <v>34</v>
          </cell>
          <cell r="CW64" t="str">
            <v>M</v>
          </cell>
          <cell r="CX64" t="str">
            <v>M</v>
          </cell>
          <cell r="CY64">
            <v>2004.51</v>
          </cell>
          <cell r="CZ64">
            <v>2004.51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 t="str">
            <v>9B</v>
          </cell>
          <cell r="DF64" t="str">
            <v>P1</v>
          </cell>
          <cell r="DG64">
            <v>10</v>
          </cell>
          <cell r="DH64">
            <v>45</v>
          </cell>
          <cell r="DI64"/>
          <cell r="DJ64"/>
          <cell r="DK64" t="str">
            <v>Nao</v>
          </cell>
          <cell r="DL64"/>
          <cell r="DM64" t="str">
            <v>Nao</v>
          </cell>
          <cell r="DN64" t="str">
            <v xml:space="preserve">  /  /    </v>
          </cell>
          <cell r="DO64" t="str">
            <v>Nao</v>
          </cell>
          <cell r="DP64" t="str">
            <v>Nao</v>
          </cell>
          <cell r="DQ64" t="str">
            <v>Nao</v>
          </cell>
          <cell r="DR64"/>
          <cell r="DS64">
            <v>101001596</v>
          </cell>
          <cell r="DT64">
            <v>1</v>
          </cell>
          <cell r="DU64"/>
          <cell r="DV64" t="str">
            <v>Sim</v>
          </cell>
          <cell r="DW64"/>
          <cell r="DX64">
            <v>1</v>
          </cell>
          <cell r="DY64" t="str">
            <v xml:space="preserve">  /  /    </v>
          </cell>
          <cell r="DZ64"/>
          <cell r="EA64" t="str">
            <v>Indeterminado</v>
          </cell>
          <cell r="EB64" t="str">
            <v>RECIFE</v>
          </cell>
          <cell r="EC64"/>
          <cell r="ED64"/>
          <cell r="EE64"/>
          <cell r="EF64"/>
          <cell r="EG64"/>
          <cell r="EH64"/>
          <cell r="EI64"/>
          <cell r="EJ64">
            <v>0</v>
          </cell>
          <cell r="EK64"/>
          <cell r="EL64">
            <v>0</v>
          </cell>
          <cell r="EM64"/>
          <cell r="EN64">
            <v>0</v>
          </cell>
          <cell r="EO64" t="str">
            <v>CLT</v>
          </cell>
        </row>
        <row r="65">
          <cell r="B65">
            <v>1597</v>
          </cell>
          <cell r="C65">
            <v>1</v>
          </cell>
          <cell r="D65" t="str">
            <v>DILMA NEUZA DAS MERCES</v>
          </cell>
          <cell r="E65">
            <v>1151</v>
          </cell>
          <cell r="F65" t="str">
            <v>Não</v>
          </cell>
          <cell r="G65"/>
          <cell r="H65" t="str">
            <v>Residencial</v>
          </cell>
          <cell r="I65" t="str">
            <v>R</v>
          </cell>
          <cell r="J65">
            <v>33713120463</v>
          </cell>
          <cell r="K65" t="str">
            <v>VASCO DA GAMA</v>
          </cell>
          <cell r="L65">
            <v>17000755626</v>
          </cell>
          <cell r="M65">
            <v>1296</v>
          </cell>
          <cell r="N65">
            <v>2275706</v>
          </cell>
          <cell r="O65"/>
          <cell r="P65">
            <v>40989</v>
          </cell>
          <cell r="Q65" t="str">
            <v>RUA VASCO DA GAMA, 1296</v>
          </cell>
          <cell r="R65">
            <v>1296</v>
          </cell>
          <cell r="S65">
            <v>53289</v>
          </cell>
          <cell r="T65">
            <v>1058</v>
          </cell>
          <cell r="U65">
            <v>40989</v>
          </cell>
          <cell r="V65" t="str">
            <v>CASA AMARELA</v>
          </cell>
          <cell r="W65">
            <v>14</v>
          </cell>
          <cell r="X65" t="str">
            <v>PE</v>
          </cell>
          <cell r="Y65">
            <v>11606</v>
          </cell>
          <cell r="Z65" t="str">
            <v>PE</v>
          </cell>
          <cell r="AA65" t="str">
            <v>RECIFE</v>
          </cell>
          <cell r="AB65">
            <v>162</v>
          </cell>
          <cell r="AC65" t="str">
            <v>SSP</v>
          </cell>
          <cell r="AD65"/>
          <cell r="AE65"/>
          <cell r="AF65"/>
          <cell r="AG65"/>
          <cell r="AH65"/>
          <cell r="AI65" t="str">
            <v>Nao</v>
          </cell>
          <cell r="AJ65">
            <v>81</v>
          </cell>
          <cell r="AK65">
            <v>4434310850</v>
          </cell>
          <cell r="AL65">
            <v>32669198</v>
          </cell>
          <cell r="AM65"/>
          <cell r="AN65">
            <v>81</v>
          </cell>
          <cell r="AO65">
            <v>988104841</v>
          </cell>
          <cell r="AP65">
            <v>6</v>
          </cell>
          <cell r="AQ65" t="str">
            <v>PE</v>
          </cell>
          <cell r="AR65" t="str">
            <v>NEUZA ALICE DAS MERCES</v>
          </cell>
          <cell r="AS65" t="str">
            <v xml:space="preserve">  /  /    </v>
          </cell>
          <cell r="AT65" t="str">
            <v>JOSE ANDRE DAS MERCES</v>
          </cell>
          <cell r="AU65">
            <v>10</v>
          </cell>
          <cell r="AV65">
            <v>22626</v>
          </cell>
          <cell r="AW65" t="str">
            <v xml:space="preserve">  /  /    </v>
          </cell>
          <cell r="AX65"/>
          <cell r="AY65" t="str">
            <v>CASA</v>
          </cell>
          <cell r="AZ65"/>
          <cell r="BA65">
            <v>1058</v>
          </cell>
          <cell r="BB65" t="str">
            <v xml:space="preserve">  /  /    </v>
          </cell>
          <cell r="BC65" t="str">
            <v xml:space="preserve">  /  /    </v>
          </cell>
          <cell r="BD65"/>
          <cell r="BE65">
            <v>52081030</v>
          </cell>
          <cell r="BF65">
            <v>11606</v>
          </cell>
          <cell r="BG65"/>
          <cell r="BH65" t="str">
            <v xml:space="preserve">  /  /    </v>
          </cell>
          <cell r="BI65"/>
          <cell r="BJ65"/>
          <cell r="BK65" t="str">
            <v xml:space="preserve">Feminino </v>
          </cell>
          <cell r="BL65" t="str">
            <v>Conta Corrente</v>
          </cell>
          <cell r="BM65" t="str">
            <v>C</v>
          </cell>
          <cell r="BN65" t="str">
            <v xml:space="preserve">RGPS-Reg. Geral Previdência Social           </v>
          </cell>
          <cell r="BO65"/>
          <cell r="BP65"/>
          <cell r="BQ65"/>
          <cell r="BR65"/>
          <cell r="BS65">
            <v>2</v>
          </cell>
          <cell r="BT65"/>
          <cell r="BU65">
            <v>0</v>
          </cell>
          <cell r="BV65" t="str">
            <v xml:space="preserve">  /  /    </v>
          </cell>
          <cell r="BW65" t="str">
            <v xml:space="preserve">  /  /    </v>
          </cell>
          <cell r="BX65">
            <v>30053</v>
          </cell>
          <cell r="BY65">
            <v>101</v>
          </cell>
          <cell r="BZ65">
            <v>30053</v>
          </cell>
          <cell r="CA65" t="str">
            <v xml:space="preserve">  /  /    </v>
          </cell>
          <cell r="CB65">
            <v>0</v>
          </cell>
          <cell r="CC65" t="str">
            <v xml:space="preserve">  /  /    </v>
          </cell>
          <cell r="CD65" t="str">
            <v xml:space="preserve">  /  /    </v>
          </cell>
          <cell r="CE65">
            <v>334056</v>
          </cell>
          <cell r="CF65">
            <v>10033628</v>
          </cell>
          <cell r="CG65">
            <v>2400056</v>
          </cell>
          <cell r="CH65">
            <v>68007</v>
          </cell>
          <cell r="CI65" t="str">
            <v>F</v>
          </cell>
          <cell r="CJ65">
            <v>200</v>
          </cell>
          <cell r="CK65">
            <v>40</v>
          </cell>
          <cell r="CL65">
            <v>1597</v>
          </cell>
          <cell r="CM65">
            <v>2009</v>
          </cell>
          <cell r="CN65" t="str">
            <v>Submetidos a Horario de Trabalho</v>
          </cell>
          <cell r="CO65">
            <v>3513</v>
          </cell>
          <cell r="CP65">
            <v>2</v>
          </cell>
          <cell r="CQ65" t="str">
            <v>N</v>
          </cell>
          <cell r="CR65">
            <v>2</v>
          </cell>
          <cell r="CS65" t="str">
            <v>N</v>
          </cell>
          <cell r="CT65">
            <v>0</v>
          </cell>
          <cell r="CU65"/>
          <cell r="CV65">
            <v>34</v>
          </cell>
          <cell r="CW65" t="str">
            <v>M</v>
          </cell>
          <cell r="CX65" t="str">
            <v>M</v>
          </cell>
          <cell r="CY65">
            <v>2949.18</v>
          </cell>
          <cell r="CZ65">
            <v>2949.18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 t="str">
            <v>9A</v>
          </cell>
          <cell r="DF65"/>
          <cell r="DG65">
            <v>10</v>
          </cell>
          <cell r="DH65">
            <v>45</v>
          </cell>
          <cell r="DI65"/>
          <cell r="DJ65"/>
          <cell r="DK65" t="str">
            <v>Nao</v>
          </cell>
          <cell r="DL65"/>
          <cell r="DM65" t="str">
            <v>Nao</v>
          </cell>
          <cell r="DN65" t="str">
            <v xml:space="preserve">  /  /    </v>
          </cell>
          <cell r="DO65" t="str">
            <v>Nao</v>
          </cell>
          <cell r="DP65" t="str">
            <v>Nao</v>
          </cell>
          <cell r="DQ65" t="str">
            <v>Nao</v>
          </cell>
          <cell r="DR65"/>
          <cell r="DS65">
            <v>101001597</v>
          </cell>
          <cell r="DT65">
            <v>1</v>
          </cell>
          <cell r="DU65"/>
          <cell r="DV65" t="str">
            <v>Sim</v>
          </cell>
          <cell r="DW65"/>
          <cell r="DX65">
            <v>1</v>
          </cell>
          <cell r="DY65" t="str">
            <v xml:space="preserve">  /  /    </v>
          </cell>
          <cell r="DZ65"/>
          <cell r="EA65" t="str">
            <v>Indeterminado</v>
          </cell>
          <cell r="EB65" t="str">
            <v>RECIFE</v>
          </cell>
          <cell r="EC65"/>
          <cell r="ED65"/>
          <cell r="EE65"/>
          <cell r="EF65"/>
          <cell r="EG65"/>
          <cell r="EH65"/>
          <cell r="EI65"/>
          <cell r="EJ65">
            <v>0</v>
          </cell>
          <cell r="EK65"/>
          <cell r="EL65">
            <v>0</v>
          </cell>
          <cell r="EM65"/>
          <cell r="EN65">
            <v>0</v>
          </cell>
          <cell r="EO65" t="str">
            <v>CLT</v>
          </cell>
        </row>
        <row r="66">
          <cell r="B66">
            <v>1631</v>
          </cell>
          <cell r="C66">
            <v>1</v>
          </cell>
          <cell r="D66" t="str">
            <v>GERSON MARTINS DA SILVA</v>
          </cell>
          <cell r="E66">
            <v>1152</v>
          </cell>
          <cell r="F66" t="str">
            <v>Não</v>
          </cell>
          <cell r="G66"/>
          <cell r="H66" t="str">
            <v>Residencial</v>
          </cell>
          <cell r="I66" t="str">
            <v>R</v>
          </cell>
          <cell r="J66">
            <v>12307513434</v>
          </cell>
          <cell r="K66" t="str">
            <v>R. 06</v>
          </cell>
          <cell r="L66">
            <v>10602981597</v>
          </cell>
          <cell r="M66">
            <v>20</v>
          </cell>
          <cell r="N66">
            <v>1252951</v>
          </cell>
          <cell r="O66" t="str">
            <v>SSP PE</v>
          </cell>
          <cell r="P66">
            <v>40477</v>
          </cell>
          <cell r="Q66" t="str">
            <v>R. 06</v>
          </cell>
          <cell r="R66">
            <v>20</v>
          </cell>
          <cell r="S66">
            <v>30495</v>
          </cell>
          <cell r="T66">
            <v>1058</v>
          </cell>
          <cell r="U66">
            <v>37902</v>
          </cell>
          <cell r="V66" t="str">
            <v>CASA AMARELA</v>
          </cell>
          <cell r="W66">
            <v>399</v>
          </cell>
          <cell r="X66" t="str">
            <v>PE</v>
          </cell>
          <cell r="Y66">
            <v>11606</v>
          </cell>
          <cell r="Z66" t="str">
            <v>PE</v>
          </cell>
          <cell r="AA66" t="str">
            <v>RECIFE</v>
          </cell>
          <cell r="AB66">
            <v>338</v>
          </cell>
          <cell r="AC66" t="str">
            <v>OE</v>
          </cell>
          <cell r="AD66"/>
          <cell r="AE66"/>
          <cell r="AF66"/>
          <cell r="AG66"/>
          <cell r="AH66"/>
          <cell r="AI66" t="str">
            <v>Nao</v>
          </cell>
          <cell r="AJ66">
            <v>81</v>
          </cell>
          <cell r="AK66">
            <v>3937460817</v>
          </cell>
          <cell r="AL66" t="str">
            <v>3266-0978</v>
          </cell>
          <cell r="AM66"/>
          <cell r="AN66">
            <v>81</v>
          </cell>
          <cell r="AO66">
            <v>985694365</v>
          </cell>
          <cell r="AP66">
            <v>6</v>
          </cell>
          <cell r="AQ66" t="str">
            <v>PE</v>
          </cell>
          <cell r="AR66" t="str">
            <v>SEVERINA NOBERTO DE ARAUJO</v>
          </cell>
          <cell r="AS66" t="str">
            <v xml:space="preserve">  /  /    </v>
          </cell>
          <cell r="AT66" t="str">
            <v>JOSE MARTINS DA SILVA</v>
          </cell>
          <cell r="AU66">
            <v>10</v>
          </cell>
          <cell r="AV66">
            <v>19905</v>
          </cell>
          <cell r="AW66" t="str">
            <v xml:space="preserve">  /  /    </v>
          </cell>
          <cell r="AX66" t="str">
            <v>Não</v>
          </cell>
          <cell r="AY66" t="str">
            <v>ALTO J DO PINHO</v>
          </cell>
          <cell r="AZ66"/>
          <cell r="BA66">
            <v>1058</v>
          </cell>
          <cell r="BB66" t="str">
            <v xml:space="preserve">  /  /    </v>
          </cell>
          <cell r="BC66" t="str">
            <v xml:space="preserve">  /  /    </v>
          </cell>
          <cell r="BD66"/>
          <cell r="BE66">
            <v>52210110</v>
          </cell>
          <cell r="BF66">
            <v>11606</v>
          </cell>
          <cell r="BG66"/>
          <cell r="BH66" t="str">
            <v xml:space="preserve">  /  /    </v>
          </cell>
          <cell r="BI66"/>
          <cell r="BJ66"/>
          <cell r="BK66" t="str">
            <v>Masculino</v>
          </cell>
          <cell r="BL66" t="str">
            <v>Conta Corrente</v>
          </cell>
          <cell r="BM66" t="str">
            <v>S</v>
          </cell>
          <cell r="BN66" t="str">
            <v xml:space="preserve">RGPS-Reg. Geral Previdência Social           </v>
          </cell>
          <cell r="BO66"/>
          <cell r="BP66"/>
          <cell r="BQ66"/>
          <cell r="BR66"/>
          <cell r="BS66">
            <v>0</v>
          </cell>
          <cell r="BT66"/>
          <cell r="BU66">
            <v>0</v>
          </cell>
          <cell r="BV66" t="str">
            <v xml:space="preserve">  /  /    </v>
          </cell>
          <cell r="BW66" t="str">
            <v xml:space="preserve">  /  /    </v>
          </cell>
          <cell r="BX66">
            <v>30176</v>
          </cell>
          <cell r="BY66">
            <v>101</v>
          </cell>
          <cell r="BZ66">
            <v>30176</v>
          </cell>
          <cell r="CA66" t="str">
            <v xml:space="preserve">  /  /    </v>
          </cell>
          <cell r="CB66">
            <v>0</v>
          </cell>
          <cell r="CC66">
            <v>30176</v>
          </cell>
          <cell r="CD66" t="str">
            <v xml:space="preserve">  /  /    </v>
          </cell>
          <cell r="CE66">
            <v>334056</v>
          </cell>
          <cell r="CF66">
            <v>10043926</v>
          </cell>
          <cell r="CG66">
            <v>2400056</v>
          </cell>
          <cell r="CH66">
            <v>0</v>
          </cell>
          <cell r="CI66"/>
          <cell r="CJ66">
            <v>200</v>
          </cell>
          <cell r="CK66">
            <v>40</v>
          </cell>
          <cell r="CL66">
            <v>1631</v>
          </cell>
          <cell r="CM66">
            <v>2000</v>
          </cell>
          <cell r="CN66" t="str">
            <v>Submetidos a Horario de Trabalho</v>
          </cell>
          <cell r="CO66">
            <v>4110</v>
          </cell>
          <cell r="CP66">
            <v>18</v>
          </cell>
          <cell r="CQ66" t="str">
            <v>N</v>
          </cell>
          <cell r="CR66">
            <v>2</v>
          </cell>
          <cell r="CS66" t="str">
            <v>N</v>
          </cell>
          <cell r="CT66">
            <v>0</v>
          </cell>
          <cell r="CU66"/>
          <cell r="CV66">
            <v>34</v>
          </cell>
          <cell r="CW66" t="str">
            <v>M</v>
          </cell>
          <cell r="CX66" t="str">
            <v>M</v>
          </cell>
          <cell r="CY66">
            <v>1818.16</v>
          </cell>
          <cell r="CZ66">
            <v>1818.16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 t="str">
            <v>9B</v>
          </cell>
          <cell r="DF66" t="str">
            <v>P1</v>
          </cell>
          <cell r="DG66">
            <v>10</v>
          </cell>
          <cell r="DH66">
            <v>30</v>
          </cell>
          <cell r="DI66"/>
          <cell r="DJ66"/>
          <cell r="DK66" t="str">
            <v>Nao</v>
          </cell>
          <cell r="DL66"/>
          <cell r="DM66" t="str">
            <v>Nao</v>
          </cell>
          <cell r="DN66" t="str">
            <v xml:space="preserve">  /  /    </v>
          </cell>
          <cell r="DO66" t="str">
            <v>Nao</v>
          </cell>
          <cell r="DP66" t="str">
            <v>Nao</v>
          </cell>
          <cell r="DQ66" t="str">
            <v>Nao</v>
          </cell>
          <cell r="DR66"/>
          <cell r="DS66">
            <v>101001631</v>
          </cell>
          <cell r="DT66">
            <v>1</v>
          </cell>
          <cell r="DU66"/>
          <cell r="DV66" t="str">
            <v>Sim</v>
          </cell>
          <cell r="DW66"/>
          <cell r="DX66">
            <v>1</v>
          </cell>
          <cell r="DY66" t="str">
            <v xml:space="preserve">  /  /    </v>
          </cell>
          <cell r="DZ66"/>
          <cell r="EA66" t="str">
            <v>Indeterminado</v>
          </cell>
          <cell r="EB66" t="str">
            <v>RECIFE</v>
          </cell>
          <cell r="EC66"/>
          <cell r="ED66"/>
          <cell r="EE66"/>
          <cell r="EF66">
            <v>257083</v>
          </cell>
          <cell r="EG66"/>
          <cell r="EH66"/>
          <cell r="EI66"/>
          <cell r="EJ66">
            <v>0</v>
          </cell>
          <cell r="EK66"/>
          <cell r="EL66">
            <v>0</v>
          </cell>
          <cell r="EM66"/>
          <cell r="EN66">
            <v>0</v>
          </cell>
          <cell r="EO66" t="str">
            <v>CLT</v>
          </cell>
        </row>
        <row r="67">
          <cell r="B67">
            <v>1641</v>
          </cell>
          <cell r="C67">
            <v>1</v>
          </cell>
          <cell r="D67" t="str">
            <v>JOAO FELICIANO ALVES</v>
          </cell>
          <cell r="E67">
            <v>3140</v>
          </cell>
          <cell r="F67" t="str">
            <v>Não</v>
          </cell>
          <cell r="G67"/>
          <cell r="H67" t="str">
            <v>Residencial</v>
          </cell>
          <cell r="I67" t="str">
            <v>R</v>
          </cell>
          <cell r="J67">
            <v>31767419449</v>
          </cell>
          <cell r="K67" t="str">
            <v>BARAO DE LUCENA</v>
          </cell>
          <cell r="L67">
            <v>10851300828</v>
          </cell>
          <cell r="M67">
            <v>61</v>
          </cell>
          <cell r="N67">
            <v>1721564</v>
          </cell>
          <cell r="O67"/>
          <cell r="P67">
            <v>39771</v>
          </cell>
          <cell r="Q67" t="str">
            <v>R. BARAO DE LUCENA, 61</v>
          </cell>
          <cell r="R67">
            <v>61</v>
          </cell>
          <cell r="S67">
            <v>40283</v>
          </cell>
          <cell r="T67">
            <v>1058</v>
          </cell>
          <cell r="U67">
            <v>40917</v>
          </cell>
          <cell r="V67" t="str">
            <v>ALBERTO MAIA</v>
          </cell>
          <cell r="W67">
            <v>594</v>
          </cell>
          <cell r="X67" t="str">
            <v>PE</v>
          </cell>
          <cell r="Y67">
            <v>3454</v>
          </cell>
          <cell r="Z67" t="str">
            <v>PE</v>
          </cell>
          <cell r="AA67" t="str">
            <v>CAMARAGIBE</v>
          </cell>
          <cell r="AB67">
            <v>328</v>
          </cell>
          <cell r="AC67" t="str">
            <v>SDS</v>
          </cell>
          <cell r="AD67"/>
          <cell r="AE67"/>
          <cell r="AF67"/>
          <cell r="AG67"/>
          <cell r="AH67"/>
          <cell r="AI67" t="str">
            <v>Nao</v>
          </cell>
          <cell r="AJ67">
            <v>81</v>
          </cell>
          <cell r="AK67">
            <v>31355680841</v>
          </cell>
          <cell r="AL67">
            <v>999110226</v>
          </cell>
          <cell r="AM67"/>
          <cell r="AN67">
            <v>81</v>
          </cell>
          <cell r="AO67">
            <v>983058058</v>
          </cell>
          <cell r="AP67">
            <v>127</v>
          </cell>
          <cell r="AQ67" t="str">
            <v>PB</v>
          </cell>
          <cell r="AR67" t="str">
            <v>ANGELINA SEVERINA DOS SANTOS ALVES</v>
          </cell>
          <cell r="AS67" t="str">
            <v xml:space="preserve">  /  /    </v>
          </cell>
          <cell r="AT67" t="str">
            <v>JOSE FELICIANO ALVES</v>
          </cell>
          <cell r="AU67">
            <v>10</v>
          </cell>
          <cell r="AV67">
            <v>21585</v>
          </cell>
          <cell r="AW67" t="str">
            <v xml:space="preserve">  /  /    </v>
          </cell>
          <cell r="AX67" t="str">
            <v>Não</v>
          </cell>
          <cell r="AY67"/>
          <cell r="AZ67"/>
          <cell r="BA67">
            <v>1058</v>
          </cell>
          <cell r="BB67" t="str">
            <v xml:space="preserve">  /  /    </v>
          </cell>
          <cell r="BC67" t="str">
            <v xml:space="preserve">  /  /    </v>
          </cell>
          <cell r="BD67"/>
          <cell r="BE67">
            <v>54777350</v>
          </cell>
          <cell r="BF67">
            <v>7507</v>
          </cell>
          <cell r="BG67"/>
          <cell r="BH67" t="str">
            <v xml:space="preserve">  /  /    </v>
          </cell>
          <cell r="BI67"/>
          <cell r="BJ67"/>
          <cell r="BK67" t="str">
            <v>Masculino</v>
          </cell>
          <cell r="BL67" t="str">
            <v>Conta Corrente</v>
          </cell>
          <cell r="BM67" t="str">
            <v>C</v>
          </cell>
          <cell r="BN67" t="str">
            <v xml:space="preserve">RGPS-Reg. Geral Previdência Social           </v>
          </cell>
          <cell r="BO67"/>
          <cell r="BP67"/>
          <cell r="BQ67"/>
          <cell r="BR67"/>
          <cell r="BS67">
            <v>0</v>
          </cell>
          <cell r="BT67"/>
          <cell r="BU67">
            <v>0</v>
          </cell>
          <cell r="BV67" t="str">
            <v xml:space="preserve">  /  /    </v>
          </cell>
          <cell r="BW67" t="str">
            <v xml:space="preserve">  /  /    </v>
          </cell>
          <cell r="BX67">
            <v>30384</v>
          </cell>
          <cell r="BY67">
            <v>101</v>
          </cell>
          <cell r="BZ67">
            <v>30384</v>
          </cell>
          <cell r="CA67" t="str">
            <v xml:space="preserve">  /  /    </v>
          </cell>
          <cell r="CB67">
            <v>0</v>
          </cell>
          <cell r="CC67" t="str">
            <v xml:space="preserve">  /  /    </v>
          </cell>
          <cell r="CD67" t="str">
            <v xml:space="preserve">  /  /    </v>
          </cell>
          <cell r="CE67">
            <v>334056</v>
          </cell>
          <cell r="CF67">
            <v>10042499</v>
          </cell>
          <cell r="CG67">
            <v>2400056</v>
          </cell>
          <cell r="CH67">
            <v>53409</v>
          </cell>
          <cell r="CI67"/>
          <cell r="CJ67">
            <v>175</v>
          </cell>
          <cell r="CK67">
            <v>35</v>
          </cell>
          <cell r="CL67">
            <v>1641</v>
          </cell>
          <cell r="CM67">
            <v>2003</v>
          </cell>
          <cell r="CN67" t="str">
            <v>Submetidos a Horario de Trabalho</v>
          </cell>
          <cell r="CO67">
            <v>8118</v>
          </cell>
          <cell r="CP67">
            <v>1</v>
          </cell>
          <cell r="CQ67" t="str">
            <v>N</v>
          </cell>
          <cell r="CR67">
            <v>2</v>
          </cell>
          <cell r="CS67" t="str">
            <v>N</v>
          </cell>
          <cell r="CT67">
            <v>0</v>
          </cell>
          <cell r="CU67"/>
          <cell r="CV67">
            <v>34</v>
          </cell>
          <cell r="CW67" t="str">
            <v>M</v>
          </cell>
          <cell r="CX67" t="str">
            <v>M</v>
          </cell>
          <cell r="CY67">
            <v>1818.16</v>
          </cell>
          <cell r="CZ67">
            <v>1818.16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 t="str">
            <v>9B</v>
          </cell>
          <cell r="DF67"/>
          <cell r="DG67">
            <v>10</v>
          </cell>
          <cell r="DH67">
            <v>45</v>
          </cell>
          <cell r="DI67"/>
          <cell r="DJ67"/>
          <cell r="DK67" t="str">
            <v>Nao</v>
          </cell>
          <cell r="DL67"/>
          <cell r="DM67" t="str">
            <v>Nao</v>
          </cell>
          <cell r="DN67" t="str">
            <v xml:space="preserve">  /  /    </v>
          </cell>
          <cell r="DO67" t="str">
            <v>Nao</v>
          </cell>
          <cell r="DP67" t="str">
            <v>Nao</v>
          </cell>
          <cell r="DQ67" t="str">
            <v>Nao</v>
          </cell>
          <cell r="DR67"/>
          <cell r="DS67">
            <v>101001641</v>
          </cell>
          <cell r="DT67">
            <v>3</v>
          </cell>
          <cell r="DU67"/>
          <cell r="DV67" t="str">
            <v>Sim</v>
          </cell>
          <cell r="DW67"/>
          <cell r="DX67">
            <v>1</v>
          </cell>
          <cell r="DY67" t="str">
            <v xml:space="preserve">  /  /    </v>
          </cell>
          <cell r="DZ67"/>
          <cell r="EA67" t="str">
            <v>Indeterminado</v>
          </cell>
          <cell r="EB67" t="str">
            <v>JOAO PESSOA</v>
          </cell>
          <cell r="EC67"/>
          <cell r="ED67"/>
          <cell r="EE67"/>
          <cell r="EF67">
            <v>675007</v>
          </cell>
          <cell r="EG67"/>
          <cell r="EH67"/>
          <cell r="EI67"/>
          <cell r="EJ67">
            <v>0</v>
          </cell>
          <cell r="EK67"/>
          <cell r="EL67">
            <v>0</v>
          </cell>
          <cell r="EM67"/>
          <cell r="EN67">
            <v>0</v>
          </cell>
          <cell r="EO67" t="str">
            <v>CLT</v>
          </cell>
        </row>
        <row r="68">
          <cell r="B68">
            <v>1650</v>
          </cell>
          <cell r="C68">
            <v>1</v>
          </cell>
          <cell r="D68" t="str">
            <v>JANETE MARIA DA SILVA</v>
          </cell>
          <cell r="E68">
            <v>3111</v>
          </cell>
          <cell r="F68" t="str">
            <v>Não</v>
          </cell>
          <cell r="G68"/>
          <cell r="H68" t="str">
            <v>Residencial</v>
          </cell>
          <cell r="I68" t="str">
            <v>R</v>
          </cell>
          <cell r="J68">
            <v>23551453420</v>
          </cell>
          <cell r="K68" t="str">
            <v>MAGUARI</v>
          </cell>
          <cell r="L68">
            <v>17000755790</v>
          </cell>
          <cell r="M68">
            <v>205</v>
          </cell>
          <cell r="N68">
            <v>1825577</v>
          </cell>
          <cell r="O68" t="str">
            <v>SSPPE</v>
          </cell>
          <cell r="P68">
            <v>28682</v>
          </cell>
          <cell r="Q68" t="str">
            <v>R. MAGUARI</v>
          </cell>
          <cell r="R68">
            <v>205</v>
          </cell>
          <cell r="S68">
            <v>92488</v>
          </cell>
          <cell r="T68">
            <v>1058</v>
          </cell>
          <cell r="U68">
            <v>32913</v>
          </cell>
          <cell r="V68" t="str">
            <v>AFOGADOS</v>
          </cell>
          <cell r="W68">
            <v>558</v>
          </cell>
          <cell r="X68" t="str">
            <v>PE</v>
          </cell>
          <cell r="Y68">
            <v>11606</v>
          </cell>
          <cell r="Z68" t="str">
            <v>PE</v>
          </cell>
          <cell r="AA68" t="str">
            <v>RECIFE</v>
          </cell>
          <cell r="AB68">
            <v>205</v>
          </cell>
          <cell r="AC68" t="str">
            <v>SDS</v>
          </cell>
          <cell r="AD68"/>
          <cell r="AE68"/>
          <cell r="AF68"/>
          <cell r="AG68"/>
          <cell r="AH68"/>
          <cell r="AI68" t="str">
            <v>Nao</v>
          </cell>
          <cell r="AJ68">
            <v>81</v>
          </cell>
          <cell r="AK68">
            <v>31540560841</v>
          </cell>
          <cell r="AL68" t="str">
            <v>3422-1268</v>
          </cell>
          <cell r="AM68"/>
          <cell r="AN68">
            <v>81</v>
          </cell>
          <cell r="AO68">
            <v>98565708</v>
          </cell>
          <cell r="AP68">
            <v>150</v>
          </cell>
          <cell r="AQ68" t="str">
            <v>PE</v>
          </cell>
          <cell r="AR68" t="str">
            <v>MARIA JOSE DA SILVA</v>
          </cell>
          <cell r="AS68" t="str">
            <v xml:space="preserve">  /  /    </v>
          </cell>
          <cell r="AT68" t="str">
            <v>MARIO MANOEL DA SILVA</v>
          </cell>
          <cell r="AU68">
            <v>10</v>
          </cell>
          <cell r="AV68">
            <v>22060</v>
          </cell>
          <cell r="AW68" t="str">
            <v xml:space="preserve">  /  /    </v>
          </cell>
          <cell r="AX68" t="str">
            <v>Não</v>
          </cell>
          <cell r="AY68"/>
          <cell r="AZ68"/>
          <cell r="BA68">
            <v>1058</v>
          </cell>
          <cell r="BB68" t="str">
            <v xml:space="preserve">  /  /    </v>
          </cell>
          <cell r="BC68" t="str">
            <v xml:space="preserve">  /  /    </v>
          </cell>
          <cell r="BD68"/>
          <cell r="BE68">
            <v>50750130</v>
          </cell>
          <cell r="BF68">
            <v>11606</v>
          </cell>
          <cell r="BG68"/>
          <cell r="BH68" t="str">
            <v xml:space="preserve">  /  /    </v>
          </cell>
          <cell r="BI68"/>
          <cell r="BJ68"/>
          <cell r="BK68" t="str">
            <v xml:space="preserve">Feminino </v>
          </cell>
          <cell r="BL68" t="str">
            <v>Conta Corrente</v>
          </cell>
          <cell r="BM68" t="str">
            <v>S</v>
          </cell>
          <cell r="BN68" t="str">
            <v xml:space="preserve">RGPS-Reg. Geral Previdência Social           </v>
          </cell>
          <cell r="BO68"/>
          <cell r="BP68"/>
          <cell r="BQ68"/>
          <cell r="BR68"/>
          <cell r="BS68">
            <v>0</v>
          </cell>
          <cell r="BT68"/>
          <cell r="BU68">
            <v>0</v>
          </cell>
          <cell r="BV68" t="str">
            <v xml:space="preserve">  /  /    </v>
          </cell>
          <cell r="BW68" t="str">
            <v xml:space="preserve">  /  /    </v>
          </cell>
          <cell r="BX68">
            <v>30411</v>
          </cell>
          <cell r="BY68">
            <v>101</v>
          </cell>
          <cell r="BZ68">
            <v>30411</v>
          </cell>
          <cell r="CA68" t="str">
            <v xml:space="preserve">  /  /    </v>
          </cell>
          <cell r="CB68">
            <v>0</v>
          </cell>
          <cell r="CC68" t="str">
            <v xml:space="preserve">  /  /    </v>
          </cell>
          <cell r="CD68" t="str">
            <v xml:space="preserve">  /  /    </v>
          </cell>
          <cell r="CE68">
            <v>334056</v>
          </cell>
          <cell r="CF68">
            <v>713044309</v>
          </cell>
          <cell r="CG68">
            <v>2400056</v>
          </cell>
          <cell r="CH68">
            <v>104097</v>
          </cell>
          <cell r="CI68"/>
          <cell r="CJ68">
            <v>200</v>
          </cell>
          <cell r="CK68">
            <v>40</v>
          </cell>
          <cell r="CL68">
            <v>1650</v>
          </cell>
          <cell r="CM68">
            <v>2003</v>
          </cell>
          <cell r="CN68" t="str">
            <v>Submetidos a Horario de Trabalho</v>
          </cell>
          <cell r="CO68">
            <v>8118</v>
          </cell>
          <cell r="CP68">
            <v>1</v>
          </cell>
          <cell r="CQ68" t="str">
            <v>N</v>
          </cell>
          <cell r="CR68">
            <v>2</v>
          </cell>
          <cell r="CS68" t="str">
            <v>N</v>
          </cell>
          <cell r="CT68">
            <v>0</v>
          </cell>
          <cell r="CU68"/>
          <cell r="CV68">
            <v>34</v>
          </cell>
          <cell r="CW68" t="str">
            <v>M</v>
          </cell>
          <cell r="CX68" t="str">
            <v>M</v>
          </cell>
          <cell r="CY68">
            <v>1649.11</v>
          </cell>
          <cell r="CZ68">
            <v>1649.11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 t="str">
            <v>9B</v>
          </cell>
          <cell r="DF68"/>
          <cell r="DG68">
            <v>10</v>
          </cell>
          <cell r="DH68">
            <v>45</v>
          </cell>
          <cell r="DI68"/>
          <cell r="DJ68"/>
          <cell r="DK68" t="str">
            <v>Nao</v>
          </cell>
          <cell r="DL68"/>
          <cell r="DM68" t="str">
            <v>Nao</v>
          </cell>
          <cell r="DN68" t="str">
            <v xml:space="preserve">  /  /    </v>
          </cell>
          <cell r="DO68" t="str">
            <v>Nao</v>
          </cell>
          <cell r="DP68" t="str">
            <v>Nao</v>
          </cell>
          <cell r="DQ68" t="str">
            <v>Nao</v>
          </cell>
          <cell r="DR68"/>
          <cell r="DS68">
            <v>101001650</v>
          </cell>
          <cell r="DT68">
            <v>1</v>
          </cell>
          <cell r="DU68"/>
          <cell r="DV68" t="str">
            <v>Sim</v>
          </cell>
          <cell r="DW68"/>
          <cell r="DX68">
            <v>1</v>
          </cell>
          <cell r="DY68" t="str">
            <v xml:space="preserve">  /  /    </v>
          </cell>
          <cell r="DZ68"/>
          <cell r="EA68" t="str">
            <v>Indeterminado</v>
          </cell>
          <cell r="EB68" t="str">
            <v>RECIFE</v>
          </cell>
          <cell r="EC68"/>
          <cell r="ED68"/>
          <cell r="EE68"/>
          <cell r="EF68"/>
          <cell r="EG68"/>
          <cell r="EH68"/>
          <cell r="EI68"/>
          <cell r="EJ68">
            <v>0</v>
          </cell>
          <cell r="EK68"/>
          <cell r="EL68">
            <v>0</v>
          </cell>
          <cell r="EM68"/>
          <cell r="EN68">
            <v>0</v>
          </cell>
          <cell r="EO68" t="str">
            <v>CLT</v>
          </cell>
        </row>
        <row r="69">
          <cell r="B69">
            <v>1652</v>
          </cell>
          <cell r="C69">
            <v>1</v>
          </cell>
          <cell r="D69" t="str">
            <v>ROMILDO NUNES DIAS</v>
          </cell>
          <cell r="E69">
            <v>3111</v>
          </cell>
          <cell r="F69" t="str">
            <v>Não</v>
          </cell>
          <cell r="G69"/>
          <cell r="H69" t="str">
            <v>Residencial</v>
          </cell>
          <cell r="I69" t="str">
            <v>R</v>
          </cell>
          <cell r="J69">
            <v>32174837404</v>
          </cell>
          <cell r="K69" t="str">
            <v>ALTO DO MUNDO NOVO</v>
          </cell>
          <cell r="L69">
            <v>10758519718</v>
          </cell>
          <cell r="M69">
            <v>69</v>
          </cell>
          <cell r="N69">
            <v>1944441</v>
          </cell>
          <cell r="O69" t="str">
            <v>SDSPE</v>
          </cell>
          <cell r="P69">
            <v>42801</v>
          </cell>
          <cell r="Q69" t="str">
            <v>R. R. ALTO DO MUNDO NOVO, 69 6</v>
          </cell>
          <cell r="R69">
            <v>69</v>
          </cell>
          <cell r="S69">
            <v>34512</v>
          </cell>
          <cell r="T69">
            <v>1058</v>
          </cell>
          <cell r="U69">
            <v>32555</v>
          </cell>
          <cell r="V69" t="str">
            <v>VASCO DA GAMA</v>
          </cell>
          <cell r="W69">
            <v>14</v>
          </cell>
          <cell r="X69" t="str">
            <v>PE</v>
          </cell>
          <cell r="Y69">
            <v>11606</v>
          </cell>
          <cell r="Z69" t="str">
            <v>PE</v>
          </cell>
          <cell r="AA69" t="str">
            <v>RECIFE</v>
          </cell>
          <cell r="AB69">
            <v>154</v>
          </cell>
          <cell r="AC69" t="str">
            <v>SDS</v>
          </cell>
          <cell r="AD69"/>
          <cell r="AE69"/>
          <cell r="AF69"/>
          <cell r="AG69"/>
          <cell r="AH69"/>
          <cell r="AI69" t="str">
            <v>Nao</v>
          </cell>
          <cell r="AJ69">
            <v>81</v>
          </cell>
          <cell r="AK69">
            <v>4402110817</v>
          </cell>
          <cell r="AL69">
            <v>32687740</v>
          </cell>
          <cell r="AM69"/>
          <cell r="AN69">
            <v>81</v>
          </cell>
          <cell r="AO69">
            <v>86567632</v>
          </cell>
          <cell r="AP69">
            <v>6</v>
          </cell>
          <cell r="AQ69" t="str">
            <v>PE</v>
          </cell>
          <cell r="AR69" t="str">
            <v>JOANA NUNES DIAS</v>
          </cell>
          <cell r="AS69" t="str">
            <v xml:space="preserve">  /  /    </v>
          </cell>
          <cell r="AT69" t="str">
            <v>JOSE GENUINO DIAS</v>
          </cell>
          <cell r="AU69">
            <v>10</v>
          </cell>
          <cell r="AV69">
            <v>22643</v>
          </cell>
          <cell r="AW69" t="str">
            <v xml:space="preserve">  /  /    </v>
          </cell>
          <cell r="AX69"/>
          <cell r="AY69"/>
          <cell r="AZ69"/>
          <cell r="BA69">
            <v>1058</v>
          </cell>
          <cell r="BB69" t="str">
            <v xml:space="preserve">  /  /    </v>
          </cell>
          <cell r="BC69" t="str">
            <v xml:space="preserve">  /  /    </v>
          </cell>
          <cell r="BD69"/>
          <cell r="BE69">
            <v>52081050</v>
          </cell>
          <cell r="BF69">
            <v>11606</v>
          </cell>
          <cell r="BG69"/>
          <cell r="BH69" t="str">
            <v xml:space="preserve">  /  /    </v>
          </cell>
          <cell r="BI69"/>
          <cell r="BJ69"/>
          <cell r="BK69" t="str">
            <v>Masculino</v>
          </cell>
          <cell r="BL69" t="str">
            <v>Conta Corrente</v>
          </cell>
          <cell r="BM69" t="str">
            <v>C</v>
          </cell>
          <cell r="BN69" t="str">
            <v xml:space="preserve">RGPS-Reg. Geral Previdência Social           </v>
          </cell>
          <cell r="BO69"/>
          <cell r="BP69"/>
          <cell r="BQ69"/>
          <cell r="BR69"/>
          <cell r="BS69">
            <v>0</v>
          </cell>
          <cell r="BT69"/>
          <cell r="BU69">
            <v>0</v>
          </cell>
          <cell r="BV69" t="str">
            <v xml:space="preserve">  /  /    </v>
          </cell>
          <cell r="BW69" t="str">
            <v xml:space="preserve">  /  /    </v>
          </cell>
          <cell r="BX69">
            <v>30410</v>
          </cell>
          <cell r="BY69">
            <v>101</v>
          </cell>
          <cell r="BZ69">
            <v>30410</v>
          </cell>
          <cell r="CA69" t="str">
            <v xml:space="preserve">  /  /    </v>
          </cell>
          <cell r="CB69">
            <v>0</v>
          </cell>
          <cell r="CC69">
            <v>30410</v>
          </cell>
          <cell r="CD69" t="str">
            <v xml:space="preserve">  /  /    </v>
          </cell>
          <cell r="CE69">
            <v>334056</v>
          </cell>
          <cell r="CF69">
            <v>10053217</v>
          </cell>
          <cell r="CG69">
            <v>2400056</v>
          </cell>
          <cell r="CH69">
            <v>47271</v>
          </cell>
          <cell r="CI69"/>
          <cell r="CJ69">
            <v>175</v>
          </cell>
          <cell r="CK69">
            <v>35</v>
          </cell>
          <cell r="CL69">
            <v>1652</v>
          </cell>
          <cell r="CM69">
            <v>2003</v>
          </cell>
          <cell r="CN69" t="str">
            <v>Submetidos a Horario de Trabalho</v>
          </cell>
          <cell r="CO69">
            <v>8118</v>
          </cell>
          <cell r="CP69">
            <v>1</v>
          </cell>
          <cell r="CQ69" t="str">
            <v>N</v>
          </cell>
          <cell r="CR69">
            <v>2</v>
          </cell>
          <cell r="CS69" t="str">
            <v>*</v>
          </cell>
          <cell r="CT69">
            <v>0</v>
          </cell>
          <cell r="CU69"/>
          <cell r="CV69">
            <v>34</v>
          </cell>
          <cell r="CW69" t="str">
            <v>M</v>
          </cell>
          <cell r="CX69" t="str">
            <v>M</v>
          </cell>
          <cell r="CY69">
            <v>1649.11</v>
          </cell>
          <cell r="CZ69">
            <v>1649.11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 t="str">
            <v>9B</v>
          </cell>
          <cell r="DF69"/>
          <cell r="DG69">
            <v>10</v>
          </cell>
          <cell r="DH69">
            <v>45</v>
          </cell>
          <cell r="DI69"/>
          <cell r="DJ69"/>
          <cell r="DK69" t="str">
            <v>Nao</v>
          </cell>
          <cell r="DL69"/>
          <cell r="DM69" t="str">
            <v>Nao</v>
          </cell>
          <cell r="DN69" t="str">
            <v xml:space="preserve">  /  /    </v>
          </cell>
          <cell r="DO69" t="str">
            <v>Nao</v>
          </cell>
          <cell r="DP69" t="str">
            <v>Nao</v>
          </cell>
          <cell r="DQ69" t="str">
            <v>Nao</v>
          </cell>
          <cell r="DR69"/>
          <cell r="DS69">
            <v>101001652</v>
          </cell>
          <cell r="DT69">
            <v>1</v>
          </cell>
          <cell r="DU69"/>
          <cell r="DV69" t="str">
            <v>Não</v>
          </cell>
          <cell r="DW69"/>
          <cell r="DX69">
            <v>1</v>
          </cell>
          <cell r="DY69" t="str">
            <v xml:space="preserve">  /  /    </v>
          </cell>
          <cell r="DZ69"/>
          <cell r="EA69" t="str">
            <v>Indeterminado</v>
          </cell>
          <cell r="EB69" t="str">
            <v>RECIFE</v>
          </cell>
          <cell r="EC69"/>
          <cell r="ED69"/>
          <cell r="EE69"/>
          <cell r="EF69">
            <v>203141</v>
          </cell>
          <cell r="EG69"/>
          <cell r="EH69"/>
          <cell r="EI69"/>
          <cell r="EJ69">
            <v>0</v>
          </cell>
          <cell r="EK69"/>
          <cell r="EL69">
            <v>0</v>
          </cell>
          <cell r="EM69"/>
          <cell r="EN69">
            <v>0</v>
          </cell>
          <cell r="EO69" t="str">
            <v>CLT</v>
          </cell>
        </row>
        <row r="70">
          <cell r="B70">
            <v>1665</v>
          </cell>
          <cell r="C70">
            <v>1</v>
          </cell>
          <cell r="D70" t="str">
            <v>LUZIA BERNARDO DE SOUSA</v>
          </cell>
          <cell r="E70">
            <v>1114</v>
          </cell>
          <cell r="F70" t="str">
            <v>Não</v>
          </cell>
          <cell r="G70"/>
          <cell r="H70" t="str">
            <v>Residencial</v>
          </cell>
          <cell r="I70" t="str">
            <v>R</v>
          </cell>
          <cell r="J70">
            <v>32104286468</v>
          </cell>
          <cell r="K70" t="str">
            <v>RUA SEVERINO CASSIANO SILVA</v>
          </cell>
          <cell r="L70">
            <v>17000755820</v>
          </cell>
          <cell r="M70">
            <v>78</v>
          </cell>
          <cell r="N70" t="str">
            <v>2293787SDSPE</v>
          </cell>
          <cell r="O70"/>
          <cell r="P70">
            <v>38854</v>
          </cell>
          <cell r="Q70" t="str">
            <v>R. RUA SEVERINO CASSIANO SILVA</v>
          </cell>
          <cell r="R70">
            <v>78</v>
          </cell>
          <cell r="S70">
            <v>34918</v>
          </cell>
          <cell r="T70">
            <v>1058</v>
          </cell>
          <cell r="U70">
            <v>29501</v>
          </cell>
          <cell r="V70" t="str">
            <v>MURIBARA</v>
          </cell>
          <cell r="W70">
            <v>14</v>
          </cell>
          <cell r="X70" t="str">
            <v>PE</v>
          </cell>
          <cell r="Y70">
            <v>11606</v>
          </cell>
          <cell r="Z70" t="str">
            <v>PE</v>
          </cell>
          <cell r="AA70" t="str">
            <v>SAO LOURENCO DA MATA</v>
          </cell>
          <cell r="AB70">
            <v>124</v>
          </cell>
          <cell r="AC70" t="str">
            <v>SDS</v>
          </cell>
          <cell r="AD70"/>
          <cell r="AE70"/>
          <cell r="AF70"/>
          <cell r="AG70"/>
          <cell r="AH70" t="str">
            <v>**3***</v>
          </cell>
          <cell r="AI70" t="str">
            <v>Nao</v>
          </cell>
          <cell r="AJ70"/>
          <cell r="AK70">
            <v>5334650892</v>
          </cell>
          <cell r="AL70"/>
          <cell r="AM70"/>
          <cell r="AN70"/>
          <cell r="AO70"/>
          <cell r="AP70">
            <v>13</v>
          </cell>
          <cell r="AQ70" t="str">
            <v>PE</v>
          </cell>
          <cell r="AR70" t="str">
            <v>MARIA ROSALIA DE SOUSA</v>
          </cell>
          <cell r="AS70" t="str">
            <v xml:space="preserve">  /  /    </v>
          </cell>
          <cell r="AT70" t="str">
            <v>ANTONIO BERNANDO DA SILVA</v>
          </cell>
          <cell r="AU70">
            <v>10</v>
          </cell>
          <cell r="AV70">
            <v>22550</v>
          </cell>
          <cell r="AW70" t="str">
            <v xml:space="preserve">  /  /    </v>
          </cell>
          <cell r="AX70"/>
          <cell r="AY70"/>
          <cell r="AZ70"/>
          <cell r="BA70">
            <v>1058</v>
          </cell>
          <cell r="BB70" t="str">
            <v xml:space="preserve">  /  /    </v>
          </cell>
          <cell r="BC70" t="str">
            <v xml:space="preserve">  /  /    </v>
          </cell>
          <cell r="BD70"/>
          <cell r="BE70">
            <v>54720165</v>
          </cell>
          <cell r="BF70">
            <v>11606</v>
          </cell>
          <cell r="BG70"/>
          <cell r="BH70" t="str">
            <v xml:space="preserve">  /  /    </v>
          </cell>
          <cell r="BI70"/>
          <cell r="BJ70"/>
          <cell r="BK70" t="str">
            <v xml:space="preserve">Feminino </v>
          </cell>
          <cell r="BL70" t="str">
            <v>Conta Corrente</v>
          </cell>
          <cell r="BM70" t="str">
            <v>S</v>
          </cell>
          <cell r="BN70" t="str">
            <v xml:space="preserve">RGPS-Reg. Geral Previdência Social           </v>
          </cell>
          <cell r="BO70"/>
          <cell r="BP70"/>
          <cell r="BQ70"/>
          <cell r="BR70"/>
          <cell r="BS70">
            <v>0</v>
          </cell>
          <cell r="BT70"/>
          <cell r="BU70">
            <v>0</v>
          </cell>
          <cell r="BV70" t="str">
            <v xml:space="preserve">  /  /    </v>
          </cell>
          <cell r="BW70" t="str">
            <v xml:space="preserve">  /  /    </v>
          </cell>
          <cell r="BX70">
            <v>31019</v>
          </cell>
          <cell r="BY70">
            <v>101</v>
          </cell>
          <cell r="BZ70">
            <v>31019</v>
          </cell>
          <cell r="CA70" t="str">
            <v xml:space="preserve">  /  /    </v>
          </cell>
          <cell r="CB70">
            <v>0</v>
          </cell>
          <cell r="CC70" t="str">
            <v xml:space="preserve">  /  /    </v>
          </cell>
          <cell r="CD70" t="str">
            <v xml:space="preserve">  /  /    </v>
          </cell>
          <cell r="CE70">
            <v>334056</v>
          </cell>
          <cell r="CF70">
            <v>10040301</v>
          </cell>
          <cell r="CG70">
            <v>2400056</v>
          </cell>
          <cell r="CH70">
            <v>0</v>
          </cell>
          <cell r="CI70"/>
          <cell r="CJ70">
            <v>150</v>
          </cell>
          <cell r="CK70">
            <v>30</v>
          </cell>
          <cell r="CL70">
            <v>1665</v>
          </cell>
          <cell r="CM70">
            <v>2004</v>
          </cell>
          <cell r="CN70" t="str">
            <v>Submetidos a Horario de Trabalho</v>
          </cell>
          <cell r="CO70">
            <v>4222</v>
          </cell>
          <cell r="CP70">
            <v>16</v>
          </cell>
          <cell r="CQ70" t="str">
            <v>N</v>
          </cell>
          <cell r="CR70">
            <v>2</v>
          </cell>
          <cell r="CS70" t="str">
            <v>N</v>
          </cell>
          <cell r="CT70">
            <v>0</v>
          </cell>
          <cell r="CU70"/>
          <cell r="CV70">
            <v>34</v>
          </cell>
          <cell r="CW70" t="str">
            <v>M</v>
          </cell>
          <cell r="CX70" t="str">
            <v>M</v>
          </cell>
          <cell r="CY70">
            <v>1818.16</v>
          </cell>
          <cell r="CZ70">
            <v>1818.16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 t="str">
            <v>9A</v>
          </cell>
          <cell r="DF70"/>
          <cell r="DG70">
            <v>10</v>
          </cell>
          <cell r="DH70">
            <v>45</v>
          </cell>
          <cell r="DI70"/>
          <cell r="DJ70"/>
          <cell r="DK70" t="str">
            <v>Nao</v>
          </cell>
          <cell r="DL70"/>
          <cell r="DM70" t="str">
            <v>Nao</v>
          </cell>
          <cell r="DN70" t="str">
            <v xml:space="preserve">  /  /    </v>
          </cell>
          <cell r="DO70" t="str">
            <v>Nao</v>
          </cell>
          <cell r="DP70" t="str">
            <v>Nao</v>
          </cell>
          <cell r="DQ70" t="str">
            <v>Nao</v>
          </cell>
          <cell r="DR70"/>
          <cell r="DS70">
            <v>101001665</v>
          </cell>
          <cell r="DT70">
            <v>1</v>
          </cell>
          <cell r="DU70"/>
          <cell r="DV70" t="str">
            <v>Sim</v>
          </cell>
          <cell r="DW70"/>
          <cell r="DX70">
            <v>1</v>
          </cell>
          <cell r="DY70" t="str">
            <v xml:space="preserve">  /  /    </v>
          </cell>
          <cell r="DZ70"/>
          <cell r="EA70" t="str">
            <v>Indeterminado</v>
          </cell>
          <cell r="EB70" t="str">
            <v>RECIFE</v>
          </cell>
          <cell r="EC70"/>
          <cell r="ED70"/>
          <cell r="EE70"/>
          <cell r="EF70"/>
          <cell r="EG70"/>
          <cell r="EH70"/>
          <cell r="EI70"/>
          <cell r="EJ70">
            <v>0</v>
          </cell>
          <cell r="EK70"/>
          <cell r="EL70">
            <v>0</v>
          </cell>
          <cell r="EM70"/>
          <cell r="EN70">
            <v>0</v>
          </cell>
          <cell r="EO70" t="str">
            <v>CLT</v>
          </cell>
        </row>
        <row r="71">
          <cell r="B71">
            <v>1672</v>
          </cell>
          <cell r="C71">
            <v>1</v>
          </cell>
          <cell r="D71" t="str">
            <v>JOSE KENNEDY DA SILVA</v>
          </cell>
          <cell r="E71">
            <v>1114</v>
          </cell>
          <cell r="F71" t="str">
            <v>Não</v>
          </cell>
          <cell r="G71"/>
          <cell r="H71" t="str">
            <v>Residencial</v>
          </cell>
          <cell r="I71" t="str">
            <v>R</v>
          </cell>
          <cell r="J71">
            <v>47596910491</v>
          </cell>
          <cell r="K71" t="str">
            <v>ARAGUAINA</v>
          </cell>
          <cell r="L71">
            <v>17024067088</v>
          </cell>
          <cell r="M71">
            <v>139</v>
          </cell>
          <cell r="N71">
            <v>2557621</v>
          </cell>
          <cell r="O71"/>
          <cell r="P71">
            <v>39805</v>
          </cell>
          <cell r="Q71" t="str">
            <v>R. ARAGUAINA</v>
          </cell>
          <cell r="R71">
            <v>139</v>
          </cell>
          <cell r="S71">
            <v>37684</v>
          </cell>
          <cell r="T71">
            <v>1058</v>
          </cell>
          <cell r="U71">
            <v>39805</v>
          </cell>
          <cell r="V71" t="str">
            <v>VASCO DA GAMA</v>
          </cell>
          <cell r="W71">
            <v>21</v>
          </cell>
          <cell r="X71" t="str">
            <v>PE</v>
          </cell>
          <cell r="Y71">
            <v>11606</v>
          </cell>
          <cell r="Z71" t="str">
            <v>PE</v>
          </cell>
          <cell r="AA71" t="str">
            <v>RECIFE</v>
          </cell>
          <cell r="AB71">
            <v>205</v>
          </cell>
          <cell r="AC71" t="str">
            <v>SDS</v>
          </cell>
          <cell r="AD71"/>
          <cell r="AE71"/>
          <cell r="AF71"/>
          <cell r="AG71"/>
          <cell r="AH71"/>
          <cell r="AI71" t="str">
            <v>Nao</v>
          </cell>
          <cell r="AJ71">
            <v>81</v>
          </cell>
          <cell r="AK71">
            <v>4175260833</v>
          </cell>
          <cell r="AL71">
            <v>32663088</v>
          </cell>
          <cell r="AM71"/>
          <cell r="AN71">
            <v>81</v>
          </cell>
          <cell r="AO71">
            <v>985127598</v>
          </cell>
          <cell r="AP71">
            <v>6</v>
          </cell>
          <cell r="AQ71" t="str">
            <v>PE</v>
          </cell>
          <cell r="AR71" t="str">
            <v>MARIA MADALENA VASCONCELOS DA SILVA</v>
          </cell>
          <cell r="AS71" t="str">
            <v xml:space="preserve">  /  /    </v>
          </cell>
          <cell r="AT71" t="str">
            <v>JOSE VALDEVINO DA SILVA</v>
          </cell>
          <cell r="AU71">
            <v>10</v>
          </cell>
          <cell r="AV71">
            <v>23988</v>
          </cell>
          <cell r="AW71" t="str">
            <v xml:space="preserve">  /  /    </v>
          </cell>
          <cell r="AX71"/>
          <cell r="AY71"/>
          <cell r="AZ71"/>
          <cell r="BA71">
            <v>1058</v>
          </cell>
          <cell r="BB71" t="str">
            <v xml:space="preserve">  /  /    </v>
          </cell>
          <cell r="BC71" t="str">
            <v xml:space="preserve">  /  /    </v>
          </cell>
          <cell r="BD71"/>
          <cell r="BE71">
            <v>52081480</v>
          </cell>
          <cell r="BF71">
            <v>11606</v>
          </cell>
          <cell r="BG71"/>
          <cell r="BH71" t="str">
            <v xml:space="preserve">  /  /    </v>
          </cell>
          <cell r="BI71"/>
          <cell r="BJ71"/>
          <cell r="BK71" t="str">
            <v>Masculino</v>
          </cell>
          <cell r="BL71" t="str">
            <v>Conta Corrente</v>
          </cell>
          <cell r="BM71" t="str">
            <v>C</v>
          </cell>
          <cell r="BN71" t="str">
            <v xml:space="preserve">RGPS-Reg. Geral Previdência Social           </v>
          </cell>
          <cell r="BO71"/>
          <cell r="BP71"/>
          <cell r="BQ71"/>
          <cell r="BR71"/>
          <cell r="BS71">
            <v>0</v>
          </cell>
          <cell r="BT71"/>
          <cell r="BU71">
            <v>0</v>
          </cell>
          <cell r="BV71" t="str">
            <v xml:space="preserve">  /  /    </v>
          </cell>
          <cell r="BW71" t="str">
            <v xml:space="preserve">  /  /    </v>
          </cell>
          <cell r="BX71">
            <v>31231</v>
          </cell>
          <cell r="BY71">
            <v>101</v>
          </cell>
          <cell r="BZ71">
            <v>31231</v>
          </cell>
          <cell r="CA71" t="str">
            <v xml:space="preserve">  /  /    </v>
          </cell>
          <cell r="CB71">
            <v>0</v>
          </cell>
          <cell r="CC71" t="str">
            <v xml:space="preserve">  /  /    </v>
          </cell>
          <cell r="CD71" t="str">
            <v xml:space="preserve">  /  /    </v>
          </cell>
          <cell r="CE71">
            <v>334056</v>
          </cell>
          <cell r="CF71">
            <v>10042004</v>
          </cell>
          <cell r="CG71">
            <v>2400056</v>
          </cell>
          <cell r="CH71">
            <v>0</v>
          </cell>
          <cell r="CI71" t="str">
            <v>F</v>
          </cell>
          <cell r="CJ71">
            <v>200</v>
          </cell>
          <cell r="CK71">
            <v>40</v>
          </cell>
          <cell r="CL71">
            <v>1672</v>
          </cell>
          <cell r="CM71">
            <v>2000</v>
          </cell>
          <cell r="CN71" t="str">
            <v>Submetidos a Horario de Trabalho</v>
          </cell>
          <cell r="CO71">
            <v>4110</v>
          </cell>
          <cell r="CP71">
            <v>2</v>
          </cell>
          <cell r="CQ71" t="str">
            <v>N</v>
          </cell>
          <cell r="CR71">
            <v>2</v>
          </cell>
          <cell r="CS71" t="str">
            <v>N</v>
          </cell>
          <cell r="CT71">
            <v>0</v>
          </cell>
          <cell r="CU71"/>
          <cell r="CV71">
            <v>34</v>
          </cell>
          <cell r="CW71" t="str">
            <v>M</v>
          </cell>
          <cell r="CX71" t="str">
            <v>M</v>
          </cell>
          <cell r="CY71">
            <v>1818.16</v>
          </cell>
          <cell r="CZ71">
            <v>1818.16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 t="str">
            <v>9B</v>
          </cell>
          <cell r="DF71"/>
          <cell r="DG71">
            <v>10</v>
          </cell>
          <cell r="DH71">
            <v>45</v>
          </cell>
          <cell r="DI71"/>
          <cell r="DJ71"/>
          <cell r="DK71" t="str">
            <v>Nao</v>
          </cell>
          <cell r="DL71"/>
          <cell r="DM71" t="str">
            <v>Nao</v>
          </cell>
          <cell r="DN71" t="str">
            <v xml:space="preserve">  /  /    </v>
          </cell>
          <cell r="DO71" t="str">
            <v>Nao</v>
          </cell>
          <cell r="DP71" t="str">
            <v>Nao</v>
          </cell>
          <cell r="DQ71" t="str">
            <v>Nao</v>
          </cell>
          <cell r="DR71"/>
          <cell r="DS71">
            <v>101001672</v>
          </cell>
          <cell r="DT71">
            <v>1</v>
          </cell>
          <cell r="DU71"/>
          <cell r="DV71" t="str">
            <v>Não</v>
          </cell>
          <cell r="DW71"/>
          <cell r="DX71">
            <v>1</v>
          </cell>
          <cell r="DY71" t="str">
            <v xml:space="preserve">  /  /    </v>
          </cell>
          <cell r="DZ71"/>
          <cell r="EA71" t="str">
            <v>Indeterminado</v>
          </cell>
          <cell r="EB71" t="str">
            <v>RECIFE</v>
          </cell>
          <cell r="EC71"/>
          <cell r="ED71"/>
          <cell r="EE71"/>
          <cell r="EF71">
            <v>210762110851</v>
          </cell>
          <cell r="EG71"/>
          <cell r="EH71"/>
          <cell r="EI71"/>
          <cell r="EJ71">
            <v>0</v>
          </cell>
          <cell r="EK71"/>
          <cell r="EL71">
            <v>0</v>
          </cell>
          <cell r="EM71"/>
          <cell r="EN71">
            <v>0</v>
          </cell>
          <cell r="EO71" t="str">
            <v>CLT</v>
          </cell>
        </row>
        <row r="72">
          <cell r="B72">
            <v>1674</v>
          </cell>
          <cell r="C72">
            <v>1</v>
          </cell>
          <cell r="D72" t="str">
            <v>MARIA HELENA FERREIRA DA SILVA</v>
          </cell>
          <cell r="E72">
            <v>3111</v>
          </cell>
          <cell r="F72" t="str">
            <v>Não</v>
          </cell>
          <cell r="G72"/>
          <cell r="H72" t="str">
            <v>Residencial</v>
          </cell>
          <cell r="I72" t="str">
            <v>R</v>
          </cell>
          <cell r="J72">
            <v>30272505404</v>
          </cell>
          <cell r="K72" t="str">
            <v>JOSE LUIZ VIEIRA</v>
          </cell>
          <cell r="L72">
            <v>17024067126</v>
          </cell>
          <cell r="M72">
            <v>75</v>
          </cell>
          <cell r="N72">
            <v>2418986</v>
          </cell>
          <cell r="O72"/>
          <cell r="P72">
            <v>42636</v>
          </cell>
          <cell r="Q72" t="str">
            <v>R. JOSE LUIZ VIEIRA</v>
          </cell>
          <cell r="R72">
            <v>75</v>
          </cell>
          <cell r="S72">
            <v>14000</v>
          </cell>
          <cell r="T72">
            <v>1058</v>
          </cell>
          <cell r="U72">
            <v>33101</v>
          </cell>
          <cell r="V72" t="str">
            <v>DOIS UNIDOS</v>
          </cell>
          <cell r="W72">
            <v>16</v>
          </cell>
          <cell r="X72" t="str">
            <v>PE</v>
          </cell>
          <cell r="Y72">
            <v>11606</v>
          </cell>
          <cell r="Z72" t="str">
            <v>PE</v>
          </cell>
          <cell r="AA72" t="str">
            <v>RECIFE</v>
          </cell>
          <cell r="AB72">
            <v>207</v>
          </cell>
          <cell r="AC72" t="str">
            <v>SDS</v>
          </cell>
          <cell r="AD72"/>
          <cell r="AE72"/>
          <cell r="AF72"/>
          <cell r="AG72"/>
          <cell r="AH72"/>
          <cell r="AI72" t="str">
            <v>Nao</v>
          </cell>
          <cell r="AJ72">
            <v>81</v>
          </cell>
          <cell r="AK72">
            <v>4079730868</v>
          </cell>
          <cell r="AL72">
            <v>988453615</v>
          </cell>
          <cell r="AM72"/>
          <cell r="AN72">
            <v>81</v>
          </cell>
          <cell r="AO72">
            <v>985794886</v>
          </cell>
          <cell r="AP72">
            <v>151</v>
          </cell>
          <cell r="AQ72" t="str">
            <v>PE</v>
          </cell>
          <cell r="AR72" t="str">
            <v>TEREZINHA FERREIRA DA SILVA</v>
          </cell>
          <cell r="AS72" t="str">
            <v xml:space="preserve">  /  /    </v>
          </cell>
          <cell r="AT72" t="str">
            <v>ZERMEN FERREIRA DA SILVA</v>
          </cell>
          <cell r="AU72">
            <v>10</v>
          </cell>
          <cell r="AV72">
            <v>24274</v>
          </cell>
          <cell r="AW72" t="str">
            <v xml:space="preserve">  /  /    </v>
          </cell>
          <cell r="AX72"/>
          <cell r="AY72"/>
          <cell r="AZ72"/>
          <cell r="BA72">
            <v>1058</v>
          </cell>
          <cell r="BB72" t="str">
            <v xml:space="preserve">  /  /    </v>
          </cell>
          <cell r="BC72" t="str">
            <v xml:space="preserve">  /  /    </v>
          </cell>
          <cell r="BD72"/>
          <cell r="BE72">
            <v>52160830</v>
          </cell>
          <cell r="BF72">
            <v>11606</v>
          </cell>
          <cell r="BG72"/>
          <cell r="BH72" t="str">
            <v xml:space="preserve">  /  /    </v>
          </cell>
          <cell r="BI72"/>
          <cell r="BJ72"/>
          <cell r="BK72" t="str">
            <v xml:space="preserve">Feminino </v>
          </cell>
          <cell r="BL72" t="str">
            <v>Conta Corrente</v>
          </cell>
          <cell r="BM72" t="str">
            <v>D</v>
          </cell>
          <cell r="BN72" t="str">
            <v xml:space="preserve">RGPS-Reg. Geral Previdência Social           </v>
          </cell>
          <cell r="BO72"/>
          <cell r="BP72"/>
          <cell r="BQ72"/>
          <cell r="BR72"/>
          <cell r="BS72">
            <v>0</v>
          </cell>
          <cell r="BT72"/>
          <cell r="BU72">
            <v>0</v>
          </cell>
          <cell r="BV72" t="str">
            <v xml:space="preserve">  /  /    </v>
          </cell>
          <cell r="BW72" t="str">
            <v xml:space="preserve">  /  /    </v>
          </cell>
          <cell r="BX72">
            <v>31231</v>
          </cell>
          <cell r="BY72">
            <v>101</v>
          </cell>
          <cell r="BZ72">
            <v>31231</v>
          </cell>
          <cell r="CA72" t="str">
            <v xml:space="preserve">  /  /    </v>
          </cell>
          <cell r="CB72">
            <v>0</v>
          </cell>
          <cell r="CC72" t="str">
            <v xml:space="preserve">  /  /    </v>
          </cell>
          <cell r="CD72" t="str">
            <v xml:space="preserve">  /  /    </v>
          </cell>
          <cell r="CE72">
            <v>334056</v>
          </cell>
          <cell r="CF72">
            <v>10073105</v>
          </cell>
          <cell r="CG72">
            <v>2400056</v>
          </cell>
          <cell r="CH72">
            <v>23682</v>
          </cell>
          <cell r="CI72"/>
          <cell r="CJ72">
            <v>175</v>
          </cell>
          <cell r="CK72">
            <v>35</v>
          </cell>
          <cell r="CL72">
            <v>1674</v>
          </cell>
          <cell r="CM72">
            <v>2003</v>
          </cell>
          <cell r="CN72" t="str">
            <v>Submetidos a Horario de Trabalho</v>
          </cell>
          <cell r="CO72">
            <v>8118</v>
          </cell>
          <cell r="CP72">
            <v>1</v>
          </cell>
          <cell r="CQ72" t="str">
            <v>N</v>
          </cell>
          <cell r="CR72">
            <v>2</v>
          </cell>
          <cell r="CS72" t="str">
            <v>N</v>
          </cell>
          <cell r="CT72">
            <v>0</v>
          </cell>
          <cell r="CU72"/>
          <cell r="CV72">
            <v>34</v>
          </cell>
          <cell r="CW72" t="str">
            <v>M</v>
          </cell>
          <cell r="CX72" t="str">
            <v>M</v>
          </cell>
          <cell r="CY72">
            <v>1495.79</v>
          </cell>
          <cell r="CZ72">
            <v>1495.79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  <cell r="DE72" t="str">
            <v>9B</v>
          </cell>
          <cell r="DF72" t="str">
            <v>P1</v>
          </cell>
          <cell r="DG72">
            <v>10</v>
          </cell>
          <cell r="DH72">
            <v>40</v>
          </cell>
          <cell r="DI72"/>
          <cell r="DJ72"/>
          <cell r="DK72" t="str">
            <v>Nao</v>
          </cell>
          <cell r="DL72"/>
          <cell r="DM72" t="str">
            <v>Nao</v>
          </cell>
          <cell r="DN72" t="str">
            <v xml:space="preserve">  /  /    </v>
          </cell>
          <cell r="DO72" t="str">
            <v>Nao</v>
          </cell>
          <cell r="DP72" t="str">
            <v>Nao</v>
          </cell>
          <cell r="DQ72" t="str">
            <v>Nao</v>
          </cell>
          <cell r="DR72"/>
          <cell r="DS72">
            <v>101001674</v>
          </cell>
          <cell r="DT72">
            <v>1</v>
          </cell>
          <cell r="DU72"/>
          <cell r="DV72" t="str">
            <v>Sim</v>
          </cell>
          <cell r="DW72"/>
          <cell r="DX72">
            <v>1</v>
          </cell>
          <cell r="DY72" t="str">
            <v xml:space="preserve">  /  /    </v>
          </cell>
          <cell r="DZ72"/>
          <cell r="EA72" t="str">
            <v>Indeterminado</v>
          </cell>
          <cell r="EB72" t="str">
            <v>RECIFE</v>
          </cell>
          <cell r="EC72"/>
          <cell r="ED72"/>
          <cell r="EE72"/>
          <cell r="EF72"/>
          <cell r="EG72"/>
          <cell r="EH72"/>
          <cell r="EI72"/>
          <cell r="EJ72">
            <v>0</v>
          </cell>
          <cell r="EK72"/>
          <cell r="EL72">
            <v>0</v>
          </cell>
          <cell r="EM72"/>
          <cell r="EN72">
            <v>0</v>
          </cell>
          <cell r="EO72" t="str">
            <v>CLT</v>
          </cell>
        </row>
        <row r="73">
          <cell r="B73">
            <v>1681</v>
          </cell>
          <cell r="C73">
            <v>1</v>
          </cell>
          <cell r="D73" t="str">
            <v>SANDRA MARIA ALVES BARBOSA</v>
          </cell>
          <cell r="E73">
            <v>4153</v>
          </cell>
          <cell r="F73" t="str">
            <v>Não</v>
          </cell>
          <cell r="G73"/>
          <cell r="H73" t="str">
            <v>Residencial</v>
          </cell>
          <cell r="I73" t="str">
            <v>R</v>
          </cell>
          <cell r="J73">
            <v>52065405449</v>
          </cell>
          <cell r="K73" t="str">
            <v>GOMES COUTINHO</v>
          </cell>
          <cell r="L73">
            <v>17024067061</v>
          </cell>
          <cell r="M73">
            <v>160</v>
          </cell>
          <cell r="N73">
            <v>3098229</v>
          </cell>
          <cell r="O73"/>
          <cell r="P73">
            <v>42868</v>
          </cell>
          <cell r="Q73" t="str">
            <v>R. GOMES COUTINHO</v>
          </cell>
          <cell r="R73">
            <v>160</v>
          </cell>
          <cell r="S73">
            <v>35740</v>
          </cell>
          <cell r="T73">
            <v>1058</v>
          </cell>
          <cell r="U73">
            <v>31027</v>
          </cell>
          <cell r="V73" t="str">
            <v>TAMARINEIRA</v>
          </cell>
          <cell r="W73">
            <v>22</v>
          </cell>
          <cell r="X73" t="str">
            <v>PE</v>
          </cell>
          <cell r="Y73">
            <v>11606</v>
          </cell>
          <cell r="Z73" t="str">
            <v>PE</v>
          </cell>
          <cell r="AA73" t="str">
            <v>RECIFE</v>
          </cell>
          <cell r="AB73">
            <v>200</v>
          </cell>
          <cell r="AC73" t="str">
            <v>SDS</v>
          </cell>
          <cell r="AD73"/>
          <cell r="AE73"/>
          <cell r="AF73"/>
          <cell r="AG73"/>
          <cell r="AH73"/>
          <cell r="AI73" t="str">
            <v>Nao</v>
          </cell>
          <cell r="AJ73">
            <v>81</v>
          </cell>
          <cell r="AK73">
            <v>2713980850</v>
          </cell>
          <cell r="AL73">
            <v>34412497</v>
          </cell>
          <cell r="AM73"/>
          <cell r="AN73">
            <v>81</v>
          </cell>
          <cell r="AO73">
            <v>986799980</v>
          </cell>
          <cell r="AP73">
            <v>146</v>
          </cell>
          <cell r="AQ73" t="str">
            <v>PE</v>
          </cell>
          <cell r="AR73" t="str">
            <v>MARIA DO P. DO SOCORRO A. DA SILVA</v>
          </cell>
          <cell r="AS73" t="str">
            <v xml:space="preserve">  /  /    </v>
          </cell>
          <cell r="AT73" t="str">
            <v>JOSE FRAGOSO DA SILVA</v>
          </cell>
          <cell r="AU73">
            <v>10</v>
          </cell>
          <cell r="AV73">
            <v>24259</v>
          </cell>
          <cell r="AW73" t="str">
            <v xml:space="preserve">  /  /    </v>
          </cell>
          <cell r="AX73" t="str">
            <v>Não</v>
          </cell>
          <cell r="AY73"/>
          <cell r="AZ73"/>
          <cell r="BA73">
            <v>1058</v>
          </cell>
          <cell r="BB73" t="str">
            <v xml:space="preserve">  /  /    </v>
          </cell>
          <cell r="BC73" t="str">
            <v xml:space="preserve">  /  /    </v>
          </cell>
          <cell r="BD73"/>
          <cell r="BE73">
            <v>52051130</v>
          </cell>
          <cell r="BF73">
            <v>11606</v>
          </cell>
          <cell r="BG73"/>
          <cell r="BH73" t="str">
            <v xml:space="preserve">  /  /    </v>
          </cell>
          <cell r="BI73"/>
          <cell r="BJ73"/>
          <cell r="BK73" t="str">
            <v xml:space="preserve">Feminino </v>
          </cell>
          <cell r="BL73" t="str">
            <v>Conta Corrente</v>
          </cell>
          <cell r="BM73" t="str">
            <v>C</v>
          </cell>
          <cell r="BN73" t="str">
            <v xml:space="preserve">RGPS-Reg. Geral Previdência Social           </v>
          </cell>
          <cell r="BO73"/>
          <cell r="BP73"/>
          <cell r="BQ73"/>
          <cell r="BR73"/>
          <cell r="BS73">
            <v>1</v>
          </cell>
          <cell r="BT73"/>
          <cell r="BU73">
            <v>0</v>
          </cell>
          <cell r="BV73" t="str">
            <v xml:space="preserve">  /  /    </v>
          </cell>
          <cell r="BW73" t="str">
            <v xml:space="preserve">  /  /    </v>
          </cell>
          <cell r="BX73">
            <v>31231</v>
          </cell>
          <cell r="BY73">
            <v>101</v>
          </cell>
          <cell r="BZ73">
            <v>31231</v>
          </cell>
          <cell r="CA73" t="str">
            <v xml:space="preserve">  /  /    </v>
          </cell>
          <cell r="CB73">
            <v>0</v>
          </cell>
          <cell r="CC73" t="str">
            <v xml:space="preserve">  /  /    </v>
          </cell>
          <cell r="CD73" t="str">
            <v xml:space="preserve">  /  /    </v>
          </cell>
          <cell r="CE73">
            <v>334056</v>
          </cell>
          <cell r="CF73">
            <v>713030870</v>
          </cell>
          <cell r="CG73">
            <v>2400056</v>
          </cell>
          <cell r="CH73">
            <v>0</v>
          </cell>
          <cell r="CI73"/>
          <cell r="CJ73">
            <v>150</v>
          </cell>
          <cell r="CK73">
            <v>30</v>
          </cell>
          <cell r="CL73">
            <v>1681</v>
          </cell>
          <cell r="CM73">
            <v>2000</v>
          </cell>
          <cell r="CN73" t="str">
            <v>Submetidos a Horario de Trabalho</v>
          </cell>
          <cell r="CO73">
            <v>4110</v>
          </cell>
          <cell r="CP73">
            <v>15</v>
          </cell>
          <cell r="CQ73" t="str">
            <v>N</v>
          </cell>
          <cell r="CR73">
            <v>2</v>
          </cell>
          <cell r="CS73" t="str">
            <v>N</v>
          </cell>
          <cell r="CT73">
            <v>0</v>
          </cell>
          <cell r="CU73"/>
          <cell r="CV73">
            <v>34</v>
          </cell>
          <cell r="CW73" t="str">
            <v>M</v>
          </cell>
          <cell r="CX73" t="str">
            <v>M</v>
          </cell>
          <cell r="CY73">
            <v>1818.16</v>
          </cell>
          <cell r="CZ73">
            <v>1818.16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 t="str">
            <v>9B</v>
          </cell>
          <cell r="DF73" t="str">
            <v>P1</v>
          </cell>
          <cell r="DG73">
            <v>10</v>
          </cell>
          <cell r="DH73">
            <v>50</v>
          </cell>
          <cell r="DI73"/>
          <cell r="DJ73"/>
          <cell r="DK73" t="str">
            <v>Nao</v>
          </cell>
          <cell r="DL73"/>
          <cell r="DM73" t="str">
            <v>Nao</v>
          </cell>
          <cell r="DN73" t="str">
            <v xml:space="preserve">  /  /    </v>
          </cell>
          <cell r="DO73" t="str">
            <v>Nao</v>
          </cell>
          <cell r="DP73" t="str">
            <v>Nao</v>
          </cell>
          <cell r="DQ73" t="str">
            <v>Nao</v>
          </cell>
          <cell r="DR73"/>
          <cell r="DS73">
            <v>101001681</v>
          </cell>
          <cell r="DT73">
            <v>2</v>
          </cell>
          <cell r="DU73"/>
          <cell r="DV73" t="str">
            <v>Sim</v>
          </cell>
          <cell r="DW73"/>
          <cell r="DX73">
            <v>1</v>
          </cell>
          <cell r="DY73" t="str">
            <v xml:space="preserve">  /  /    </v>
          </cell>
          <cell r="DZ73"/>
          <cell r="EA73" t="str">
            <v>Indeterminado</v>
          </cell>
          <cell r="EB73" t="str">
            <v>RECIFE</v>
          </cell>
          <cell r="EC73"/>
          <cell r="ED73"/>
          <cell r="EE73"/>
          <cell r="EF73"/>
          <cell r="EG73"/>
          <cell r="EH73"/>
          <cell r="EI73"/>
          <cell r="EJ73">
            <v>0</v>
          </cell>
          <cell r="EK73"/>
          <cell r="EL73">
            <v>0</v>
          </cell>
          <cell r="EM73"/>
          <cell r="EN73">
            <v>0</v>
          </cell>
          <cell r="EO73" t="str">
            <v>CLT</v>
          </cell>
        </row>
        <row r="74">
          <cell r="B74">
            <v>1682</v>
          </cell>
          <cell r="C74">
            <v>16</v>
          </cell>
          <cell r="D74" t="str">
            <v>MOISES MARTINS DE MELO NETO</v>
          </cell>
          <cell r="E74">
            <v>2209</v>
          </cell>
          <cell r="F74" t="str">
            <v>Não</v>
          </cell>
          <cell r="G74"/>
          <cell r="H74" t="str">
            <v>Residencial</v>
          </cell>
          <cell r="I74" t="str">
            <v>R</v>
          </cell>
          <cell r="J74">
            <v>29874696400</v>
          </cell>
          <cell r="K74" t="str">
            <v>PAVUNA</v>
          </cell>
          <cell r="L74">
            <v>10805608548</v>
          </cell>
          <cell r="M74">
            <v>20</v>
          </cell>
          <cell r="N74">
            <v>1949418</v>
          </cell>
          <cell r="O74" t="str">
            <v>SSPPE</v>
          </cell>
          <cell r="P74">
            <v>42583</v>
          </cell>
          <cell r="Q74" t="str">
            <v>R. PAVUNA</v>
          </cell>
          <cell r="R74">
            <v>20</v>
          </cell>
          <cell r="S74">
            <v>98052</v>
          </cell>
          <cell r="T74">
            <v>1058</v>
          </cell>
          <cell r="U74">
            <v>38950</v>
          </cell>
          <cell r="V74" t="str">
            <v>CURADO</v>
          </cell>
          <cell r="W74">
            <v>641</v>
          </cell>
          <cell r="X74" t="str">
            <v>PE</v>
          </cell>
          <cell r="Y74">
            <v>11606</v>
          </cell>
          <cell r="Z74" t="str">
            <v>PE</v>
          </cell>
          <cell r="AA74" t="str">
            <v>RECIFE</v>
          </cell>
          <cell r="AB74">
            <v>470</v>
          </cell>
          <cell r="AC74" t="str">
            <v>SSP</v>
          </cell>
          <cell r="AD74"/>
          <cell r="AE74"/>
          <cell r="AF74"/>
          <cell r="AG74"/>
          <cell r="AH74"/>
          <cell r="AI74" t="str">
            <v>Nao</v>
          </cell>
          <cell r="AJ74">
            <v>81</v>
          </cell>
          <cell r="AK74">
            <v>740820892</v>
          </cell>
          <cell r="AL74">
            <v>32498445</v>
          </cell>
          <cell r="AM74"/>
          <cell r="AN74">
            <v>81</v>
          </cell>
          <cell r="AO74">
            <v>985061332</v>
          </cell>
          <cell r="AP74">
            <v>3</v>
          </cell>
          <cell r="AQ74" t="str">
            <v>PE</v>
          </cell>
          <cell r="AR74" t="str">
            <v>ALCIDES ALVES DE MELO</v>
          </cell>
          <cell r="AS74" t="str">
            <v xml:space="preserve">  /  /    </v>
          </cell>
          <cell r="AT74" t="str">
            <v>ANTONIO MARTINS DE MELO</v>
          </cell>
          <cell r="AU74">
            <v>10</v>
          </cell>
          <cell r="AV74">
            <v>22482</v>
          </cell>
          <cell r="AW74" t="str">
            <v xml:space="preserve">  /  /    </v>
          </cell>
          <cell r="AX74"/>
          <cell r="AY74"/>
          <cell r="AZ74"/>
          <cell r="BA74">
            <v>1058</v>
          </cell>
          <cell r="BB74" t="str">
            <v xml:space="preserve">  /  /    </v>
          </cell>
          <cell r="BC74" t="str">
            <v xml:space="preserve">  /  /    </v>
          </cell>
          <cell r="BD74"/>
          <cell r="BE74">
            <v>50940370</v>
          </cell>
          <cell r="BF74">
            <v>11606</v>
          </cell>
          <cell r="BG74"/>
          <cell r="BH74" t="str">
            <v xml:space="preserve">  /  /    </v>
          </cell>
          <cell r="BI74"/>
          <cell r="BJ74"/>
          <cell r="BK74" t="str">
            <v>Masculino</v>
          </cell>
          <cell r="BL74" t="str">
            <v>Conta Corrente</v>
          </cell>
          <cell r="BM74" t="str">
            <v>C</v>
          </cell>
          <cell r="BN74" t="str">
            <v xml:space="preserve">RGPS-Reg. Geral Previdência Social           </v>
          </cell>
          <cell r="BO74"/>
          <cell r="BP74"/>
          <cell r="BQ74"/>
          <cell r="BR74"/>
          <cell r="BS74">
            <v>0</v>
          </cell>
          <cell r="BT74"/>
          <cell r="BU74">
            <v>0</v>
          </cell>
          <cell r="BV74" t="str">
            <v xml:space="preserve">  /  /    </v>
          </cell>
          <cell r="BW74" t="str">
            <v xml:space="preserve">  /  /    </v>
          </cell>
          <cell r="BX74">
            <v>31232</v>
          </cell>
          <cell r="BY74">
            <v>101</v>
          </cell>
          <cell r="BZ74">
            <v>31232</v>
          </cell>
          <cell r="CA74" t="str">
            <v xml:space="preserve">  /  /    </v>
          </cell>
          <cell r="CB74">
            <v>0</v>
          </cell>
          <cell r="CC74" t="str">
            <v xml:space="preserve">  /  /    </v>
          </cell>
          <cell r="CD74" t="str">
            <v xml:space="preserve">  /  /    </v>
          </cell>
          <cell r="CE74">
            <v>334056</v>
          </cell>
          <cell r="CF74">
            <v>710122787</v>
          </cell>
          <cell r="CG74">
            <v>2400056</v>
          </cell>
          <cell r="CH74">
            <v>0</v>
          </cell>
          <cell r="CI74"/>
          <cell r="CJ74">
            <v>200</v>
          </cell>
          <cell r="CK74">
            <v>40</v>
          </cell>
          <cell r="CL74">
            <v>1682</v>
          </cell>
          <cell r="CM74">
            <v>2005</v>
          </cell>
          <cell r="CN74" t="str">
            <v>Submetidos a Horario de Trabalho</v>
          </cell>
          <cell r="CO74">
            <v>5173</v>
          </cell>
          <cell r="CP74">
            <v>11</v>
          </cell>
          <cell r="CQ74" t="str">
            <v>N</v>
          </cell>
          <cell r="CR74">
            <v>2</v>
          </cell>
          <cell r="CS74" t="str">
            <v>*</v>
          </cell>
          <cell r="CT74">
            <v>0</v>
          </cell>
          <cell r="CU74"/>
          <cell r="CV74">
            <v>34</v>
          </cell>
          <cell r="CW74" t="str">
            <v>M</v>
          </cell>
          <cell r="CX74" t="str">
            <v>M</v>
          </cell>
          <cell r="CY74">
            <v>2436.5</v>
          </cell>
          <cell r="CZ74">
            <v>2436.5</v>
          </cell>
          <cell r="DA74">
            <v>0</v>
          </cell>
          <cell r="DB74">
            <v>0</v>
          </cell>
          <cell r="DC74">
            <v>200</v>
          </cell>
          <cell r="DD74">
            <v>0</v>
          </cell>
          <cell r="DE74" t="str">
            <v>9C</v>
          </cell>
          <cell r="DF74"/>
          <cell r="DG74">
            <v>10</v>
          </cell>
          <cell r="DH74">
            <v>45</v>
          </cell>
          <cell r="DI74"/>
          <cell r="DJ74"/>
          <cell r="DK74" t="str">
            <v>Nao</v>
          </cell>
          <cell r="DL74"/>
          <cell r="DM74" t="str">
            <v>Nao</v>
          </cell>
          <cell r="DN74" t="str">
            <v xml:space="preserve">  /  /    </v>
          </cell>
          <cell r="DO74" t="str">
            <v>Nao</v>
          </cell>
          <cell r="DP74" t="str">
            <v>Nao</v>
          </cell>
          <cell r="DQ74" t="str">
            <v>Nao</v>
          </cell>
          <cell r="DR74"/>
          <cell r="DS74">
            <v>101001682</v>
          </cell>
          <cell r="DT74">
            <v>1</v>
          </cell>
          <cell r="DU74">
            <v>1682</v>
          </cell>
          <cell r="DV74" t="str">
            <v>Não</v>
          </cell>
          <cell r="DW74"/>
          <cell r="DX74">
            <v>1</v>
          </cell>
          <cell r="DY74" t="str">
            <v xml:space="preserve">  /  /    </v>
          </cell>
          <cell r="DZ74"/>
          <cell r="EA74" t="str">
            <v>Indeterminado</v>
          </cell>
          <cell r="EB74" t="str">
            <v>RECIFE</v>
          </cell>
          <cell r="EC74"/>
          <cell r="ED74"/>
          <cell r="EE74"/>
          <cell r="EF74">
            <v>267555</v>
          </cell>
          <cell r="EG74"/>
          <cell r="EH74"/>
          <cell r="EI74"/>
          <cell r="EJ74">
            <v>0</v>
          </cell>
          <cell r="EK74"/>
          <cell r="EL74">
            <v>0</v>
          </cell>
          <cell r="EM74"/>
          <cell r="EN74">
            <v>0</v>
          </cell>
          <cell r="EO74" t="str">
            <v>CLT</v>
          </cell>
        </row>
        <row r="75">
          <cell r="B75">
            <v>1683</v>
          </cell>
          <cell r="C75">
            <v>51</v>
          </cell>
          <cell r="D75" t="str">
            <v>ADEMIR LOPES DA SILVA</v>
          </cell>
          <cell r="E75">
            <v>2238</v>
          </cell>
          <cell r="F75" t="str">
            <v>Não</v>
          </cell>
          <cell r="G75"/>
          <cell r="H75" t="str">
            <v>Residencial</v>
          </cell>
          <cell r="I75" t="str">
            <v>R</v>
          </cell>
          <cell r="J75">
            <v>18434843404</v>
          </cell>
          <cell r="K75" t="str">
            <v>RUA CHAVES MARTINS 61A</v>
          </cell>
          <cell r="L75">
            <v>10082711949</v>
          </cell>
          <cell r="M75" t="str">
            <v>61A</v>
          </cell>
          <cell r="N75">
            <v>1005938</v>
          </cell>
          <cell r="O75"/>
          <cell r="P75">
            <v>43217</v>
          </cell>
          <cell r="Q75" t="str">
            <v>R. RUA CHAVES MARTINS 61A</v>
          </cell>
          <cell r="R75" t="str">
            <v>61A</v>
          </cell>
          <cell r="S75">
            <v>33529</v>
          </cell>
          <cell r="T75">
            <v>1058</v>
          </cell>
          <cell r="U75">
            <v>33112</v>
          </cell>
          <cell r="V75" t="str">
            <v>PRADO</v>
          </cell>
          <cell r="W75">
            <v>316</v>
          </cell>
          <cell r="X75" t="str">
            <v>PE</v>
          </cell>
          <cell r="Y75">
            <v>11606</v>
          </cell>
          <cell r="Z75" t="str">
            <v>PE</v>
          </cell>
          <cell r="AA75" t="str">
            <v>RECIFE</v>
          </cell>
          <cell r="AB75">
            <v>22</v>
          </cell>
          <cell r="AC75" t="str">
            <v>SDS</v>
          </cell>
          <cell r="AD75"/>
          <cell r="AE75"/>
          <cell r="AF75"/>
          <cell r="AG75"/>
          <cell r="AH75"/>
          <cell r="AI75" t="str">
            <v>Nao</v>
          </cell>
          <cell r="AJ75">
            <v>8</v>
          </cell>
          <cell r="AK75">
            <v>4606630892</v>
          </cell>
          <cell r="AL75" t="str">
            <v>3446-1087</v>
          </cell>
          <cell r="AM75"/>
          <cell r="AN75">
            <v>8</v>
          </cell>
          <cell r="AO75" t="str">
            <v>8762-56425</v>
          </cell>
          <cell r="AP75">
            <v>7</v>
          </cell>
          <cell r="AQ75" t="str">
            <v>PE</v>
          </cell>
          <cell r="AR75" t="str">
            <v>MARIA FRANCISCA DA SILVA</v>
          </cell>
          <cell r="AS75" t="str">
            <v xml:space="preserve">  /  /    </v>
          </cell>
          <cell r="AT75" t="str">
            <v>ORLANDO LOPES DA SILVA</v>
          </cell>
          <cell r="AU75">
            <v>10</v>
          </cell>
          <cell r="AV75">
            <v>19081</v>
          </cell>
          <cell r="AW75" t="str">
            <v xml:space="preserve">  /  /    </v>
          </cell>
          <cell r="AX75" t="str">
            <v>Não</v>
          </cell>
          <cell r="AY75"/>
          <cell r="AZ75"/>
          <cell r="BA75">
            <v>1058</v>
          </cell>
          <cell r="BB75" t="str">
            <v xml:space="preserve">  /  /    </v>
          </cell>
          <cell r="BC75" t="str">
            <v xml:space="preserve">  /  /    </v>
          </cell>
          <cell r="BD75"/>
          <cell r="BE75">
            <v>50630390</v>
          </cell>
          <cell r="BF75">
            <v>11606</v>
          </cell>
          <cell r="BG75"/>
          <cell r="BH75" t="str">
            <v xml:space="preserve">  /  /    </v>
          </cell>
          <cell r="BI75"/>
          <cell r="BJ75"/>
          <cell r="BK75" t="str">
            <v>Masculino</v>
          </cell>
          <cell r="BL75" t="str">
            <v>Conta Corrente</v>
          </cell>
          <cell r="BM75" t="str">
            <v>S</v>
          </cell>
          <cell r="BN75" t="str">
            <v xml:space="preserve">RGPS-Reg. Geral Previdência Social           </v>
          </cell>
          <cell r="BO75"/>
          <cell r="BP75"/>
          <cell r="BQ75"/>
          <cell r="BR75"/>
          <cell r="BS75">
            <v>0</v>
          </cell>
          <cell r="BT75"/>
          <cell r="BU75">
            <v>0</v>
          </cell>
          <cell r="BV75" t="str">
            <v xml:space="preserve">  /  /    </v>
          </cell>
          <cell r="BW75" t="str">
            <v xml:space="preserve">  /  /    </v>
          </cell>
          <cell r="BX75">
            <v>31232</v>
          </cell>
          <cell r="BY75">
            <v>101</v>
          </cell>
          <cell r="BZ75">
            <v>31232</v>
          </cell>
          <cell r="CA75" t="str">
            <v xml:space="preserve">  /  /    </v>
          </cell>
          <cell r="CB75">
            <v>0</v>
          </cell>
          <cell r="CC75" t="str">
            <v xml:space="preserve">  /  /    </v>
          </cell>
          <cell r="CD75" t="str">
            <v xml:space="preserve">  /  /    </v>
          </cell>
          <cell r="CE75">
            <v>334056</v>
          </cell>
          <cell r="CF75">
            <v>10451921</v>
          </cell>
          <cell r="CG75">
            <v>2400056</v>
          </cell>
          <cell r="CH75">
            <v>0</v>
          </cell>
          <cell r="CI75" t="str">
            <v>F</v>
          </cell>
          <cell r="CJ75">
            <v>200</v>
          </cell>
          <cell r="CK75">
            <v>40</v>
          </cell>
          <cell r="CL75">
            <v>1683</v>
          </cell>
          <cell r="CM75">
            <v>2005</v>
          </cell>
          <cell r="CN75" t="str">
            <v>Submetidos a Horario de Trabalho</v>
          </cell>
          <cell r="CO75">
            <v>5173</v>
          </cell>
          <cell r="CP75">
            <v>2</v>
          </cell>
          <cell r="CQ75" t="str">
            <v>N</v>
          </cell>
          <cell r="CR75">
            <v>2</v>
          </cell>
          <cell r="CS75" t="str">
            <v>N</v>
          </cell>
          <cell r="CT75">
            <v>30</v>
          </cell>
          <cell r="CU75"/>
          <cell r="CV75">
            <v>34</v>
          </cell>
          <cell r="CW75" t="str">
            <v>M</v>
          </cell>
          <cell r="CX75" t="str">
            <v>M</v>
          </cell>
          <cell r="CY75">
            <v>2436.5</v>
          </cell>
          <cell r="CZ75">
            <v>2436.5</v>
          </cell>
          <cell r="DA75">
            <v>0</v>
          </cell>
          <cell r="DB75">
            <v>0</v>
          </cell>
          <cell r="DC75">
            <v>200</v>
          </cell>
          <cell r="DD75">
            <v>0</v>
          </cell>
          <cell r="DE75" t="str">
            <v>9C</v>
          </cell>
          <cell r="DF75"/>
          <cell r="DG75">
            <v>10</v>
          </cell>
          <cell r="DH75">
            <v>45</v>
          </cell>
          <cell r="DI75"/>
          <cell r="DJ75"/>
          <cell r="DK75" t="str">
            <v>Nao</v>
          </cell>
          <cell r="DL75"/>
          <cell r="DM75" t="str">
            <v>Nao</v>
          </cell>
          <cell r="DN75" t="str">
            <v xml:space="preserve">  /  /    </v>
          </cell>
          <cell r="DO75" t="str">
            <v>Nao</v>
          </cell>
          <cell r="DP75" t="str">
            <v>Nao</v>
          </cell>
          <cell r="DQ75" t="str">
            <v>Nao</v>
          </cell>
          <cell r="DR75"/>
          <cell r="DS75"/>
          <cell r="DT75">
            <v>1</v>
          </cell>
          <cell r="DU75"/>
          <cell r="DV75" t="str">
            <v>Sim</v>
          </cell>
          <cell r="DW75"/>
          <cell r="DX75">
            <v>1</v>
          </cell>
          <cell r="DY75" t="str">
            <v xml:space="preserve">  /  /    </v>
          </cell>
          <cell r="DZ75"/>
          <cell r="EA75" t="str">
            <v>Indeterminado</v>
          </cell>
          <cell r="EB75" t="str">
            <v>RECIFE</v>
          </cell>
          <cell r="EC75"/>
          <cell r="ED75"/>
          <cell r="EE75"/>
          <cell r="EF75">
            <v>684817</v>
          </cell>
          <cell r="EG75"/>
          <cell r="EH75"/>
          <cell r="EI75"/>
          <cell r="EJ75">
            <v>0</v>
          </cell>
          <cell r="EK75"/>
          <cell r="EL75">
            <v>0</v>
          </cell>
          <cell r="EM75"/>
          <cell r="EN75">
            <v>0</v>
          </cell>
          <cell r="EO75" t="str">
            <v>CLT</v>
          </cell>
        </row>
        <row r="76">
          <cell r="B76">
            <v>1726</v>
          </cell>
          <cell r="C76">
            <v>51</v>
          </cell>
          <cell r="D76" t="str">
            <v>JOSE CARLOS VIEIRA</v>
          </cell>
          <cell r="E76">
            <v>2238</v>
          </cell>
          <cell r="F76" t="str">
            <v>Não</v>
          </cell>
          <cell r="G76"/>
          <cell r="H76" t="str">
            <v>Residencial</v>
          </cell>
          <cell r="I76" t="str">
            <v>R</v>
          </cell>
          <cell r="J76">
            <v>50190857404</v>
          </cell>
          <cell r="K76" t="str">
            <v>12 DE OUTUBRO</v>
          </cell>
          <cell r="L76">
            <v>12287534832</v>
          </cell>
          <cell r="M76">
            <v>47</v>
          </cell>
          <cell r="N76">
            <v>3131393</v>
          </cell>
          <cell r="O76" t="str">
            <v>SDSPE</v>
          </cell>
          <cell r="P76">
            <v>42819</v>
          </cell>
          <cell r="Q76" t="str">
            <v>R. 12 DE OUTUBRO</v>
          </cell>
          <cell r="R76">
            <v>47</v>
          </cell>
          <cell r="S76">
            <v>73656</v>
          </cell>
          <cell r="T76">
            <v>1058</v>
          </cell>
          <cell r="U76">
            <v>36717</v>
          </cell>
          <cell r="V76" t="str">
            <v>FRAGOSO</v>
          </cell>
          <cell r="W76">
            <v>22</v>
          </cell>
          <cell r="X76" t="str">
            <v>PE</v>
          </cell>
          <cell r="Y76">
            <v>10707</v>
          </cell>
          <cell r="Z76" t="str">
            <v>PE</v>
          </cell>
          <cell r="AA76" t="str">
            <v>PAULISTA</v>
          </cell>
          <cell r="AB76">
            <v>55</v>
          </cell>
          <cell r="AC76" t="str">
            <v>SDS</v>
          </cell>
          <cell r="AD76"/>
          <cell r="AE76"/>
          <cell r="AF76"/>
          <cell r="AG76"/>
          <cell r="AH76"/>
          <cell r="AI76" t="str">
            <v>Nao</v>
          </cell>
          <cell r="AJ76">
            <v>81</v>
          </cell>
          <cell r="AK76">
            <v>29022350850</v>
          </cell>
          <cell r="AL76">
            <v>33712043</v>
          </cell>
          <cell r="AM76"/>
          <cell r="AN76">
            <v>81</v>
          </cell>
          <cell r="AO76">
            <v>986569711</v>
          </cell>
          <cell r="AP76">
            <v>117</v>
          </cell>
          <cell r="AQ76" t="str">
            <v>PE</v>
          </cell>
          <cell r="AR76" t="str">
            <v>MARIA JOSE VIEIRA</v>
          </cell>
          <cell r="AS76" t="str">
            <v xml:space="preserve">  /  /    </v>
          </cell>
          <cell r="AT76" t="str">
            <v>NAO CONSTA</v>
          </cell>
          <cell r="AU76">
            <v>10</v>
          </cell>
          <cell r="AV76">
            <v>23977</v>
          </cell>
          <cell r="AW76" t="str">
            <v xml:space="preserve">  /  /    </v>
          </cell>
          <cell r="AX76"/>
          <cell r="AY76"/>
          <cell r="AZ76"/>
          <cell r="BA76">
            <v>1058</v>
          </cell>
          <cell r="BB76" t="str">
            <v xml:space="preserve">  /  /    </v>
          </cell>
          <cell r="BC76" t="str">
            <v xml:space="preserve">  /  /    </v>
          </cell>
          <cell r="BD76"/>
          <cell r="BE76">
            <v>53402360</v>
          </cell>
          <cell r="BF76">
            <v>11606</v>
          </cell>
          <cell r="BG76"/>
          <cell r="BH76" t="str">
            <v xml:space="preserve">  /  /    </v>
          </cell>
          <cell r="BI76"/>
          <cell r="BJ76"/>
          <cell r="BK76" t="str">
            <v>Masculino</v>
          </cell>
          <cell r="BL76" t="str">
            <v>Conta Corrente</v>
          </cell>
          <cell r="BM76" t="str">
            <v>C</v>
          </cell>
          <cell r="BN76" t="str">
            <v xml:space="preserve">RGPS-Reg. Geral Previdência Social           </v>
          </cell>
          <cell r="BO76"/>
          <cell r="BP76"/>
          <cell r="BQ76"/>
          <cell r="BR76"/>
          <cell r="BS76">
            <v>0</v>
          </cell>
          <cell r="BT76"/>
          <cell r="BU76">
            <v>0</v>
          </cell>
          <cell r="BV76" t="str">
            <v xml:space="preserve">  /  /    </v>
          </cell>
          <cell r="BW76" t="str">
            <v xml:space="preserve">  /  /    </v>
          </cell>
          <cell r="BX76">
            <v>32084</v>
          </cell>
          <cell r="BY76">
            <v>101</v>
          </cell>
          <cell r="BZ76">
            <v>32084</v>
          </cell>
          <cell r="CA76" t="str">
            <v xml:space="preserve">  /  /    </v>
          </cell>
          <cell r="CB76">
            <v>0</v>
          </cell>
          <cell r="CC76" t="str">
            <v xml:space="preserve">  /  /    </v>
          </cell>
          <cell r="CD76" t="str">
            <v xml:space="preserve">  /  /    </v>
          </cell>
          <cell r="CE76">
            <v>334053</v>
          </cell>
          <cell r="CF76">
            <v>10760882</v>
          </cell>
          <cell r="CG76">
            <v>2400056</v>
          </cell>
          <cell r="CH76">
            <v>0</v>
          </cell>
          <cell r="CI76"/>
          <cell r="CJ76">
            <v>200</v>
          </cell>
          <cell r="CK76">
            <v>40</v>
          </cell>
          <cell r="CL76">
            <v>1726</v>
          </cell>
          <cell r="CM76">
            <v>2005</v>
          </cell>
          <cell r="CN76" t="str">
            <v>Submetidos a Horario de Trabalho</v>
          </cell>
          <cell r="CO76">
            <v>5173</v>
          </cell>
          <cell r="CP76">
            <v>11</v>
          </cell>
          <cell r="CQ76" t="str">
            <v>N</v>
          </cell>
          <cell r="CR76">
            <v>2</v>
          </cell>
          <cell r="CS76" t="str">
            <v>N</v>
          </cell>
          <cell r="CT76">
            <v>0</v>
          </cell>
          <cell r="CU76"/>
          <cell r="CV76">
            <v>34</v>
          </cell>
          <cell r="CW76" t="str">
            <v>M</v>
          </cell>
          <cell r="CX76" t="str">
            <v>M</v>
          </cell>
          <cell r="CY76">
            <v>2436.5</v>
          </cell>
          <cell r="CZ76">
            <v>2436.5</v>
          </cell>
          <cell r="DA76">
            <v>0</v>
          </cell>
          <cell r="DB76">
            <v>0</v>
          </cell>
          <cell r="DC76">
            <v>200</v>
          </cell>
          <cell r="DD76">
            <v>0</v>
          </cell>
          <cell r="DE76" t="str">
            <v>9C</v>
          </cell>
          <cell r="DF76"/>
          <cell r="DG76">
            <v>10</v>
          </cell>
          <cell r="DH76">
            <v>40</v>
          </cell>
          <cell r="DI76"/>
          <cell r="DJ76"/>
          <cell r="DK76" t="str">
            <v>Nao</v>
          </cell>
          <cell r="DL76"/>
          <cell r="DM76" t="str">
            <v>Nao</v>
          </cell>
          <cell r="DN76" t="str">
            <v xml:space="preserve">  /  /    </v>
          </cell>
          <cell r="DO76" t="str">
            <v>Nao</v>
          </cell>
          <cell r="DP76" t="str">
            <v>Nao</v>
          </cell>
          <cell r="DQ76" t="str">
            <v>Nao</v>
          </cell>
          <cell r="DR76"/>
          <cell r="DS76">
            <v>101001726</v>
          </cell>
          <cell r="DT76">
            <v>1</v>
          </cell>
          <cell r="DU76"/>
          <cell r="DV76" t="str">
            <v>Não</v>
          </cell>
          <cell r="DW76"/>
          <cell r="DX76">
            <v>1</v>
          </cell>
          <cell r="DY76" t="str">
            <v xml:space="preserve">  /  /    </v>
          </cell>
          <cell r="DZ76"/>
          <cell r="EA76" t="str">
            <v>Indeterminado</v>
          </cell>
          <cell r="EB76" t="str">
            <v>RECIFE</v>
          </cell>
          <cell r="EC76"/>
          <cell r="ED76"/>
          <cell r="EE76"/>
          <cell r="EF76">
            <v>2119307</v>
          </cell>
          <cell r="EG76"/>
          <cell r="EH76"/>
          <cell r="EI76"/>
          <cell r="EJ76">
            <v>0</v>
          </cell>
          <cell r="EK76"/>
          <cell r="EL76">
            <v>0</v>
          </cell>
          <cell r="EM76"/>
          <cell r="EN76">
            <v>0</v>
          </cell>
          <cell r="EO76" t="str">
            <v>CLT</v>
          </cell>
        </row>
        <row r="77">
          <cell r="B77">
            <v>1741</v>
          </cell>
          <cell r="C77">
            <v>1</v>
          </cell>
          <cell r="D77" t="str">
            <v>MARCONDES C  DE OLIVEIRA</v>
          </cell>
          <cell r="E77">
            <v>1074</v>
          </cell>
          <cell r="F77" t="str">
            <v>Não</v>
          </cell>
          <cell r="G77"/>
          <cell r="H77" t="str">
            <v>Residencial</v>
          </cell>
          <cell r="I77" t="str">
            <v>R</v>
          </cell>
          <cell r="J77">
            <v>61496723449</v>
          </cell>
          <cell r="K77" t="str">
            <v>DR PEDRO AUGUSTO CARNEIRO LEAO</v>
          </cell>
          <cell r="L77">
            <v>17000755901</v>
          </cell>
          <cell r="M77">
            <v>360</v>
          </cell>
          <cell r="N77">
            <v>3608673</v>
          </cell>
          <cell r="O77" t="str">
            <v>SDSPE</v>
          </cell>
          <cell r="P77">
            <v>40183</v>
          </cell>
          <cell r="Q77" t="str">
            <v>R. DR PEDRO AUGUSTO CARNEIRO L</v>
          </cell>
          <cell r="R77">
            <v>360</v>
          </cell>
          <cell r="S77">
            <v>12367</v>
          </cell>
          <cell r="T77">
            <v>1058</v>
          </cell>
          <cell r="U77">
            <v>34492</v>
          </cell>
          <cell r="V77" t="str">
            <v>MARIA FARINHA</v>
          </cell>
          <cell r="W77">
            <v>29</v>
          </cell>
          <cell r="X77" t="str">
            <v>PE</v>
          </cell>
          <cell r="Y77">
            <v>10707</v>
          </cell>
          <cell r="Z77" t="str">
            <v>PE</v>
          </cell>
          <cell r="AA77" t="str">
            <v>PAULISTA</v>
          </cell>
          <cell r="AB77">
            <v>293</v>
          </cell>
          <cell r="AC77" t="str">
            <v>SDS</v>
          </cell>
          <cell r="AD77" t="str">
            <v>MARCONDESLOCK@GMAIL.COM</v>
          </cell>
          <cell r="AE77"/>
          <cell r="AF77"/>
          <cell r="AG77"/>
          <cell r="AH77"/>
          <cell r="AI77" t="str">
            <v>Nao</v>
          </cell>
          <cell r="AJ77">
            <v>81</v>
          </cell>
          <cell r="AK77">
            <v>32558400868</v>
          </cell>
          <cell r="AL77">
            <v>985672904</v>
          </cell>
          <cell r="AM77"/>
          <cell r="AN77">
            <v>81</v>
          </cell>
          <cell r="AO77">
            <v>997799289</v>
          </cell>
          <cell r="AP77">
            <v>146</v>
          </cell>
          <cell r="AQ77" t="str">
            <v>PE</v>
          </cell>
          <cell r="AR77" t="str">
            <v>MARIA JOSE DA COSTA OLIVEIRA</v>
          </cell>
          <cell r="AS77" t="str">
            <v xml:space="preserve">  /  /    </v>
          </cell>
          <cell r="AT77" t="str">
            <v>ODILON CAVALCANTE DE OLIVEIRA</v>
          </cell>
          <cell r="AU77">
            <v>10</v>
          </cell>
          <cell r="AV77">
            <v>25607</v>
          </cell>
          <cell r="AW77" t="str">
            <v xml:space="preserve">  /  /    </v>
          </cell>
          <cell r="AX77"/>
          <cell r="AY77"/>
          <cell r="AZ77"/>
          <cell r="BA77">
            <v>1058</v>
          </cell>
          <cell r="BB77" t="str">
            <v xml:space="preserve">  /  /    </v>
          </cell>
          <cell r="BC77" t="str">
            <v xml:space="preserve">  /  /    </v>
          </cell>
          <cell r="BD77"/>
          <cell r="BE77">
            <v>53427500</v>
          </cell>
          <cell r="BF77">
            <v>11606</v>
          </cell>
          <cell r="BG77"/>
          <cell r="BH77" t="str">
            <v xml:space="preserve">  /  /    </v>
          </cell>
          <cell r="BI77"/>
          <cell r="BJ77"/>
          <cell r="BK77" t="str">
            <v>Masculino</v>
          </cell>
          <cell r="BL77" t="str">
            <v>Conta Corrente</v>
          </cell>
          <cell r="BM77" t="str">
            <v>C</v>
          </cell>
          <cell r="BN77" t="str">
            <v xml:space="preserve">RGPS-Reg. Geral Previdência Social           </v>
          </cell>
          <cell r="BO77"/>
          <cell r="BP77"/>
          <cell r="BQ77"/>
          <cell r="BR77"/>
          <cell r="BS77">
            <v>0</v>
          </cell>
          <cell r="BT77"/>
          <cell r="BU77">
            <v>0</v>
          </cell>
          <cell r="BV77" t="str">
            <v xml:space="preserve">  /  /    </v>
          </cell>
          <cell r="BW77" t="str">
            <v xml:space="preserve">  /  /    </v>
          </cell>
          <cell r="BX77">
            <v>32106</v>
          </cell>
          <cell r="BY77">
            <v>101</v>
          </cell>
          <cell r="BZ77">
            <v>32106</v>
          </cell>
          <cell r="CA77" t="str">
            <v xml:space="preserve">  /  /    </v>
          </cell>
          <cell r="CB77">
            <v>0</v>
          </cell>
          <cell r="CC77" t="str">
            <v xml:space="preserve">  /  /    </v>
          </cell>
          <cell r="CD77" t="str">
            <v xml:space="preserve">  /  /    </v>
          </cell>
          <cell r="CE77">
            <v>334056</v>
          </cell>
          <cell r="CF77">
            <v>710099670</v>
          </cell>
          <cell r="CG77">
            <v>2400056</v>
          </cell>
          <cell r="CH77">
            <v>22104</v>
          </cell>
          <cell r="CI77"/>
          <cell r="CJ77">
            <v>200</v>
          </cell>
          <cell r="CK77">
            <v>40</v>
          </cell>
          <cell r="CL77">
            <v>1741</v>
          </cell>
          <cell r="CM77">
            <v>2003</v>
          </cell>
          <cell r="CN77" t="str">
            <v>Submetidos a Horario de Trabalho</v>
          </cell>
          <cell r="CO77">
            <v>8118</v>
          </cell>
          <cell r="CP77">
            <v>18</v>
          </cell>
          <cell r="CQ77" t="str">
            <v>N</v>
          </cell>
          <cell r="CR77">
            <v>2</v>
          </cell>
          <cell r="CS77" t="str">
            <v>N</v>
          </cell>
          <cell r="CT77">
            <v>0</v>
          </cell>
          <cell r="CU77"/>
          <cell r="CV77">
            <v>34</v>
          </cell>
          <cell r="CW77" t="str">
            <v>M</v>
          </cell>
          <cell r="CX77" t="str">
            <v>M</v>
          </cell>
          <cell r="CY77">
            <v>2558.31</v>
          </cell>
          <cell r="CZ77">
            <v>2558.31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 t="str">
            <v>9A</v>
          </cell>
          <cell r="DF77" t="str">
            <v>P1</v>
          </cell>
          <cell r="DG77">
            <v>10</v>
          </cell>
          <cell r="DH77">
            <v>45</v>
          </cell>
          <cell r="DI77"/>
          <cell r="DJ77"/>
          <cell r="DK77" t="str">
            <v>Nao</v>
          </cell>
          <cell r="DL77"/>
          <cell r="DM77" t="str">
            <v>Nao</v>
          </cell>
          <cell r="DN77" t="str">
            <v xml:space="preserve">  /  /    </v>
          </cell>
          <cell r="DO77" t="str">
            <v>Nao</v>
          </cell>
          <cell r="DP77" t="str">
            <v>Nao</v>
          </cell>
          <cell r="DQ77" t="str">
            <v>Nao</v>
          </cell>
          <cell r="DR77"/>
          <cell r="DS77">
            <v>101001741</v>
          </cell>
          <cell r="DT77">
            <v>3</v>
          </cell>
          <cell r="DU77"/>
          <cell r="DV77" t="str">
            <v>Não</v>
          </cell>
          <cell r="DW77"/>
          <cell r="DX77">
            <v>1</v>
          </cell>
          <cell r="DY77" t="str">
            <v xml:space="preserve">  /  /    </v>
          </cell>
          <cell r="DZ77"/>
          <cell r="EA77" t="str">
            <v>Indeterminado</v>
          </cell>
          <cell r="EB77" t="str">
            <v>RECIFE</v>
          </cell>
          <cell r="EC77"/>
          <cell r="ED77"/>
          <cell r="EE77"/>
          <cell r="EF77"/>
          <cell r="EG77"/>
          <cell r="EH77"/>
          <cell r="EI77"/>
          <cell r="EJ77">
            <v>0</v>
          </cell>
          <cell r="EK77"/>
          <cell r="EL77">
            <v>0</v>
          </cell>
          <cell r="EM77"/>
          <cell r="EN77">
            <v>0</v>
          </cell>
          <cell r="EO77" t="str">
            <v>CLT</v>
          </cell>
        </row>
        <row r="78">
          <cell r="B78">
            <v>1749</v>
          </cell>
          <cell r="C78">
            <v>1</v>
          </cell>
          <cell r="D78" t="str">
            <v>MANOEL MARTINS LEITE NETO</v>
          </cell>
          <cell r="E78">
            <v>1140</v>
          </cell>
          <cell r="F78" t="str">
            <v>Não</v>
          </cell>
          <cell r="G78"/>
          <cell r="H78" t="str">
            <v>Residencial</v>
          </cell>
          <cell r="I78" t="str">
            <v>R</v>
          </cell>
          <cell r="J78">
            <v>46368205415</v>
          </cell>
          <cell r="K78" t="str">
            <v>COREMAS</v>
          </cell>
          <cell r="L78">
            <v>12103558873</v>
          </cell>
          <cell r="M78">
            <v>18</v>
          </cell>
          <cell r="N78">
            <v>2380166</v>
          </cell>
          <cell r="O78"/>
          <cell r="P78">
            <v>37747</v>
          </cell>
          <cell r="Q78" t="str">
            <v>R. COREMAS</v>
          </cell>
          <cell r="R78">
            <v>18</v>
          </cell>
          <cell r="S78">
            <v>71365</v>
          </cell>
          <cell r="T78">
            <v>1058</v>
          </cell>
          <cell r="U78">
            <v>33263</v>
          </cell>
          <cell r="V78" t="str">
            <v>CASA AMARELA</v>
          </cell>
          <cell r="W78">
            <v>16</v>
          </cell>
          <cell r="X78" t="str">
            <v>PE</v>
          </cell>
          <cell r="Y78">
            <v>11606</v>
          </cell>
          <cell r="Z78" t="str">
            <v>PE</v>
          </cell>
          <cell r="AA78" t="str">
            <v>RECIFE</v>
          </cell>
          <cell r="AB78">
            <v>50</v>
          </cell>
          <cell r="AC78" t="str">
            <v>SSP</v>
          </cell>
          <cell r="AD78"/>
          <cell r="AE78"/>
          <cell r="AF78"/>
          <cell r="AG78"/>
          <cell r="AH78"/>
          <cell r="AI78" t="str">
            <v>Nao</v>
          </cell>
          <cell r="AJ78">
            <v>81</v>
          </cell>
          <cell r="AK78">
            <v>3946380809</v>
          </cell>
          <cell r="AL78">
            <v>984763827</v>
          </cell>
          <cell r="AM78"/>
          <cell r="AN78"/>
          <cell r="AO78"/>
          <cell r="AP78">
            <v>6</v>
          </cell>
          <cell r="AQ78" t="str">
            <v>PE</v>
          </cell>
          <cell r="AR78" t="str">
            <v>MATILDE DOS SANTOS LEITE</v>
          </cell>
          <cell r="AS78" t="str">
            <v xml:space="preserve">  /  /    </v>
          </cell>
          <cell r="AT78" t="str">
            <v>GERCINO MARTINS LEITE</v>
          </cell>
          <cell r="AU78">
            <v>10</v>
          </cell>
          <cell r="AV78">
            <v>23471</v>
          </cell>
          <cell r="AW78" t="str">
            <v xml:space="preserve">  /  /    </v>
          </cell>
          <cell r="AX78"/>
          <cell r="AY78"/>
          <cell r="AZ78"/>
          <cell r="BA78">
            <v>1058</v>
          </cell>
          <cell r="BB78" t="str">
            <v xml:space="preserve">  /  /    </v>
          </cell>
          <cell r="BC78" t="str">
            <v xml:space="preserve">  /  /    </v>
          </cell>
          <cell r="BD78"/>
          <cell r="BE78">
            <v>52110220</v>
          </cell>
          <cell r="BF78">
            <v>11606</v>
          </cell>
          <cell r="BG78"/>
          <cell r="BH78" t="str">
            <v xml:space="preserve">  /  /    </v>
          </cell>
          <cell r="BI78"/>
          <cell r="BJ78"/>
          <cell r="BK78" t="str">
            <v>Masculino</v>
          </cell>
          <cell r="BL78" t="str">
            <v>Conta Corrente</v>
          </cell>
          <cell r="BM78" t="str">
            <v>S</v>
          </cell>
          <cell r="BN78" t="str">
            <v xml:space="preserve">RGPS-Reg. Geral Previdência Social           </v>
          </cell>
          <cell r="BO78"/>
          <cell r="BP78"/>
          <cell r="BQ78"/>
          <cell r="BR78"/>
          <cell r="BS78">
            <v>0</v>
          </cell>
          <cell r="BT78"/>
          <cell r="BU78">
            <v>0</v>
          </cell>
          <cell r="BV78" t="str">
            <v xml:space="preserve">  /  /    </v>
          </cell>
          <cell r="BW78" t="str">
            <v xml:space="preserve">  /  /    </v>
          </cell>
          <cell r="BX78">
            <v>32111</v>
          </cell>
          <cell r="BY78">
            <v>101</v>
          </cell>
          <cell r="BZ78">
            <v>32111</v>
          </cell>
          <cell r="CA78" t="str">
            <v xml:space="preserve">  /  /    </v>
          </cell>
          <cell r="CB78">
            <v>0</v>
          </cell>
          <cell r="CC78" t="str">
            <v xml:space="preserve">  /  /    </v>
          </cell>
          <cell r="CD78" t="str">
            <v xml:space="preserve">  /  /    </v>
          </cell>
          <cell r="CE78">
            <v>334056</v>
          </cell>
          <cell r="CF78">
            <v>10042011</v>
          </cell>
          <cell r="CG78">
            <v>2400056</v>
          </cell>
          <cell r="CH78">
            <v>0</v>
          </cell>
          <cell r="CI78"/>
          <cell r="CJ78">
            <v>200</v>
          </cell>
          <cell r="CK78">
            <v>40</v>
          </cell>
          <cell r="CL78">
            <v>1749</v>
          </cell>
          <cell r="CM78">
            <v>2009</v>
          </cell>
          <cell r="CN78" t="str">
            <v>Submetidos a Horario de Trabalho</v>
          </cell>
          <cell r="CO78">
            <v>3513</v>
          </cell>
          <cell r="CP78">
            <v>2</v>
          </cell>
          <cell r="CQ78" t="str">
            <v>N</v>
          </cell>
          <cell r="CR78">
            <v>2</v>
          </cell>
          <cell r="CS78" t="str">
            <v>*</v>
          </cell>
          <cell r="CT78">
            <v>0</v>
          </cell>
          <cell r="CU78"/>
          <cell r="CV78">
            <v>34</v>
          </cell>
          <cell r="CW78" t="str">
            <v>M</v>
          </cell>
          <cell r="CX78" t="str">
            <v>M</v>
          </cell>
          <cell r="CY78">
            <v>1810.53</v>
          </cell>
          <cell r="CZ78">
            <v>1810.53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 t="str">
            <v>9B</v>
          </cell>
          <cell r="DF78" t="str">
            <v>P1</v>
          </cell>
          <cell r="DG78">
            <v>10</v>
          </cell>
          <cell r="DH78">
            <v>45</v>
          </cell>
          <cell r="DI78"/>
          <cell r="DJ78"/>
          <cell r="DK78" t="str">
            <v>Nao</v>
          </cell>
          <cell r="DL78"/>
          <cell r="DM78" t="str">
            <v>Nao</v>
          </cell>
          <cell r="DN78" t="str">
            <v xml:space="preserve">  /  /    </v>
          </cell>
          <cell r="DO78" t="str">
            <v>Nao</v>
          </cell>
          <cell r="DP78" t="str">
            <v>Nao</v>
          </cell>
          <cell r="DQ78" t="str">
            <v>Nao</v>
          </cell>
          <cell r="DR78"/>
          <cell r="DS78">
            <v>101001749</v>
          </cell>
          <cell r="DT78">
            <v>1</v>
          </cell>
          <cell r="DU78"/>
          <cell r="DV78" t="str">
            <v>Não</v>
          </cell>
          <cell r="DW78"/>
          <cell r="DX78">
            <v>1</v>
          </cell>
          <cell r="DY78" t="str">
            <v xml:space="preserve">  /  /    </v>
          </cell>
          <cell r="DZ78"/>
          <cell r="EA78" t="str">
            <v>Indeterminado</v>
          </cell>
          <cell r="EB78" t="str">
            <v>RECIFE</v>
          </cell>
          <cell r="EC78"/>
          <cell r="ED78"/>
          <cell r="EE78"/>
          <cell r="EF78">
            <v>210762076136</v>
          </cell>
          <cell r="EG78"/>
          <cell r="EH78"/>
          <cell r="EI78"/>
          <cell r="EJ78">
            <v>0</v>
          </cell>
          <cell r="EK78"/>
          <cell r="EL78">
            <v>0</v>
          </cell>
          <cell r="EM78"/>
          <cell r="EN78">
            <v>0</v>
          </cell>
          <cell r="EO78" t="str">
            <v>CLT</v>
          </cell>
        </row>
        <row r="79">
          <cell r="B79">
            <v>1774</v>
          </cell>
          <cell r="C79">
            <v>1</v>
          </cell>
          <cell r="D79" t="str">
            <v>FRANCISCO DE ASSIS BEZERRA</v>
          </cell>
          <cell r="E79">
            <v>3111</v>
          </cell>
          <cell r="F79" t="str">
            <v>Não</v>
          </cell>
          <cell r="G79"/>
          <cell r="H79" t="str">
            <v>Residencial</v>
          </cell>
          <cell r="I79" t="str">
            <v>R</v>
          </cell>
          <cell r="J79">
            <v>42894476434</v>
          </cell>
          <cell r="K79" t="str">
            <v>GETULIO ALVES DE ALBUQUERQUE</v>
          </cell>
          <cell r="L79">
            <v>17000756010</v>
          </cell>
          <cell r="M79">
            <v>78</v>
          </cell>
          <cell r="N79">
            <v>2983948</v>
          </cell>
          <cell r="O79"/>
          <cell r="P79">
            <v>30735</v>
          </cell>
          <cell r="Q79" t="str">
            <v>R. GETULIO ALVES DE ALBUQUERQU</v>
          </cell>
          <cell r="R79">
            <v>78</v>
          </cell>
          <cell r="S79">
            <v>68031</v>
          </cell>
          <cell r="T79">
            <v>1058</v>
          </cell>
          <cell r="U79">
            <v>37716</v>
          </cell>
          <cell r="V79" t="str">
            <v>TIMBI</v>
          </cell>
          <cell r="W79">
            <v>10</v>
          </cell>
          <cell r="X79" t="str">
            <v>PE</v>
          </cell>
          <cell r="Y79">
            <v>3454</v>
          </cell>
          <cell r="Z79" t="str">
            <v>PE</v>
          </cell>
          <cell r="AA79" t="str">
            <v>CAMARAGIBE</v>
          </cell>
          <cell r="AB79">
            <v>3</v>
          </cell>
          <cell r="AC79" t="str">
            <v>SSP</v>
          </cell>
          <cell r="AD79"/>
          <cell r="AE79"/>
          <cell r="AF79"/>
          <cell r="AG79"/>
          <cell r="AH79"/>
          <cell r="AI79" t="str">
            <v>Nao</v>
          </cell>
          <cell r="AJ79">
            <v>81</v>
          </cell>
          <cell r="AK79">
            <v>31047390841</v>
          </cell>
          <cell r="AL79">
            <v>998255945</v>
          </cell>
          <cell r="AM79"/>
          <cell r="AN79">
            <v>81</v>
          </cell>
          <cell r="AO79">
            <v>998544417</v>
          </cell>
          <cell r="AP79">
            <v>126</v>
          </cell>
          <cell r="AQ79" t="str">
            <v>PE</v>
          </cell>
          <cell r="AR79" t="str">
            <v>MARIA JOSEFA DA CONCEICAO</v>
          </cell>
          <cell r="AS79" t="str">
            <v xml:space="preserve">  /  /    </v>
          </cell>
          <cell r="AT79" t="str">
            <v>MANOEL AMARO BEZERRA</v>
          </cell>
          <cell r="AU79">
            <v>10</v>
          </cell>
          <cell r="AV79">
            <v>22999</v>
          </cell>
          <cell r="AW79" t="str">
            <v xml:space="preserve">  /  /    </v>
          </cell>
          <cell r="AX79" t="str">
            <v>Não</v>
          </cell>
          <cell r="AY79" t="str">
            <v>N 78 CS B FUNDO</v>
          </cell>
          <cell r="AZ79"/>
          <cell r="BA79">
            <v>1058</v>
          </cell>
          <cell r="BB79" t="str">
            <v xml:space="preserve">  /  /    </v>
          </cell>
          <cell r="BC79" t="str">
            <v xml:space="preserve">  /  /    </v>
          </cell>
          <cell r="BD79"/>
          <cell r="BE79">
            <v>54785335</v>
          </cell>
          <cell r="BF79">
            <v>4908</v>
          </cell>
          <cell r="BG79"/>
          <cell r="BH79" t="str">
            <v xml:space="preserve">  /  /    </v>
          </cell>
          <cell r="BI79"/>
          <cell r="BJ79"/>
          <cell r="BK79" t="str">
            <v>Masculino</v>
          </cell>
          <cell r="BL79" t="str">
            <v>Conta Corrente</v>
          </cell>
          <cell r="BM79" t="str">
            <v>C</v>
          </cell>
          <cell r="BN79" t="str">
            <v xml:space="preserve">RGPS-Reg. Geral Previdência Social           </v>
          </cell>
          <cell r="BO79"/>
          <cell r="BP79"/>
          <cell r="BQ79"/>
          <cell r="BR79"/>
          <cell r="BS79">
            <v>1</v>
          </cell>
          <cell r="BT79"/>
          <cell r="BU79">
            <v>0</v>
          </cell>
          <cell r="BV79" t="str">
            <v xml:space="preserve">  /  /    </v>
          </cell>
          <cell r="BW79" t="str">
            <v xml:space="preserve">  /  /    </v>
          </cell>
          <cell r="BX79">
            <v>32162</v>
          </cell>
          <cell r="BY79">
            <v>101</v>
          </cell>
          <cell r="BZ79">
            <v>32162</v>
          </cell>
          <cell r="CA79" t="str">
            <v xml:space="preserve">  /  /    </v>
          </cell>
          <cell r="CB79">
            <v>0</v>
          </cell>
          <cell r="CC79" t="str">
            <v xml:space="preserve">  /  /    </v>
          </cell>
          <cell r="CD79" t="str">
            <v xml:space="preserve">  /  /    </v>
          </cell>
          <cell r="CE79">
            <v>334056</v>
          </cell>
          <cell r="CF79">
            <v>10034423</v>
          </cell>
          <cell r="CG79">
            <v>2400056</v>
          </cell>
          <cell r="CH79">
            <v>0</v>
          </cell>
          <cell r="CI79"/>
          <cell r="CJ79">
            <v>175</v>
          </cell>
          <cell r="CK79">
            <v>35</v>
          </cell>
          <cell r="CL79">
            <v>1774</v>
          </cell>
          <cell r="CM79">
            <v>2003</v>
          </cell>
          <cell r="CN79" t="str">
            <v>Submetidos a Horario de Trabalho</v>
          </cell>
          <cell r="CO79">
            <v>8118</v>
          </cell>
          <cell r="CP79">
            <v>20</v>
          </cell>
          <cell r="CQ79" t="str">
            <v>N</v>
          </cell>
          <cell r="CR79">
            <v>2</v>
          </cell>
          <cell r="CS79" t="str">
            <v>*</v>
          </cell>
          <cell r="CT79">
            <v>0</v>
          </cell>
          <cell r="CU79"/>
          <cell r="CV79">
            <v>34</v>
          </cell>
          <cell r="CW79" t="str">
            <v>M</v>
          </cell>
          <cell r="CX79" t="str">
            <v>M</v>
          </cell>
          <cell r="CY79">
            <v>1909.06</v>
          </cell>
          <cell r="CZ79">
            <v>1909.06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  <cell r="DE79" t="str">
            <v>9B</v>
          </cell>
          <cell r="DF79"/>
          <cell r="DG79">
            <v>10</v>
          </cell>
          <cell r="DH79">
            <v>45</v>
          </cell>
          <cell r="DI79"/>
          <cell r="DJ79"/>
          <cell r="DK79" t="str">
            <v>Nao</v>
          </cell>
          <cell r="DL79"/>
          <cell r="DM79" t="str">
            <v>Nao</v>
          </cell>
          <cell r="DN79" t="str">
            <v xml:space="preserve">  /  /    </v>
          </cell>
          <cell r="DO79" t="str">
            <v>Nao</v>
          </cell>
          <cell r="DP79" t="str">
            <v>Nao</v>
          </cell>
          <cell r="DQ79" t="str">
            <v>Nao</v>
          </cell>
          <cell r="DR79"/>
          <cell r="DS79">
            <v>101001774</v>
          </cell>
          <cell r="DT79">
            <v>3</v>
          </cell>
          <cell r="DU79"/>
          <cell r="DV79" t="str">
            <v>Não</v>
          </cell>
          <cell r="DW79"/>
          <cell r="DX79">
            <v>1</v>
          </cell>
          <cell r="DY79" t="str">
            <v xml:space="preserve">  /  /    </v>
          </cell>
          <cell r="DZ79"/>
          <cell r="EA79" t="str">
            <v>Indeterminado</v>
          </cell>
          <cell r="EB79" t="str">
            <v>CUMARU</v>
          </cell>
          <cell r="EC79"/>
          <cell r="ED79"/>
          <cell r="EE79"/>
          <cell r="EF79">
            <v>21054200868</v>
          </cell>
          <cell r="EG79"/>
          <cell r="EH79"/>
          <cell r="EI79"/>
          <cell r="EJ79">
            <v>0</v>
          </cell>
          <cell r="EK79"/>
          <cell r="EL79">
            <v>0</v>
          </cell>
          <cell r="EM79"/>
          <cell r="EN79">
            <v>0</v>
          </cell>
          <cell r="EO79" t="str">
            <v>CLT</v>
          </cell>
        </row>
        <row r="80">
          <cell r="B80">
            <v>1794</v>
          </cell>
          <cell r="C80">
            <v>1</v>
          </cell>
          <cell r="D80" t="str">
            <v>LUCIENE MARIA DE ANDRADE</v>
          </cell>
          <cell r="E80">
            <v>4171</v>
          </cell>
          <cell r="F80" t="str">
            <v>Não</v>
          </cell>
          <cell r="G80"/>
          <cell r="H80" t="str">
            <v>Residencial</v>
          </cell>
          <cell r="I80" t="str">
            <v>R</v>
          </cell>
          <cell r="J80">
            <v>36157791420</v>
          </cell>
          <cell r="K80" t="str">
            <v>CORREGO FERNANDINHO</v>
          </cell>
          <cell r="L80">
            <v>17000755839</v>
          </cell>
          <cell r="M80">
            <v>54</v>
          </cell>
          <cell r="N80">
            <v>2597422</v>
          </cell>
          <cell r="O80"/>
          <cell r="P80">
            <v>41020</v>
          </cell>
          <cell r="Q80" t="str">
            <v>R. CORREGO FERNANDINHO</v>
          </cell>
          <cell r="R80">
            <v>54</v>
          </cell>
          <cell r="S80">
            <v>93318</v>
          </cell>
          <cell r="T80">
            <v>1058</v>
          </cell>
          <cell r="U80">
            <v>32031</v>
          </cell>
          <cell r="V80" t="str">
            <v>COR JENIPAPO</v>
          </cell>
          <cell r="W80">
            <v>16</v>
          </cell>
          <cell r="X80" t="str">
            <v>PE</v>
          </cell>
          <cell r="Y80">
            <v>11606</v>
          </cell>
          <cell r="Z80" t="str">
            <v>PE</v>
          </cell>
          <cell r="AA80" t="str">
            <v>RECIFE</v>
          </cell>
          <cell r="AB80">
            <v>162</v>
          </cell>
          <cell r="AC80" t="str">
            <v>SDS</v>
          </cell>
          <cell r="AD80"/>
          <cell r="AE80"/>
          <cell r="AF80"/>
          <cell r="AG80"/>
          <cell r="AH80"/>
          <cell r="AI80" t="str">
            <v>Nao</v>
          </cell>
          <cell r="AJ80">
            <v>81</v>
          </cell>
          <cell r="AK80">
            <v>4071860876</v>
          </cell>
          <cell r="AL80">
            <v>34428129</v>
          </cell>
          <cell r="AM80"/>
          <cell r="AN80">
            <v>81</v>
          </cell>
          <cell r="AO80">
            <v>986064485</v>
          </cell>
          <cell r="AP80">
            <v>5</v>
          </cell>
          <cell r="AQ80" t="str">
            <v>PE</v>
          </cell>
          <cell r="AR80" t="str">
            <v>LUCIA MARIA DE ANDRADE</v>
          </cell>
          <cell r="AS80" t="str">
            <v xml:space="preserve">  /  /    </v>
          </cell>
          <cell r="AT80" t="str">
            <v>SEVERINO DE ANDRADE</v>
          </cell>
          <cell r="AU80">
            <v>10</v>
          </cell>
          <cell r="AV80">
            <v>24664</v>
          </cell>
          <cell r="AW80" t="str">
            <v xml:space="preserve">  /  /    </v>
          </cell>
          <cell r="AX80"/>
          <cell r="AY80" t="str">
            <v>A</v>
          </cell>
          <cell r="AZ80"/>
          <cell r="BA80">
            <v>1058</v>
          </cell>
          <cell r="BB80" t="str">
            <v xml:space="preserve">  /  /    </v>
          </cell>
          <cell r="BC80" t="str">
            <v xml:space="preserve">  /  /    </v>
          </cell>
          <cell r="BD80"/>
          <cell r="BE80">
            <v>52091615</v>
          </cell>
          <cell r="BF80">
            <v>11606</v>
          </cell>
          <cell r="BG80"/>
          <cell r="BH80" t="str">
            <v xml:space="preserve">  /  /    </v>
          </cell>
          <cell r="BI80"/>
          <cell r="BJ80"/>
          <cell r="BK80" t="str">
            <v xml:space="preserve">Feminino </v>
          </cell>
          <cell r="BL80" t="str">
            <v>Conta Corrente</v>
          </cell>
          <cell r="BM80" t="str">
            <v>D</v>
          </cell>
          <cell r="BN80" t="str">
            <v xml:space="preserve">RGPS-Reg. Geral Previdência Social           </v>
          </cell>
          <cell r="BO80"/>
          <cell r="BP80"/>
          <cell r="BQ80"/>
          <cell r="BR80"/>
          <cell r="BS80">
            <v>0</v>
          </cell>
          <cell r="BT80"/>
          <cell r="BU80">
            <v>0</v>
          </cell>
          <cell r="BV80" t="str">
            <v xml:space="preserve">  /  /    </v>
          </cell>
          <cell r="BW80" t="str">
            <v xml:space="preserve">  /  /    </v>
          </cell>
          <cell r="BX80">
            <v>32216</v>
          </cell>
          <cell r="BY80">
            <v>101</v>
          </cell>
          <cell r="BZ80">
            <v>32216</v>
          </cell>
          <cell r="CA80" t="str">
            <v xml:space="preserve">  /  /    </v>
          </cell>
          <cell r="CB80">
            <v>0</v>
          </cell>
          <cell r="CC80">
            <v>32216</v>
          </cell>
          <cell r="CD80" t="str">
            <v xml:space="preserve">  /  /    </v>
          </cell>
          <cell r="CE80">
            <v>334056</v>
          </cell>
          <cell r="CF80">
            <v>10448503</v>
          </cell>
          <cell r="CG80">
            <v>2400056</v>
          </cell>
          <cell r="CH80">
            <v>111700</v>
          </cell>
          <cell r="CI80"/>
          <cell r="CJ80">
            <v>200</v>
          </cell>
          <cell r="CK80">
            <v>40</v>
          </cell>
          <cell r="CL80">
            <v>1794</v>
          </cell>
          <cell r="CM80">
            <v>2018</v>
          </cell>
          <cell r="CN80" t="str">
            <v>Submetidos a Horario de Trabalho</v>
          </cell>
          <cell r="CO80">
            <v>3912</v>
          </cell>
          <cell r="CP80">
            <v>1</v>
          </cell>
          <cell r="CQ80" t="str">
            <v>N</v>
          </cell>
          <cell r="CR80">
            <v>2</v>
          </cell>
          <cell r="CS80" t="str">
            <v>N</v>
          </cell>
          <cell r="CT80">
            <v>0</v>
          </cell>
          <cell r="CU80"/>
          <cell r="CV80">
            <v>34</v>
          </cell>
          <cell r="CW80" t="str">
            <v>M</v>
          </cell>
          <cell r="CX80" t="str">
            <v>M</v>
          </cell>
          <cell r="CY80">
            <v>3414.05</v>
          </cell>
          <cell r="CZ80">
            <v>3414.05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  <cell r="DE80" t="str">
            <v>9B</v>
          </cell>
          <cell r="DF80"/>
          <cell r="DG80">
            <v>10</v>
          </cell>
          <cell r="DH80">
            <v>45</v>
          </cell>
          <cell r="DI80"/>
          <cell r="DJ80"/>
          <cell r="DK80" t="str">
            <v>Nao</v>
          </cell>
          <cell r="DL80"/>
          <cell r="DM80" t="str">
            <v>Nao</v>
          </cell>
          <cell r="DN80" t="str">
            <v xml:space="preserve">  /  /    </v>
          </cell>
          <cell r="DO80" t="str">
            <v>Nao</v>
          </cell>
          <cell r="DP80" t="str">
            <v>Nao</v>
          </cell>
          <cell r="DQ80" t="str">
            <v>Nao</v>
          </cell>
          <cell r="DR80"/>
          <cell r="DS80">
            <v>101001794</v>
          </cell>
          <cell r="DT80">
            <v>1</v>
          </cell>
          <cell r="DU80"/>
          <cell r="DV80" t="str">
            <v>Sim</v>
          </cell>
          <cell r="DW80"/>
          <cell r="DX80">
            <v>1</v>
          </cell>
          <cell r="DY80" t="str">
            <v xml:space="preserve">  /  /    </v>
          </cell>
          <cell r="DZ80"/>
          <cell r="EA80" t="str">
            <v>Indeterminado</v>
          </cell>
          <cell r="EB80" t="str">
            <v>RECIFE</v>
          </cell>
          <cell r="EC80"/>
          <cell r="ED80"/>
          <cell r="EE80"/>
          <cell r="EF80"/>
          <cell r="EG80"/>
          <cell r="EH80"/>
          <cell r="EI80"/>
          <cell r="EJ80">
            <v>0</v>
          </cell>
          <cell r="EK80"/>
          <cell r="EL80">
            <v>0</v>
          </cell>
          <cell r="EM80"/>
          <cell r="EN80">
            <v>0</v>
          </cell>
          <cell r="EO80" t="str">
            <v>CLT</v>
          </cell>
        </row>
        <row r="81">
          <cell r="B81">
            <v>1796</v>
          </cell>
          <cell r="C81">
            <v>1</v>
          </cell>
          <cell r="D81" t="str">
            <v>NEUZA ANUNCIACAO COELHO</v>
          </cell>
          <cell r="E81">
            <v>3121</v>
          </cell>
          <cell r="F81" t="str">
            <v>Não</v>
          </cell>
          <cell r="G81"/>
          <cell r="H81" t="str">
            <v>Residencial</v>
          </cell>
          <cell r="I81" t="str">
            <v>R</v>
          </cell>
          <cell r="J81">
            <v>44086113449</v>
          </cell>
          <cell r="K81" t="str">
            <v>RIO POTI</v>
          </cell>
          <cell r="L81">
            <v>10670536471</v>
          </cell>
          <cell r="M81">
            <v>23</v>
          </cell>
          <cell r="N81">
            <v>1381121</v>
          </cell>
          <cell r="O81" t="str">
            <v>SDS-PE</v>
          </cell>
          <cell r="P81">
            <v>39780</v>
          </cell>
          <cell r="Q81" t="str">
            <v>R. RIO POTI</v>
          </cell>
          <cell r="R81">
            <v>23</v>
          </cell>
          <cell r="S81">
            <v>79956</v>
          </cell>
          <cell r="T81">
            <v>1058</v>
          </cell>
          <cell r="U81">
            <v>33100</v>
          </cell>
          <cell r="V81" t="str">
            <v>UR 1 IBURA</v>
          </cell>
          <cell r="W81">
            <v>364</v>
          </cell>
          <cell r="X81" t="str">
            <v>PE</v>
          </cell>
          <cell r="Y81">
            <v>11606</v>
          </cell>
          <cell r="Z81" t="str">
            <v>PE</v>
          </cell>
          <cell r="AA81" t="str">
            <v>RECIFE</v>
          </cell>
          <cell r="AB81">
            <v>18</v>
          </cell>
          <cell r="AC81" t="str">
            <v>SDS</v>
          </cell>
          <cell r="AD81"/>
          <cell r="AE81"/>
          <cell r="AF81"/>
          <cell r="AG81"/>
          <cell r="AH81"/>
          <cell r="AI81" t="str">
            <v>Nao</v>
          </cell>
          <cell r="AJ81">
            <v>81</v>
          </cell>
          <cell r="AK81">
            <v>3326200892</v>
          </cell>
          <cell r="AL81" t="str">
            <v>3052-1560</v>
          </cell>
          <cell r="AM81"/>
          <cell r="AN81">
            <v>81</v>
          </cell>
          <cell r="AO81">
            <v>985331446</v>
          </cell>
          <cell r="AP81">
            <v>5</v>
          </cell>
          <cell r="AQ81" t="str">
            <v>PE</v>
          </cell>
          <cell r="AR81" t="str">
            <v>BEATRIZ ANUCIACAO COELHO</v>
          </cell>
          <cell r="AS81" t="str">
            <v xml:space="preserve">  /  /    </v>
          </cell>
          <cell r="AT81" t="str">
            <v>JOSE COELHO</v>
          </cell>
          <cell r="AU81">
            <v>10</v>
          </cell>
          <cell r="AV81">
            <v>20001</v>
          </cell>
          <cell r="AW81" t="str">
            <v xml:space="preserve">  /  /    </v>
          </cell>
          <cell r="AX81" t="str">
            <v>Não</v>
          </cell>
          <cell r="AY81" t="str">
            <v>CASA</v>
          </cell>
          <cell r="AZ81"/>
          <cell r="BA81">
            <v>1058</v>
          </cell>
          <cell r="BB81" t="str">
            <v xml:space="preserve">  /  /    </v>
          </cell>
          <cell r="BC81" t="str">
            <v xml:space="preserve">  /  /    </v>
          </cell>
          <cell r="BD81"/>
          <cell r="BE81">
            <v>51290260</v>
          </cell>
          <cell r="BF81">
            <v>11606</v>
          </cell>
          <cell r="BG81"/>
          <cell r="BH81" t="str">
            <v xml:space="preserve">  /  /    </v>
          </cell>
          <cell r="BI81"/>
          <cell r="BJ81"/>
          <cell r="BK81" t="str">
            <v xml:space="preserve">Feminino </v>
          </cell>
          <cell r="BL81" t="str">
            <v>Conta Corrente</v>
          </cell>
          <cell r="BM81" t="str">
            <v>S</v>
          </cell>
          <cell r="BN81" t="str">
            <v xml:space="preserve">RGPS-Reg. Geral Previdência Social           </v>
          </cell>
          <cell r="BO81"/>
          <cell r="BP81"/>
          <cell r="BQ81"/>
          <cell r="BR81"/>
          <cell r="BS81">
            <v>0</v>
          </cell>
          <cell r="BT81"/>
          <cell r="BU81">
            <v>0</v>
          </cell>
          <cell r="BV81" t="str">
            <v xml:space="preserve">  /  /    </v>
          </cell>
          <cell r="BW81" t="str">
            <v xml:space="preserve">  /  /    </v>
          </cell>
          <cell r="BX81">
            <v>32216</v>
          </cell>
          <cell r="BY81">
            <v>101</v>
          </cell>
          <cell r="BZ81">
            <v>32216</v>
          </cell>
          <cell r="CA81" t="str">
            <v xml:space="preserve">  /  /    </v>
          </cell>
          <cell r="CB81">
            <v>0</v>
          </cell>
          <cell r="CC81" t="str">
            <v xml:space="preserve">  /  /    </v>
          </cell>
          <cell r="CD81" t="str">
            <v xml:space="preserve">  /  /    </v>
          </cell>
          <cell r="CE81">
            <v>334056</v>
          </cell>
          <cell r="CF81">
            <v>710159279</v>
          </cell>
          <cell r="CG81">
            <v>2400056</v>
          </cell>
          <cell r="CH81">
            <v>92650</v>
          </cell>
          <cell r="CI81"/>
          <cell r="CJ81">
            <v>175</v>
          </cell>
          <cell r="CK81">
            <v>35</v>
          </cell>
          <cell r="CL81">
            <v>1796</v>
          </cell>
          <cell r="CM81">
            <v>2003</v>
          </cell>
          <cell r="CN81" t="str">
            <v>Submetidos a Horario de Trabalho</v>
          </cell>
          <cell r="CO81">
            <v>8118</v>
          </cell>
          <cell r="CP81">
            <v>1</v>
          </cell>
          <cell r="CQ81" t="str">
            <v>N</v>
          </cell>
          <cell r="CR81">
            <v>2</v>
          </cell>
          <cell r="CS81" t="str">
            <v>N</v>
          </cell>
          <cell r="CT81">
            <v>0</v>
          </cell>
          <cell r="CU81"/>
          <cell r="CV81">
            <v>34</v>
          </cell>
          <cell r="CW81" t="str">
            <v>M</v>
          </cell>
          <cell r="CX81" t="str">
            <v>M</v>
          </cell>
          <cell r="CY81">
            <v>1495.79</v>
          </cell>
          <cell r="CZ81">
            <v>1495.79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 t="str">
            <v>9B</v>
          </cell>
          <cell r="DF81" t="str">
            <v>P1</v>
          </cell>
          <cell r="DG81">
            <v>10</v>
          </cell>
          <cell r="DH81">
            <v>30</v>
          </cell>
          <cell r="DI81"/>
          <cell r="DJ81"/>
          <cell r="DK81" t="str">
            <v>Nao</v>
          </cell>
          <cell r="DL81"/>
          <cell r="DM81" t="str">
            <v>Nao</v>
          </cell>
          <cell r="DN81" t="str">
            <v xml:space="preserve">  /  /    </v>
          </cell>
          <cell r="DO81" t="str">
            <v>Nao</v>
          </cell>
          <cell r="DP81" t="str">
            <v>Nao</v>
          </cell>
          <cell r="DQ81" t="str">
            <v>Nao</v>
          </cell>
          <cell r="DR81"/>
          <cell r="DS81">
            <v>101001796</v>
          </cell>
          <cell r="DT81">
            <v>3</v>
          </cell>
          <cell r="DU81"/>
          <cell r="DV81" t="str">
            <v>Sim</v>
          </cell>
          <cell r="DW81"/>
          <cell r="DX81">
            <v>1</v>
          </cell>
          <cell r="DY81" t="str">
            <v xml:space="preserve">  /  /    </v>
          </cell>
          <cell r="DZ81"/>
          <cell r="EA81" t="str">
            <v>Indeterminado</v>
          </cell>
          <cell r="EB81" t="str">
            <v>RECIFE</v>
          </cell>
          <cell r="EC81"/>
          <cell r="ED81"/>
          <cell r="EE81"/>
          <cell r="EF81"/>
          <cell r="EG81"/>
          <cell r="EH81"/>
          <cell r="EI81"/>
          <cell r="EJ81">
            <v>0</v>
          </cell>
          <cell r="EK81"/>
          <cell r="EL81">
            <v>0</v>
          </cell>
          <cell r="EM81"/>
          <cell r="EN81">
            <v>0</v>
          </cell>
          <cell r="EO81" t="str">
            <v>CLT</v>
          </cell>
        </row>
        <row r="82">
          <cell r="B82">
            <v>1809</v>
          </cell>
          <cell r="C82">
            <v>1</v>
          </cell>
          <cell r="D82" t="str">
            <v>JOSE IRANILDO DE ANDRADE SILVA</v>
          </cell>
          <cell r="E82">
            <v>4182</v>
          </cell>
          <cell r="F82" t="str">
            <v>Não</v>
          </cell>
          <cell r="G82"/>
          <cell r="H82" t="str">
            <v>Residencial</v>
          </cell>
          <cell r="I82" t="str">
            <v>R</v>
          </cell>
          <cell r="J82">
            <v>39122018468</v>
          </cell>
          <cell r="K82" t="str">
            <v>MEZOPOTANIA</v>
          </cell>
          <cell r="L82">
            <v>12311416431</v>
          </cell>
          <cell r="M82">
            <v>242</v>
          </cell>
          <cell r="N82">
            <v>3458705</v>
          </cell>
          <cell r="O82" t="str">
            <v>SSPPE</v>
          </cell>
          <cell r="P82">
            <v>35244</v>
          </cell>
          <cell r="Q82" t="str">
            <v>R. MEZOPOTANIA</v>
          </cell>
          <cell r="R82">
            <v>242</v>
          </cell>
          <cell r="S82">
            <v>69914</v>
          </cell>
          <cell r="T82">
            <v>1058</v>
          </cell>
          <cell r="U82">
            <v>35534</v>
          </cell>
          <cell r="V82" t="str">
            <v>SANTA MONICA</v>
          </cell>
          <cell r="W82">
            <v>23</v>
          </cell>
          <cell r="X82" t="str">
            <v>PE</v>
          </cell>
          <cell r="Y82">
            <v>3454</v>
          </cell>
          <cell r="Z82" t="str">
            <v>PE</v>
          </cell>
          <cell r="AA82" t="str">
            <v>CAMARAGIBE</v>
          </cell>
          <cell r="AB82">
            <v>127</v>
          </cell>
          <cell r="AC82" t="str">
            <v>SSP</v>
          </cell>
          <cell r="AD82"/>
          <cell r="AE82"/>
          <cell r="AF82"/>
          <cell r="AG82"/>
          <cell r="AH82"/>
          <cell r="AI82" t="str">
            <v>Nao</v>
          </cell>
          <cell r="AJ82"/>
          <cell r="AK82">
            <v>7807540868</v>
          </cell>
          <cell r="AL82"/>
          <cell r="AM82"/>
          <cell r="AN82">
            <v>81</v>
          </cell>
          <cell r="AO82">
            <v>991844055</v>
          </cell>
          <cell r="AP82">
            <v>324</v>
          </cell>
          <cell r="AQ82" t="str">
            <v>PE</v>
          </cell>
          <cell r="AR82" t="str">
            <v>MARINETE DE ANDRADE SILVA</v>
          </cell>
          <cell r="AS82" t="str">
            <v xml:space="preserve">  /  /    </v>
          </cell>
          <cell r="AT82" t="str">
            <v>JOAQUIM MANUEL DA SILVA</v>
          </cell>
          <cell r="AU82">
            <v>10</v>
          </cell>
          <cell r="AV82">
            <v>24321</v>
          </cell>
          <cell r="AW82" t="str">
            <v xml:space="preserve">  /  /    </v>
          </cell>
          <cell r="AX82"/>
          <cell r="AY82"/>
          <cell r="AZ82"/>
          <cell r="BA82">
            <v>1058</v>
          </cell>
          <cell r="BB82" t="str">
            <v xml:space="preserve">  /  /    </v>
          </cell>
          <cell r="BC82" t="str">
            <v xml:space="preserve">  /  /    </v>
          </cell>
          <cell r="BD82"/>
          <cell r="BE82">
            <v>54765970</v>
          </cell>
          <cell r="BF82">
            <v>11606</v>
          </cell>
          <cell r="BG82"/>
          <cell r="BH82" t="str">
            <v xml:space="preserve">  /  /    </v>
          </cell>
          <cell r="BI82"/>
          <cell r="BJ82"/>
          <cell r="BK82" t="str">
            <v>Masculino</v>
          </cell>
          <cell r="BL82" t="str">
            <v>Conta Corrente</v>
          </cell>
          <cell r="BM82" t="str">
            <v>S</v>
          </cell>
          <cell r="BN82" t="str">
            <v xml:space="preserve">RGPS-Reg. Geral Previdência Social           </v>
          </cell>
          <cell r="BO82"/>
          <cell r="BP82"/>
          <cell r="BQ82"/>
          <cell r="BR82"/>
          <cell r="BS82">
            <v>0</v>
          </cell>
          <cell r="BT82"/>
          <cell r="BU82">
            <v>0</v>
          </cell>
          <cell r="BV82" t="str">
            <v xml:space="preserve">  /  /    </v>
          </cell>
          <cell r="BW82" t="str">
            <v xml:space="preserve">  /  /    </v>
          </cell>
          <cell r="BX82">
            <v>32371</v>
          </cell>
          <cell r="BY82">
            <v>101</v>
          </cell>
          <cell r="BZ82">
            <v>32371</v>
          </cell>
          <cell r="CA82" t="str">
            <v xml:space="preserve">  /  /    </v>
          </cell>
          <cell r="CB82">
            <v>0</v>
          </cell>
          <cell r="CC82" t="str">
            <v xml:space="preserve">  /  /    </v>
          </cell>
          <cell r="CD82" t="str">
            <v xml:space="preserve">  /  /    </v>
          </cell>
          <cell r="CE82">
            <v>334056</v>
          </cell>
          <cell r="CF82">
            <v>10042042</v>
          </cell>
          <cell r="CG82">
            <v>2400056</v>
          </cell>
          <cell r="CH82">
            <v>82506</v>
          </cell>
          <cell r="CI82"/>
          <cell r="CJ82">
            <v>200</v>
          </cell>
          <cell r="CK82">
            <v>40</v>
          </cell>
          <cell r="CL82">
            <v>1809</v>
          </cell>
          <cell r="CM82">
            <v>2016</v>
          </cell>
          <cell r="CN82" t="str">
            <v>Submetidos a Horario de Trabalho</v>
          </cell>
          <cell r="CO82">
            <v>9101</v>
          </cell>
          <cell r="CP82">
            <v>9</v>
          </cell>
          <cell r="CQ82" t="str">
            <v>N</v>
          </cell>
          <cell r="CR82">
            <v>2</v>
          </cell>
          <cell r="CS82" t="str">
            <v>*</v>
          </cell>
          <cell r="CT82">
            <v>0</v>
          </cell>
          <cell r="CU82"/>
          <cell r="CV82">
            <v>34</v>
          </cell>
          <cell r="CW82" t="str">
            <v>M</v>
          </cell>
          <cell r="CX82" t="str">
            <v>M</v>
          </cell>
          <cell r="CY82">
            <v>2547.6</v>
          </cell>
          <cell r="CZ82">
            <v>2547.6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  <cell r="DE82" t="str">
            <v>9B</v>
          </cell>
          <cell r="DF82" t="str">
            <v>P1</v>
          </cell>
          <cell r="DG82">
            <v>10</v>
          </cell>
          <cell r="DH82">
            <v>45</v>
          </cell>
          <cell r="DI82"/>
          <cell r="DJ82"/>
          <cell r="DK82" t="str">
            <v>Nao</v>
          </cell>
          <cell r="DL82"/>
          <cell r="DM82" t="str">
            <v>Nao</v>
          </cell>
          <cell r="DN82" t="str">
            <v xml:space="preserve">  /  /    </v>
          </cell>
          <cell r="DO82" t="str">
            <v>Nao</v>
          </cell>
          <cell r="DP82" t="str">
            <v>Nao</v>
          </cell>
          <cell r="DQ82" t="str">
            <v>Nao</v>
          </cell>
          <cell r="DR82"/>
          <cell r="DS82">
            <v>101001809</v>
          </cell>
          <cell r="DT82">
            <v>2</v>
          </cell>
          <cell r="DU82"/>
          <cell r="DV82" t="str">
            <v>Não</v>
          </cell>
          <cell r="DW82"/>
          <cell r="DX82">
            <v>1</v>
          </cell>
          <cell r="DY82" t="str">
            <v xml:space="preserve">  /  /    </v>
          </cell>
          <cell r="DZ82"/>
          <cell r="EA82" t="str">
            <v>Indeterminado</v>
          </cell>
          <cell r="EB82" t="str">
            <v>RECIFE</v>
          </cell>
          <cell r="EC82" t="str">
            <v>CRISTO</v>
          </cell>
          <cell r="ED82"/>
          <cell r="EE82"/>
          <cell r="EF82"/>
          <cell r="EG82"/>
          <cell r="EH82"/>
          <cell r="EI82"/>
          <cell r="EJ82">
            <v>0</v>
          </cell>
          <cell r="EK82"/>
          <cell r="EL82">
            <v>0</v>
          </cell>
          <cell r="EM82"/>
          <cell r="EN82">
            <v>0</v>
          </cell>
          <cell r="EO82" t="str">
            <v>CLT</v>
          </cell>
        </row>
        <row r="83">
          <cell r="B83">
            <v>1821</v>
          </cell>
          <cell r="C83">
            <v>1</v>
          </cell>
          <cell r="D83" t="str">
            <v>CARLOS STENIO DE DEUS</v>
          </cell>
          <cell r="E83">
            <v>4113</v>
          </cell>
          <cell r="F83" t="str">
            <v>Não</v>
          </cell>
          <cell r="G83"/>
          <cell r="H83" t="str">
            <v>Residencial</v>
          </cell>
          <cell r="I83" t="str">
            <v>R</v>
          </cell>
          <cell r="J83">
            <v>70762996404</v>
          </cell>
          <cell r="K83" t="str">
            <v>JOSEFA SEVERINA DE AQUINO</v>
          </cell>
          <cell r="L83">
            <v>17000756134</v>
          </cell>
          <cell r="M83">
            <v>15</v>
          </cell>
          <cell r="N83">
            <v>3122490</v>
          </cell>
          <cell r="O83"/>
          <cell r="P83">
            <v>33835</v>
          </cell>
          <cell r="Q83" t="str">
            <v>R. JOSEFA SEVERINA DE AQUINO</v>
          </cell>
          <cell r="R83">
            <v>15</v>
          </cell>
          <cell r="S83">
            <v>32398</v>
          </cell>
          <cell r="T83">
            <v>1058</v>
          </cell>
          <cell r="U83">
            <v>42380</v>
          </cell>
          <cell r="V83" t="str">
            <v>CAPIBARIBE</v>
          </cell>
          <cell r="W83">
            <v>22</v>
          </cell>
          <cell r="X83" t="str">
            <v>PE</v>
          </cell>
          <cell r="Y83">
            <v>13701</v>
          </cell>
          <cell r="Z83" t="str">
            <v>PE</v>
          </cell>
          <cell r="AA83" t="str">
            <v>SAO LOURENCO DA MATA</v>
          </cell>
          <cell r="AB83">
            <v>42</v>
          </cell>
          <cell r="AC83" t="str">
            <v>SSP</v>
          </cell>
          <cell r="AD83"/>
          <cell r="AE83"/>
          <cell r="AF83"/>
          <cell r="AG83"/>
          <cell r="AH83"/>
          <cell r="AI83" t="str">
            <v>Nao</v>
          </cell>
          <cell r="AJ83">
            <v>81</v>
          </cell>
          <cell r="AK83">
            <v>8074530841</v>
          </cell>
          <cell r="AL83">
            <v>35191051</v>
          </cell>
          <cell r="AM83"/>
          <cell r="AN83">
            <v>81</v>
          </cell>
          <cell r="AO83">
            <v>988171600</v>
          </cell>
          <cell r="AP83">
            <v>13</v>
          </cell>
          <cell r="AQ83" t="str">
            <v>PE</v>
          </cell>
          <cell r="AR83" t="str">
            <v>MARIA DE LOURDES RANGEL</v>
          </cell>
          <cell r="AS83" t="str">
            <v xml:space="preserve">  /  /    </v>
          </cell>
          <cell r="AT83" t="str">
            <v>JOAO DE DEUS</v>
          </cell>
          <cell r="AU83">
            <v>10</v>
          </cell>
          <cell r="AV83">
            <v>24186</v>
          </cell>
          <cell r="AW83" t="str">
            <v xml:space="preserve">  /  /    </v>
          </cell>
          <cell r="AX83"/>
          <cell r="AY83"/>
          <cell r="AZ83"/>
          <cell r="BA83">
            <v>1058</v>
          </cell>
          <cell r="BB83" t="str">
            <v xml:space="preserve">  /  /    </v>
          </cell>
          <cell r="BC83" t="str">
            <v xml:space="preserve">  /  /    </v>
          </cell>
          <cell r="BD83"/>
          <cell r="BE83">
            <v>54705376</v>
          </cell>
          <cell r="BF83">
            <v>11606</v>
          </cell>
          <cell r="BG83"/>
          <cell r="BH83" t="str">
            <v xml:space="preserve">  /  /    </v>
          </cell>
          <cell r="BI83"/>
          <cell r="BJ83"/>
          <cell r="BK83" t="str">
            <v>Masculino</v>
          </cell>
          <cell r="BL83" t="str">
            <v>Conta Corrente</v>
          </cell>
          <cell r="BM83" t="str">
            <v>C</v>
          </cell>
          <cell r="BN83" t="str">
            <v xml:space="preserve">RGPS-Reg. Geral Previdência Social           </v>
          </cell>
          <cell r="BO83"/>
          <cell r="BP83"/>
          <cell r="BQ83"/>
          <cell r="BR83"/>
          <cell r="BS83">
            <v>0</v>
          </cell>
          <cell r="BT83"/>
          <cell r="BU83">
            <v>0</v>
          </cell>
          <cell r="BV83" t="str">
            <v xml:space="preserve">  /  /    </v>
          </cell>
          <cell r="BW83" t="str">
            <v xml:space="preserve">  /  /    </v>
          </cell>
          <cell r="BX83">
            <v>32414</v>
          </cell>
          <cell r="BY83">
            <v>101</v>
          </cell>
          <cell r="BZ83">
            <v>32414</v>
          </cell>
          <cell r="CA83" t="str">
            <v xml:space="preserve">  /  /    </v>
          </cell>
          <cell r="CB83">
            <v>0</v>
          </cell>
          <cell r="CC83" t="str">
            <v xml:space="preserve">  /  /    </v>
          </cell>
          <cell r="CD83" t="str">
            <v xml:space="preserve">  /  /    </v>
          </cell>
          <cell r="CE83">
            <v>334056</v>
          </cell>
          <cell r="CF83">
            <v>10026677</v>
          </cell>
          <cell r="CG83">
            <v>2400056</v>
          </cell>
          <cell r="CH83">
            <v>45228</v>
          </cell>
          <cell r="CI83"/>
          <cell r="CJ83">
            <v>200</v>
          </cell>
          <cell r="CK83">
            <v>40</v>
          </cell>
          <cell r="CL83">
            <v>1821</v>
          </cell>
          <cell r="CM83">
            <v>2002</v>
          </cell>
          <cell r="CN83" t="str">
            <v>Submetidos a Horario de Trabalho</v>
          </cell>
          <cell r="CO83">
            <v>7823</v>
          </cell>
          <cell r="CP83">
            <v>2</v>
          </cell>
          <cell r="CQ83" t="str">
            <v>N</v>
          </cell>
          <cell r="CR83">
            <v>2</v>
          </cell>
          <cell r="CS83" t="str">
            <v>N</v>
          </cell>
          <cell r="CT83">
            <v>0</v>
          </cell>
          <cell r="CU83"/>
          <cell r="CV83">
            <v>34</v>
          </cell>
          <cell r="CW83" t="str">
            <v>M</v>
          </cell>
          <cell r="CX83" t="str">
            <v>M</v>
          </cell>
          <cell r="CY83">
            <v>1818.16</v>
          </cell>
          <cell r="CZ83">
            <v>1818.16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 t="str">
            <v>9B</v>
          </cell>
          <cell r="DF83"/>
          <cell r="DG83">
            <v>10</v>
          </cell>
          <cell r="DH83">
            <v>20</v>
          </cell>
          <cell r="DI83"/>
          <cell r="DJ83"/>
          <cell r="DK83" t="str">
            <v>Nao</v>
          </cell>
          <cell r="DL83"/>
          <cell r="DM83" t="str">
            <v>Nao</v>
          </cell>
          <cell r="DN83" t="str">
            <v xml:space="preserve">  /  /    </v>
          </cell>
          <cell r="DO83" t="str">
            <v>Nao</v>
          </cell>
          <cell r="DP83" t="str">
            <v>Nao</v>
          </cell>
          <cell r="DQ83" t="str">
            <v>Nao</v>
          </cell>
          <cell r="DR83"/>
          <cell r="DS83">
            <v>101001821</v>
          </cell>
          <cell r="DT83">
            <v>2</v>
          </cell>
          <cell r="DU83">
            <v>1821</v>
          </cell>
          <cell r="DV83" t="str">
            <v>Não</v>
          </cell>
          <cell r="DW83"/>
          <cell r="DX83">
            <v>1</v>
          </cell>
          <cell r="DY83" t="str">
            <v xml:space="preserve">  /  /    </v>
          </cell>
          <cell r="DZ83"/>
          <cell r="EA83" t="str">
            <v>Indeterminado</v>
          </cell>
          <cell r="EB83" t="str">
            <v>RECIFE</v>
          </cell>
          <cell r="EC83"/>
          <cell r="ED83"/>
          <cell r="EE83"/>
          <cell r="EF83">
            <v>210522087761</v>
          </cell>
          <cell r="EG83"/>
          <cell r="EH83"/>
          <cell r="EI83"/>
          <cell r="EJ83">
            <v>0</v>
          </cell>
          <cell r="EK83"/>
          <cell r="EL83">
            <v>0</v>
          </cell>
          <cell r="EM83"/>
          <cell r="EN83">
            <v>0</v>
          </cell>
          <cell r="EO83" t="str">
            <v>CLT</v>
          </cell>
        </row>
        <row r="84">
          <cell r="B84">
            <v>1822</v>
          </cell>
          <cell r="C84">
            <v>1</v>
          </cell>
          <cell r="D84" t="str">
            <v>GILMAR BEZERRA DE OLIVEIRA</v>
          </cell>
          <cell r="E84">
            <v>1114</v>
          </cell>
          <cell r="F84" t="str">
            <v>Não</v>
          </cell>
          <cell r="G84"/>
          <cell r="H84" t="str">
            <v>Residencial</v>
          </cell>
          <cell r="I84" t="str">
            <v>R</v>
          </cell>
          <cell r="J84">
            <v>32691793400</v>
          </cell>
          <cell r="K84" t="str">
            <v>CORREGO JOSE IDALINO</v>
          </cell>
          <cell r="L84">
            <v>10884982987</v>
          </cell>
          <cell r="M84">
            <v>650</v>
          </cell>
          <cell r="N84">
            <v>1972217</v>
          </cell>
          <cell r="O84"/>
          <cell r="P84">
            <v>41755</v>
          </cell>
          <cell r="Q84" t="str">
            <v>R. CORREGO JOSE IDALINO</v>
          </cell>
          <cell r="R84">
            <v>650</v>
          </cell>
          <cell r="S84">
            <v>18682</v>
          </cell>
          <cell r="T84">
            <v>1058</v>
          </cell>
          <cell r="U84">
            <v>32829</v>
          </cell>
          <cell r="V84" t="str">
            <v>GUABIRABA</v>
          </cell>
          <cell r="W84">
            <v>472</v>
          </cell>
          <cell r="X84" t="str">
            <v>PE</v>
          </cell>
          <cell r="Y84">
            <v>11606</v>
          </cell>
          <cell r="Z84" t="str">
            <v>PE</v>
          </cell>
          <cell r="AA84" t="str">
            <v>RECIFE</v>
          </cell>
          <cell r="AB84">
            <v>292</v>
          </cell>
          <cell r="AC84" t="str">
            <v>SDS</v>
          </cell>
          <cell r="AD84"/>
          <cell r="AE84"/>
          <cell r="AF84"/>
          <cell r="AG84"/>
          <cell r="AH84"/>
          <cell r="AI84" t="str">
            <v>Nao</v>
          </cell>
          <cell r="AJ84">
            <v>81</v>
          </cell>
          <cell r="AK84">
            <v>4236030833</v>
          </cell>
          <cell r="AL84">
            <v>32666811</v>
          </cell>
          <cell r="AM84"/>
          <cell r="AN84">
            <v>81</v>
          </cell>
          <cell r="AO84">
            <v>985506319</v>
          </cell>
          <cell r="AP84">
            <v>151</v>
          </cell>
          <cell r="AQ84" t="str">
            <v>PE</v>
          </cell>
          <cell r="AR84" t="str">
            <v>CREUZA BEZERRA DE OLIVEIRA</v>
          </cell>
          <cell r="AS84" t="str">
            <v xml:space="preserve">  /  /    </v>
          </cell>
          <cell r="AT84" t="str">
            <v>PEDRO ESCLEPIDIO DE OLIVEIRA</v>
          </cell>
          <cell r="AU84">
            <v>10</v>
          </cell>
          <cell r="AV84">
            <v>22067</v>
          </cell>
          <cell r="AW84" t="str">
            <v xml:space="preserve">  /  /    </v>
          </cell>
          <cell r="AX84"/>
          <cell r="AY84"/>
          <cell r="AZ84"/>
          <cell r="BA84">
            <v>1058</v>
          </cell>
          <cell r="BB84" t="str">
            <v xml:space="preserve">  /  /    </v>
          </cell>
          <cell r="BC84" t="str">
            <v xml:space="preserve">  /  /    </v>
          </cell>
          <cell r="BD84"/>
          <cell r="BE84">
            <v>52291070</v>
          </cell>
          <cell r="BF84">
            <v>11606</v>
          </cell>
          <cell r="BG84"/>
          <cell r="BH84" t="str">
            <v xml:space="preserve">  /  /    </v>
          </cell>
          <cell r="BI84"/>
          <cell r="BJ84"/>
          <cell r="BK84" t="str">
            <v>Masculino</v>
          </cell>
          <cell r="BL84" t="str">
            <v>Conta Corrente</v>
          </cell>
          <cell r="BM84" t="str">
            <v>C</v>
          </cell>
          <cell r="BN84" t="str">
            <v xml:space="preserve">RGPS-Reg. Geral Previdência Social           </v>
          </cell>
          <cell r="BO84"/>
          <cell r="BP84"/>
          <cell r="BQ84"/>
          <cell r="BR84"/>
          <cell r="BS84">
            <v>0</v>
          </cell>
          <cell r="BT84"/>
          <cell r="BU84">
            <v>0</v>
          </cell>
          <cell r="BV84" t="str">
            <v xml:space="preserve">  /  /    </v>
          </cell>
          <cell r="BW84" t="str">
            <v xml:space="preserve">  /  /    </v>
          </cell>
          <cell r="BX84">
            <v>32420</v>
          </cell>
          <cell r="BY84">
            <v>101</v>
          </cell>
          <cell r="BZ84">
            <v>32420</v>
          </cell>
          <cell r="CA84" t="str">
            <v xml:space="preserve">  /  /    </v>
          </cell>
          <cell r="CB84">
            <v>0</v>
          </cell>
          <cell r="CC84" t="str">
            <v xml:space="preserve">  /  /    </v>
          </cell>
          <cell r="CD84" t="str">
            <v xml:space="preserve">  /  /    </v>
          </cell>
          <cell r="CE84">
            <v>334056</v>
          </cell>
          <cell r="CF84">
            <v>713044990</v>
          </cell>
          <cell r="CG84">
            <v>2400056</v>
          </cell>
          <cell r="CH84">
            <v>0</v>
          </cell>
          <cell r="CI84"/>
          <cell r="CJ84">
            <v>200</v>
          </cell>
          <cell r="CK84">
            <v>40</v>
          </cell>
          <cell r="CL84">
            <v>1822</v>
          </cell>
          <cell r="CM84">
            <v>2000</v>
          </cell>
          <cell r="CN84" t="str">
            <v>Submetidos a Horario de Trabalho</v>
          </cell>
          <cell r="CO84">
            <v>4110</v>
          </cell>
          <cell r="CP84">
            <v>18</v>
          </cell>
          <cell r="CQ84" t="str">
            <v>N</v>
          </cell>
          <cell r="CR84">
            <v>2</v>
          </cell>
          <cell r="CS84" t="str">
            <v>N</v>
          </cell>
          <cell r="CT84">
            <v>0</v>
          </cell>
          <cell r="CU84"/>
          <cell r="CV84">
            <v>34</v>
          </cell>
          <cell r="CW84" t="str">
            <v>M</v>
          </cell>
          <cell r="CX84" t="str">
            <v>M</v>
          </cell>
          <cell r="CY84">
            <v>1356.73</v>
          </cell>
          <cell r="CZ84">
            <v>1356.73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  <cell r="DE84" t="str">
            <v>9B</v>
          </cell>
          <cell r="DF84"/>
          <cell r="DG84">
            <v>10</v>
          </cell>
          <cell r="DH84">
            <v>20</v>
          </cell>
          <cell r="DI84"/>
          <cell r="DJ84"/>
          <cell r="DK84" t="str">
            <v>Nao</v>
          </cell>
          <cell r="DL84"/>
          <cell r="DM84" t="str">
            <v>Nao</v>
          </cell>
          <cell r="DN84" t="str">
            <v xml:space="preserve">  /  /    </v>
          </cell>
          <cell r="DO84" t="str">
            <v>Nao</v>
          </cell>
          <cell r="DP84" t="str">
            <v>Nao</v>
          </cell>
          <cell r="DQ84" t="str">
            <v>Nao</v>
          </cell>
          <cell r="DR84"/>
          <cell r="DS84">
            <v>101001822</v>
          </cell>
          <cell r="DT84">
            <v>1</v>
          </cell>
          <cell r="DU84"/>
          <cell r="DV84" t="str">
            <v>Sim</v>
          </cell>
          <cell r="DW84"/>
          <cell r="DX84">
            <v>1</v>
          </cell>
          <cell r="DY84" t="str">
            <v xml:space="preserve">  /  /    </v>
          </cell>
          <cell r="DZ84"/>
          <cell r="EA84" t="str">
            <v>Indeterminado</v>
          </cell>
          <cell r="EB84" t="str">
            <v>RECIFE</v>
          </cell>
          <cell r="EC84"/>
          <cell r="ED84"/>
          <cell r="EE84"/>
          <cell r="EF84">
            <v>4798002</v>
          </cell>
          <cell r="EG84"/>
          <cell r="EH84"/>
          <cell r="EI84"/>
          <cell r="EJ84">
            <v>0</v>
          </cell>
          <cell r="EK84"/>
          <cell r="EL84">
            <v>0</v>
          </cell>
          <cell r="EM84"/>
          <cell r="EN84">
            <v>0</v>
          </cell>
          <cell r="EO84" t="str">
            <v>CLT</v>
          </cell>
        </row>
        <row r="85">
          <cell r="B85">
            <v>1906</v>
          </cell>
          <cell r="C85">
            <v>1</v>
          </cell>
          <cell r="D85" t="str">
            <v>IZABEL CRISTINA F DE ARRUDA</v>
          </cell>
          <cell r="E85">
            <v>4153</v>
          </cell>
          <cell r="F85" t="str">
            <v>Não</v>
          </cell>
          <cell r="G85"/>
          <cell r="H85" t="str">
            <v>Residencial</v>
          </cell>
          <cell r="I85" t="str">
            <v>R</v>
          </cell>
          <cell r="J85">
            <v>58258728415</v>
          </cell>
          <cell r="K85" t="str">
            <v>CACULE</v>
          </cell>
          <cell r="L85">
            <v>17024067150</v>
          </cell>
          <cell r="M85">
            <v>131</v>
          </cell>
          <cell r="N85">
            <v>2583124</v>
          </cell>
          <cell r="O85" t="str">
            <v>SDSPE</v>
          </cell>
          <cell r="P85">
            <v>43155</v>
          </cell>
          <cell r="Q85" t="str">
            <v>R. CACULE</v>
          </cell>
          <cell r="R85">
            <v>131</v>
          </cell>
          <cell r="S85">
            <v>70779</v>
          </cell>
          <cell r="T85">
            <v>1058</v>
          </cell>
          <cell r="U85">
            <v>31457</v>
          </cell>
          <cell r="V85" t="str">
            <v>VARZEA</v>
          </cell>
          <cell r="W85">
            <v>19</v>
          </cell>
          <cell r="X85" t="str">
            <v>PE</v>
          </cell>
          <cell r="Y85">
            <v>11606</v>
          </cell>
          <cell r="Z85" t="str">
            <v>PE</v>
          </cell>
          <cell r="AA85" t="str">
            <v>RECIFE</v>
          </cell>
          <cell r="AB85">
            <v>86</v>
          </cell>
          <cell r="AC85" t="str">
            <v>SDS</v>
          </cell>
          <cell r="AD85" t="str">
            <v>BEL.ARRUDA.1967@GMAIL.COM</v>
          </cell>
          <cell r="AE85"/>
          <cell r="AF85"/>
          <cell r="AG85"/>
          <cell r="AH85"/>
          <cell r="AI85" t="str">
            <v>Nao</v>
          </cell>
          <cell r="AJ85">
            <v>81</v>
          </cell>
          <cell r="AK85">
            <v>3653070825</v>
          </cell>
          <cell r="AL85">
            <v>32731090</v>
          </cell>
          <cell r="AM85"/>
          <cell r="AN85">
            <v>81</v>
          </cell>
          <cell r="AO85">
            <v>986171868</v>
          </cell>
          <cell r="AP85">
            <v>103</v>
          </cell>
          <cell r="AQ85" t="str">
            <v>PE</v>
          </cell>
          <cell r="AR85" t="str">
            <v>ANITA FLORENTINA DE ARRUDA</v>
          </cell>
          <cell r="AS85" t="str">
            <v xml:space="preserve">  /  /    </v>
          </cell>
          <cell r="AT85" t="str">
            <v>NAO INFORMADO</v>
          </cell>
          <cell r="AU85">
            <v>10</v>
          </cell>
          <cell r="AV85">
            <v>24710</v>
          </cell>
          <cell r="AW85" t="str">
            <v xml:space="preserve">  /  /    </v>
          </cell>
          <cell r="AX85"/>
          <cell r="AY85" t="str">
            <v>A</v>
          </cell>
          <cell r="AZ85"/>
          <cell r="BA85">
            <v>1058</v>
          </cell>
          <cell r="BB85" t="str">
            <v xml:space="preserve">  /  /    </v>
          </cell>
          <cell r="BC85" t="str">
            <v xml:space="preserve">  /  /    </v>
          </cell>
          <cell r="BD85"/>
          <cell r="BE85">
            <v>50741270</v>
          </cell>
          <cell r="BF85">
            <v>11606</v>
          </cell>
          <cell r="BG85"/>
          <cell r="BH85" t="str">
            <v xml:space="preserve">  /  /    </v>
          </cell>
          <cell r="BI85"/>
          <cell r="BJ85"/>
          <cell r="BK85" t="str">
            <v xml:space="preserve">Feminino </v>
          </cell>
          <cell r="BL85" t="str">
            <v>Conta Corrente</v>
          </cell>
          <cell r="BM85" t="str">
            <v>S</v>
          </cell>
          <cell r="BN85" t="str">
            <v xml:space="preserve">RGPS-Reg. Geral Previdência Social           </v>
          </cell>
          <cell r="BO85"/>
          <cell r="BP85"/>
          <cell r="BQ85"/>
          <cell r="BR85"/>
          <cell r="BS85">
            <v>0</v>
          </cell>
          <cell r="BT85"/>
          <cell r="BU85">
            <v>0</v>
          </cell>
          <cell r="BV85" t="str">
            <v xml:space="preserve">  /  /    </v>
          </cell>
          <cell r="BW85" t="str">
            <v xml:space="preserve">  /  /    </v>
          </cell>
          <cell r="BX85">
            <v>32909</v>
          </cell>
          <cell r="BY85">
            <v>101</v>
          </cell>
          <cell r="BZ85">
            <v>32909</v>
          </cell>
          <cell r="CA85" t="str">
            <v xml:space="preserve">  /  /    </v>
          </cell>
          <cell r="CB85">
            <v>0</v>
          </cell>
          <cell r="CC85" t="str">
            <v xml:space="preserve">  /  /    </v>
          </cell>
          <cell r="CD85" t="str">
            <v xml:space="preserve">  /  /    </v>
          </cell>
          <cell r="CE85">
            <v>334056</v>
          </cell>
          <cell r="CF85">
            <v>10026701</v>
          </cell>
          <cell r="CG85">
            <v>2400056</v>
          </cell>
          <cell r="CH85" t="str">
            <v>834-05</v>
          </cell>
          <cell r="CI85"/>
          <cell r="CJ85">
            <v>200</v>
          </cell>
          <cell r="CK85">
            <v>40</v>
          </cell>
          <cell r="CL85">
            <v>1906</v>
          </cell>
          <cell r="CM85">
            <v>2009</v>
          </cell>
          <cell r="CN85" t="str">
            <v>Submetidos a Horario de Trabalho</v>
          </cell>
          <cell r="CO85">
            <v>3513</v>
          </cell>
          <cell r="CP85">
            <v>2</v>
          </cell>
          <cell r="CQ85" t="str">
            <v>N</v>
          </cell>
          <cell r="CR85">
            <v>2</v>
          </cell>
          <cell r="CS85" t="str">
            <v>N</v>
          </cell>
          <cell r="CT85">
            <v>0</v>
          </cell>
          <cell r="CU85"/>
          <cell r="CV85">
            <v>34</v>
          </cell>
          <cell r="CW85" t="str">
            <v>M</v>
          </cell>
          <cell r="CX85" t="str">
            <v>M</v>
          </cell>
          <cell r="CY85">
            <v>2808.74</v>
          </cell>
          <cell r="CZ85">
            <v>2808.74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E85" t="str">
            <v>9C</v>
          </cell>
          <cell r="DF85" t="str">
            <v>P1</v>
          </cell>
          <cell r="DG85">
            <v>10</v>
          </cell>
          <cell r="DH85">
            <v>45</v>
          </cell>
          <cell r="DI85"/>
          <cell r="DJ85"/>
          <cell r="DK85" t="str">
            <v>Nao</v>
          </cell>
          <cell r="DL85"/>
          <cell r="DM85" t="str">
            <v>Nao</v>
          </cell>
          <cell r="DN85" t="str">
            <v xml:space="preserve">  /  /    </v>
          </cell>
          <cell r="DO85" t="str">
            <v>Nao</v>
          </cell>
          <cell r="DP85" t="str">
            <v>Nao</v>
          </cell>
          <cell r="DQ85" t="str">
            <v>Nao</v>
          </cell>
          <cell r="DR85"/>
          <cell r="DS85">
            <v>101001906</v>
          </cell>
          <cell r="DT85">
            <v>1</v>
          </cell>
          <cell r="DU85">
            <v>1906</v>
          </cell>
          <cell r="DV85" t="str">
            <v>Não</v>
          </cell>
          <cell r="DW85"/>
          <cell r="DX85">
            <v>1</v>
          </cell>
          <cell r="DY85" t="str">
            <v xml:space="preserve">  /  /    </v>
          </cell>
          <cell r="DZ85"/>
          <cell r="EA85" t="str">
            <v>Indeterminado</v>
          </cell>
          <cell r="EB85" t="str">
            <v>RECIFE</v>
          </cell>
          <cell r="EC85"/>
          <cell r="ED85"/>
          <cell r="EE85"/>
          <cell r="EF85"/>
          <cell r="EG85"/>
          <cell r="EH85"/>
          <cell r="EI85"/>
          <cell r="EJ85">
            <v>0</v>
          </cell>
          <cell r="EK85"/>
          <cell r="EL85">
            <v>0</v>
          </cell>
          <cell r="EM85"/>
          <cell r="EN85">
            <v>0</v>
          </cell>
          <cell r="EO85" t="str">
            <v>CLT</v>
          </cell>
        </row>
        <row r="86">
          <cell r="B86">
            <v>1907</v>
          </cell>
          <cell r="C86">
            <v>1</v>
          </cell>
          <cell r="D86" t="str">
            <v>SUELY RICARDO DE FIGUEIREDO</v>
          </cell>
          <cell r="E86">
            <v>2101</v>
          </cell>
          <cell r="F86" t="str">
            <v>Não</v>
          </cell>
          <cell r="G86"/>
          <cell r="H86" t="str">
            <v>Residencial</v>
          </cell>
          <cell r="I86" t="str">
            <v>AV</v>
          </cell>
          <cell r="J86">
            <v>39900398491</v>
          </cell>
          <cell r="K86" t="str">
            <v>NORTE MIGUEL ARRAES DE ALENCAR</v>
          </cell>
          <cell r="L86">
            <v>17000755863</v>
          </cell>
          <cell r="M86">
            <v>3533</v>
          </cell>
          <cell r="N86">
            <v>2052903</v>
          </cell>
          <cell r="O86"/>
          <cell r="P86">
            <v>42234</v>
          </cell>
          <cell r="Q86" t="str">
            <v>AV. NORTE MIGUEL ARRAES DE ALE</v>
          </cell>
          <cell r="R86">
            <v>3533</v>
          </cell>
          <cell r="S86">
            <v>41575</v>
          </cell>
          <cell r="T86">
            <v>1058</v>
          </cell>
          <cell r="U86">
            <v>34017</v>
          </cell>
          <cell r="V86" t="str">
            <v>TAMARINEIRA</v>
          </cell>
          <cell r="W86">
            <v>16</v>
          </cell>
          <cell r="X86" t="str">
            <v>PE</v>
          </cell>
          <cell r="Y86">
            <v>11606</v>
          </cell>
          <cell r="Z86" t="str">
            <v>PE</v>
          </cell>
          <cell r="AA86" t="str">
            <v>RECIFE</v>
          </cell>
          <cell r="AB86">
            <v>232</v>
          </cell>
          <cell r="AC86" t="str">
            <v>SSP</v>
          </cell>
          <cell r="AD86"/>
          <cell r="AE86"/>
          <cell r="AF86"/>
          <cell r="AG86">
            <v>52151000</v>
          </cell>
          <cell r="AH86"/>
          <cell r="AI86" t="str">
            <v>Nao</v>
          </cell>
          <cell r="AJ86">
            <v>81</v>
          </cell>
          <cell r="AK86">
            <v>3047640841</v>
          </cell>
          <cell r="AL86">
            <v>34414890</v>
          </cell>
          <cell r="AM86"/>
          <cell r="AN86">
            <v>81</v>
          </cell>
          <cell r="AO86">
            <v>991833386</v>
          </cell>
          <cell r="AP86">
            <v>8</v>
          </cell>
          <cell r="AQ86" t="str">
            <v>PE</v>
          </cell>
          <cell r="AR86" t="str">
            <v>AMARA RICARDO DE FIGUEIREDO</v>
          </cell>
          <cell r="AS86" t="str">
            <v xml:space="preserve">  /  /    </v>
          </cell>
          <cell r="AT86" t="str">
            <v>JONAS ARAUJO DE FIGUEIREDO</v>
          </cell>
          <cell r="AU86">
            <v>10</v>
          </cell>
          <cell r="AV86">
            <v>21875</v>
          </cell>
          <cell r="AW86" t="str">
            <v xml:space="preserve">  /  /    </v>
          </cell>
          <cell r="AX86"/>
          <cell r="AY86" t="str">
            <v>APT 103</v>
          </cell>
          <cell r="AZ86"/>
          <cell r="BA86">
            <v>1058</v>
          </cell>
          <cell r="BB86" t="str">
            <v xml:space="preserve">  /  /    </v>
          </cell>
          <cell r="BC86" t="str">
            <v xml:space="preserve">  /  /    </v>
          </cell>
          <cell r="BD86"/>
          <cell r="BE86">
            <v>52151000</v>
          </cell>
          <cell r="BF86">
            <v>11606</v>
          </cell>
          <cell r="BG86"/>
          <cell r="BH86" t="str">
            <v xml:space="preserve">  /  /    </v>
          </cell>
          <cell r="BI86"/>
          <cell r="BJ86"/>
          <cell r="BK86" t="str">
            <v xml:space="preserve">Feminino </v>
          </cell>
          <cell r="BL86" t="str">
            <v>Conta Corrente</v>
          </cell>
          <cell r="BM86" t="str">
            <v>D</v>
          </cell>
          <cell r="BN86" t="str">
            <v xml:space="preserve">RGPS-Reg. Geral Previdência Social           </v>
          </cell>
          <cell r="BO86"/>
          <cell r="BP86"/>
          <cell r="BQ86"/>
          <cell r="BR86"/>
          <cell r="BS86">
            <v>0</v>
          </cell>
          <cell r="BT86"/>
          <cell r="BU86">
            <v>0</v>
          </cell>
          <cell r="BV86" t="str">
            <v xml:space="preserve">  /  /    </v>
          </cell>
          <cell r="BW86" t="str">
            <v xml:space="preserve">  /  /    </v>
          </cell>
          <cell r="BX86">
            <v>32909</v>
          </cell>
          <cell r="BY86">
            <v>101</v>
          </cell>
          <cell r="BZ86">
            <v>32909</v>
          </cell>
          <cell r="CA86" t="str">
            <v xml:space="preserve">  /  /    </v>
          </cell>
          <cell r="CB86">
            <v>0</v>
          </cell>
          <cell r="CC86" t="str">
            <v xml:space="preserve">  /  /    </v>
          </cell>
          <cell r="CD86" t="str">
            <v xml:space="preserve">  /  /    </v>
          </cell>
          <cell r="CE86">
            <v>334056</v>
          </cell>
          <cell r="CF86">
            <v>10005692</v>
          </cell>
          <cell r="CG86">
            <v>2400056</v>
          </cell>
          <cell r="CH86">
            <v>0</v>
          </cell>
          <cell r="CI86"/>
          <cell r="CJ86">
            <v>200</v>
          </cell>
          <cell r="CK86">
            <v>40</v>
          </cell>
          <cell r="CL86">
            <v>1907</v>
          </cell>
          <cell r="CM86">
            <v>2007</v>
          </cell>
          <cell r="CN86" t="str">
            <v>Submetidos a Horario de Trabalho</v>
          </cell>
          <cell r="CO86">
            <v>2531</v>
          </cell>
          <cell r="CP86">
            <v>13</v>
          </cell>
          <cell r="CQ86" t="str">
            <v>N</v>
          </cell>
          <cell r="CR86">
            <v>2</v>
          </cell>
          <cell r="CS86" t="str">
            <v>*</v>
          </cell>
          <cell r="CT86">
            <v>0</v>
          </cell>
          <cell r="CU86"/>
          <cell r="CV86">
            <v>34</v>
          </cell>
          <cell r="CW86" t="str">
            <v>M</v>
          </cell>
          <cell r="CX86" t="str">
            <v>M</v>
          </cell>
          <cell r="CY86">
            <v>3584.74</v>
          </cell>
          <cell r="CZ86">
            <v>3584.74</v>
          </cell>
          <cell r="DA86">
            <v>0</v>
          </cell>
          <cell r="DB86">
            <v>0</v>
          </cell>
          <cell r="DC86">
            <v>0</v>
          </cell>
          <cell r="DD86">
            <v>0</v>
          </cell>
          <cell r="DE86" t="str">
            <v>9B</v>
          </cell>
          <cell r="DF86" t="str">
            <v>P1</v>
          </cell>
          <cell r="DG86">
            <v>10</v>
          </cell>
          <cell r="DH86">
            <v>55</v>
          </cell>
          <cell r="DI86"/>
          <cell r="DJ86"/>
          <cell r="DK86" t="str">
            <v>Nao</v>
          </cell>
          <cell r="DL86"/>
          <cell r="DM86" t="str">
            <v>Nao</v>
          </cell>
          <cell r="DN86" t="str">
            <v xml:space="preserve">  /  /    </v>
          </cell>
          <cell r="DO86" t="str">
            <v>Nao</v>
          </cell>
          <cell r="DP86" t="str">
            <v>Nao</v>
          </cell>
          <cell r="DQ86" t="str">
            <v>Nao</v>
          </cell>
          <cell r="DR86"/>
          <cell r="DS86">
            <v>101001907</v>
          </cell>
          <cell r="DT86">
            <v>2</v>
          </cell>
          <cell r="DU86">
            <v>1907</v>
          </cell>
          <cell r="DV86" t="str">
            <v>Sim</v>
          </cell>
          <cell r="DW86"/>
          <cell r="DX86">
            <v>1</v>
          </cell>
          <cell r="DY86" t="str">
            <v xml:space="preserve">  /  /    </v>
          </cell>
          <cell r="DZ86"/>
          <cell r="EA86" t="str">
            <v>Indeterminado</v>
          </cell>
          <cell r="EB86" t="str">
            <v>RECIFE</v>
          </cell>
          <cell r="EC86"/>
          <cell r="ED86"/>
          <cell r="EE86"/>
          <cell r="EF86"/>
          <cell r="EG86"/>
          <cell r="EH86"/>
          <cell r="EI86"/>
          <cell r="EJ86">
            <v>0</v>
          </cell>
          <cell r="EK86"/>
          <cell r="EL86">
            <v>0</v>
          </cell>
          <cell r="EM86"/>
          <cell r="EN86">
            <v>0</v>
          </cell>
          <cell r="EO86" t="str">
            <v>CLT</v>
          </cell>
        </row>
        <row r="87">
          <cell r="B87">
            <v>1908</v>
          </cell>
          <cell r="C87">
            <v>1</v>
          </cell>
          <cell r="D87" t="str">
            <v>LUCIA MARIA ARAUJO LAVOR</v>
          </cell>
          <cell r="E87">
            <v>1020</v>
          </cell>
          <cell r="F87" t="str">
            <v>Não</v>
          </cell>
          <cell r="G87"/>
          <cell r="H87" t="str">
            <v>Residencial</v>
          </cell>
          <cell r="I87" t="str">
            <v>R</v>
          </cell>
          <cell r="J87">
            <v>33700915420</v>
          </cell>
          <cell r="K87" t="str">
            <v>MARECHAL DEODORO</v>
          </cell>
          <cell r="L87">
            <v>17024067185</v>
          </cell>
          <cell r="M87">
            <v>340</v>
          </cell>
          <cell r="N87">
            <v>1675861</v>
          </cell>
          <cell r="O87"/>
          <cell r="P87">
            <v>42801</v>
          </cell>
          <cell r="Q87" t="str">
            <v>R. MARECHAL DEODORO</v>
          </cell>
          <cell r="R87">
            <v>340</v>
          </cell>
          <cell r="S87">
            <v>26532</v>
          </cell>
          <cell r="T87">
            <v>1058</v>
          </cell>
          <cell r="U87">
            <v>28923</v>
          </cell>
          <cell r="V87" t="str">
            <v>ENCRUZILHADA</v>
          </cell>
          <cell r="W87">
            <v>1</v>
          </cell>
          <cell r="X87" t="str">
            <v>PE</v>
          </cell>
          <cell r="Y87">
            <v>11606</v>
          </cell>
          <cell r="Z87" t="str">
            <v>PE</v>
          </cell>
          <cell r="AA87" t="str">
            <v>RECIFE</v>
          </cell>
          <cell r="AB87">
            <v>77</v>
          </cell>
          <cell r="AC87" t="str">
            <v>SDS</v>
          </cell>
          <cell r="AD87"/>
          <cell r="AE87"/>
          <cell r="AF87"/>
          <cell r="AG87"/>
          <cell r="AH87"/>
          <cell r="AI87" t="str">
            <v>Nao</v>
          </cell>
          <cell r="AJ87">
            <v>81</v>
          </cell>
          <cell r="AK87">
            <v>26360670850</v>
          </cell>
          <cell r="AL87">
            <v>996336303</v>
          </cell>
          <cell r="AM87"/>
          <cell r="AN87"/>
          <cell r="AO87"/>
          <cell r="AP87">
            <v>101</v>
          </cell>
          <cell r="AQ87" t="str">
            <v>CE</v>
          </cell>
          <cell r="AR87" t="str">
            <v>MARIA LUCINDA DE ARAUJO</v>
          </cell>
          <cell r="AS87" t="str">
            <v xml:space="preserve">  /  /    </v>
          </cell>
          <cell r="AT87" t="str">
            <v>FRANCISCO ALVES DE LAVOR</v>
          </cell>
          <cell r="AU87">
            <v>10</v>
          </cell>
          <cell r="AV87">
            <v>22229</v>
          </cell>
          <cell r="AW87" t="str">
            <v xml:space="preserve">  /  /    </v>
          </cell>
          <cell r="AX87" t="str">
            <v>Não</v>
          </cell>
          <cell r="AY87" t="str">
            <v>APT 802 B</v>
          </cell>
          <cell r="AZ87"/>
          <cell r="BA87">
            <v>1058</v>
          </cell>
          <cell r="BB87" t="str">
            <v xml:space="preserve">  /  /    </v>
          </cell>
          <cell r="BC87" t="str">
            <v xml:space="preserve">  /  /    </v>
          </cell>
          <cell r="BD87"/>
          <cell r="BE87">
            <v>53030172</v>
          </cell>
          <cell r="BF87">
            <v>4400</v>
          </cell>
          <cell r="BG87"/>
          <cell r="BH87" t="str">
            <v xml:space="preserve">  /  /    </v>
          </cell>
          <cell r="BI87"/>
          <cell r="BJ87"/>
          <cell r="BK87" t="str">
            <v xml:space="preserve">Feminino </v>
          </cell>
          <cell r="BL87" t="str">
            <v>Conta Corrente</v>
          </cell>
          <cell r="BM87" t="str">
            <v>S</v>
          </cell>
          <cell r="BN87" t="str">
            <v xml:space="preserve">RGPS-Reg. Geral Previdência Social           </v>
          </cell>
          <cell r="BO87"/>
          <cell r="BP87"/>
          <cell r="BQ87"/>
          <cell r="BR87"/>
          <cell r="BS87">
            <v>0</v>
          </cell>
          <cell r="BT87"/>
          <cell r="BU87">
            <v>0</v>
          </cell>
          <cell r="BV87" t="str">
            <v xml:space="preserve">  /  /    </v>
          </cell>
          <cell r="BW87" t="str">
            <v xml:space="preserve">  /  /    </v>
          </cell>
          <cell r="BX87">
            <v>32909</v>
          </cell>
          <cell r="BY87">
            <v>101</v>
          </cell>
          <cell r="BZ87">
            <v>32909</v>
          </cell>
          <cell r="CA87" t="str">
            <v xml:space="preserve">  /  /    </v>
          </cell>
          <cell r="CB87">
            <v>0</v>
          </cell>
          <cell r="CC87" t="str">
            <v xml:space="preserve">  /  /    </v>
          </cell>
          <cell r="CD87" t="str">
            <v xml:space="preserve">  /  /    </v>
          </cell>
          <cell r="CE87">
            <v>334056</v>
          </cell>
          <cell r="CF87">
            <v>10012447</v>
          </cell>
          <cell r="CG87">
            <v>2400056</v>
          </cell>
          <cell r="CH87" t="str">
            <v>397-67</v>
          </cell>
          <cell r="CI87"/>
          <cell r="CJ87">
            <v>200</v>
          </cell>
          <cell r="CK87">
            <v>40</v>
          </cell>
          <cell r="CL87">
            <v>1908</v>
          </cell>
          <cell r="CM87">
            <v>2009</v>
          </cell>
          <cell r="CN87" t="str">
            <v>Submetidos a Horario de Trabalho</v>
          </cell>
          <cell r="CO87">
            <v>3513</v>
          </cell>
          <cell r="CP87">
            <v>2</v>
          </cell>
          <cell r="CQ87" t="str">
            <v>N</v>
          </cell>
          <cell r="CR87">
            <v>2</v>
          </cell>
          <cell r="CS87" t="str">
            <v>*</v>
          </cell>
          <cell r="CT87">
            <v>0</v>
          </cell>
          <cell r="CU87"/>
          <cell r="CV87">
            <v>34</v>
          </cell>
          <cell r="CW87" t="str">
            <v>M</v>
          </cell>
          <cell r="CX87" t="str">
            <v>M</v>
          </cell>
          <cell r="CY87">
            <v>3096.64</v>
          </cell>
          <cell r="CZ87">
            <v>3096.64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E87" t="str">
            <v>9B</v>
          </cell>
          <cell r="DF87"/>
          <cell r="DG87">
            <v>10</v>
          </cell>
          <cell r="DH87">
            <v>55</v>
          </cell>
          <cell r="DI87"/>
          <cell r="DJ87"/>
          <cell r="DK87" t="str">
            <v>Nao</v>
          </cell>
          <cell r="DL87"/>
          <cell r="DM87" t="str">
            <v>Nao</v>
          </cell>
          <cell r="DN87" t="str">
            <v xml:space="preserve">  /  /    </v>
          </cell>
          <cell r="DO87" t="str">
            <v>Nao</v>
          </cell>
          <cell r="DP87" t="str">
            <v>Nao</v>
          </cell>
          <cell r="DQ87" t="str">
            <v>Nao</v>
          </cell>
          <cell r="DR87"/>
          <cell r="DS87">
            <v>101001908</v>
          </cell>
          <cell r="DT87">
            <v>1</v>
          </cell>
          <cell r="DU87">
            <v>1908</v>
          </cell>
          <cell r="DV87" t="str">
            <v>Sim</v>
          </cell>
          <cell r="DW87"/>
          <cell r="DX87">
            <v>1</v>
          </cell>
          <cell r="DY87" t="str">
            <v xml:space="preserve">  /  /    </v>
          </cell>
          <cell r="DZ87"/>
          <cell r="EA87" t="str">
            <v>Indeterminado</v>
          </cell>
          <cell r="EB87" t="str">
            <v>FORTALEZA</v>
          </cell>
          <cell r="EC87"/>
          <cell r="ED87"/>
          <cell r="EE87"/>
          <cell r="EF87"/>
          <cell r="EG87"/>
          <cell r="EH87"/>
          <cell r="EI87"/>
          <cell r="EJ87">
            <v>0</v>
          </cell>
          <cell r="EK87"/>
          <cell r="EL87">
            <v>0</v>
          </cell>
          <cell r="EM87"/>
          <cell r="EN87">
            <v>0</v>
          </cell>
          <cell r="EO87" t="str">
            <v>CLT</v>
          </cell>
        </row>
        <row r="88">
          <cell r="B88">
            <v>1909</v>
          </cell>
          <cell r="C88">
            <v>1</v>
          </cell>
          <cell r="D88" t="str">
            <v>IVANILDO BATISTA DA SILVA</v>
          </cell>
          <cell r="E88">
            <v>3111</v>
          </cell>
          <cell r="F88" t="str">
            <v>Não</v>
          </cell>
          <cell r="G88"/>
          <cell r="H88" t="str">
            <v>Residencial</v>
          </cell>
          <cell r="I88" t="str">
            <v>R</v>
          </cell>
          <cell r="J88">
            <v>35348020478</v>
          </cell>
          <cell r="K88" t="str">
            <v>12 DE MAIO</v>
          </cell>
          <cell r="L88">
            <v>17024067142</v>
          </cell>
          <cell r="M88">
            <v>46</v>
          </cell>
          <cell r="N88">
            <v>2574806</v>
          </cell>
          <cell r="O88"/>
          <cell r="P88">
            <v>29986</v>
          </cell>
          <cell r="Q88" t="str">
            <v>R. 12 DE MAIO</v>
          </cell>
          <cell r="R88">
            <v>46</v>
          </cell>
          <cell r="S88">
            <v>9005</v>
          </cell>
          <cell r="T88">
            <v>1058</v>
          </cell>
          <cell r="U88">
            <v>37330</v>
          </cell>
          <cell r="V88" t="str">
            <v>VASCO DA GAMA</v>
          </cell>
          <cell r="W88">
            <v>17</v>
          </cell>
          <cell r="X88" t="str">
            <v>PE</v>
          </cell>
          <cell r="Y88">
            <v>11606</v>
          </cell>
          <cell r="Z88" t="str">
            <v>PE</v>
          </cell>
          <cell r="AA88" t="str">
            <v>RECIFE</v>
          </cell>
          <cell r="AB88">
            <v>166</v>
          </cell>
          <cell r="AC88" t="str">
            <v>SSP</v>
          </cell>
          <cell r="AD88"/>
          <cell r="AE88"/>
          <cell r="AF88"/>
          <cell r="AG88"/>
          <cell r="AH88"/>
          <cell r="AI88" t="str">
            <v>Nao</v>
          </cell>
          <cell r="AJ88">
            <v>81</v>
          </cell>
          <cell r="AK88">
            <v>4453430833</v>
          </cell>
          <cell r="AL88">
            <v>986238609</v>
          </cell>
          <cell r="AM88"/>
          <cell r="AN88"/>
          <cell r="AO88"/>
          <cell r="AP88">
            <v>6</v>
          </cell>
          <cell r="AQ88" t="str">
            <v>PE</v>
          </cell>
          <cell r="AR88" t="str">
            <v>IRACI FRANCISCA DA SILVA</v>
          </cell>
          <cell r="AS88" t="str">
            <v xml:space="preserve">  /  /    </v>
          </cell>
          <cell r="AT88" t="str">
            <v>SEVERINO BATISTA DA SILVA</v>
          </cell>
          <cell r="AU88">
            <v>10</v>
          </cell>
          <cell r="AV88">
            <v>23800</v>
          </cell>
          <cell r="AW88" t="str">
            <v xml:space="preserve">  /  /    </v>
          </cell>
          <cell r="AX88"/>
          <cell r="AY88"/>
          <cell r="AZ88"/>
          <cell r="BA88">
            <v>1058</v>
          </cell>
          <cell r="BB88" t="str">
            <v xml:space="preserve">  /  /    </v>
          </cell>
          <cell r="BC88" t="str">
            <v xml:space="preserve">  /  /    </v>
          </cell>
          <cell r="BD88"/>
          <cell r="BE88">
            <v>52280570</v>
          </cell>
          <cell r="BF88">
            <v>11606</v>
          </cell>
          <cell r="BG88"/>
          <cell r="BH88" t="str">
            <v xml:space="preserve">  /  /    </v>
          </cell>
          <cell r="BI88"/>
          <cell r="BJ88"/>
          <cell r="BK88" t="str">
            <v>Masculino</v>
          </cell>
          <cell r="BL88" t="str">
            <v>Conta Corrente</v>
          </cell>
          <cell r="BM88" t="str">
            <v>S</v>
          </cell>
          <cell r="BN88" t="str">
            <v xml:space="preserve">RGPS-Reg. Geral Previdência Social           </v>
          </cell>
          <cell r="BO88"/>
          <cell r="BP88"/>
          <cell r="BQ88"/>
          <cell r="BR88"/>
          <cell r="BS88">
            <v>0</v>
          </cell>
          <cell r="BT88"/>
          <cell r="BU88">
            <v>0</v>
          </cell>
          <cell r="BV88" t="str">
            <v xml:space="preserve">  /  /    </v>
          </cell>
          <cell r="BW88" t="str">
            <v xml:space="preserve">  /  /    </v>
          </cell>
          <cell r="BX88">
            <v>32909</v>
          </cell>
          <cell r="BY88">
            <v>101</v>
          </cell>
          <cell r="BZ88">
            <v>32909</v>
          </cell>
          <cell r="CA88" t="str">
            <v xml:space="preserve">  /  /    </v>
          </cell>
          <cell r="CB88">
            <v>0</v>
          </cell>
          <cell r="CC88" t="str">
            <v xml:space="preserve">  /  /    </v>
          </cell>
          <cell r="CD88" t="str">
            <v xml:space="preserve">  /  /    </v>
          </cell>
          <cell r="CE88">
            <v>334056</v>
          </cell>
          <cell r="CF88">
            <v>10037880</v>
          </cell>
          <cell r="CG88">
            <v>2400056</v>
          </cell>
          <cell r="CH88">
            <v>17879</v>
          </cell>
          <cell r="CI88"/>
          <cell r="CJ88">
            <v>175</v>
          </cell>
          <cell r="CK88">
            <v>35</v>
          </cell>
          <cell r="CL88">
            <v>1909</v>
          </cell>
          <cell r="CM88">
            <v>2003</v>
          </cell>
          <cell r="CN88" t="str">
            <v>Submetidos a Horario de Trabalho</v>
          </cell>
          <cell r="CO88">
            <v>8118</v>
          </cell>
          <cell r="CP88">
            <v>1</v>
          </cell>
          <cell r="CQ88" t="str">
            <v>N</v>
          </cell>
          <cell r="CR88">
            <v>2</v>
          </cell>
          <cell r="CS88" t="str">
            <v>*</v>
          </cell>
          <cell r="CT88">
            <v>0</v>
          </cell>
          <cell r="CU88"/>
          <cell r="CV88">
            <v>34</v>
          </cell>
          <cell r="CW88" t="str">
            <v>M</v>
          </cell>
          <cell r="CX88" t="str">
            <v>M</v>
          </cell>
          <cell r="CY88">
            <v>2436.5</v>
          </cell>
          <cell r="CZ88">
            <v>2436.5</v>
          </cell>
          <cell r="DA88">
            <v>0</v>
          </cell>
          <cell r="DB88">
            <v>0</v>
          </cell>
          <cell r="DC88">
            <v>0</v>
          </cell>
          <cell r="DD88">
            <v>0</v>
          </cell>
          <cell r="DE88" t="str">
            <v>9B</v>
          </cell>
          <cell r="DF88" t="str">
            <v>P1</v>
          </cell>
          <cell r="DG88">
            <v>10</v>
          </cell>
          <cell r="DH88">
            <v>45</v>
          </cell>
          <cell r="DI88"/>
          <cell r="DJ88"/>
          <cell r="DK88" t="str">
            <v>Nao</v>
          </cell>
          <cell r="DL88"/>
          <cell r="DM88" t="str">
            <v>Nao</v>
          </cell>
          <cell r="DN88" t="str">
            <v xml:space="preserve">  /  /    </v>
          </cell>
          <cell r="DO88" t="str">
            <v>Nao</v>
          </cell>
          <cell r="DP88" t="str">
            <v>Nao</v>
          </cell>
          <cell r="DQ88" t="str">
            <v>Nao</v>
          </cell>
          <cell r="DR88"/>
          <cell r="DS88">
            <v>101001909</v>
          </cell>
          <cell r="DT88">
            <v>1</v>
          </cell>
          <cell r="DU88"/>
          <cell r="DV88" t="str">
            <v>Não</v>
          </cell>
          <cell r="DW88">
            <v>123612</v>
          </cell>
          <cell r="DX88">
            <v>1</v>
          </cell>
          <cell r="DY88" t="str">
            <v xml:space="preserve">  /  /    </v>
          </cell>
          <cell r="DZ88"/>
          <cell r="EA88" t="str">
            <v>Indeterminado</v>
          </cell>
          <cell r="EB88" t="str">
            <v>RECIFE</v>
          </cell>
          <cell r="EC88"/>
          <cell r="ED88"/>
          <cell r="EE88"/>
          <cell r="EF88">
            <v>210762094980</v>
          </cell>
          <cell r="EG88"/>
          <cell r="EH88"/>
          <cell r="EI88"/>
          <cell r="EJ88">
            <v>0</v>
          </cell>
          <cell r="EK88"/>
          <cell r="EL88">
            <v>0</v>
          </cell>
          <cell r="EM88"/>
          <cell r="EN88">
            <v>0</v>
          </cell>
          <cell r="EO88" t="str">
            <v>CLT</v>
          </cell>
        </row>
        <row r="89">
          <cell r="B89">
            <v>1916</v>
          </cell>
          <cell r="C89">
            <v>14</v>
          </cell>
          <cell r="D89" t="str">
            <v>FABIOLA ALBUQUERQUE PINHEIRO</v>
          </cell>
          <cell r="E89">
            <v>2208</v>
          </cell>
          <cell r="F89" t="str">
            <v>Não</v>
          </cell>
          <cell r="G89"/>
          <cell r="H89" t="str">
            <v>Residencial</v>
          </cell>
          <cell r="I89" t="str">
            <v>AV</v>
          </cell>
          <cell r="J89">
            <v>35076500459</v>
          </cell>
          <cell r="K89" t="str">
            <v>PRESIDENTE KENNEDY</v>
          </cell>
          <cell r="L89">
            <v>12095592427</v>
          </cell>
          <cell r="M89">
            <v>4627</v>
          </cell>
          <cell r="N89">
            <v>1615850</v>
          </cell>
          <cell r="O89"/>
          <cell r="P89">
            <v>42773</v>
          </cell>
          <cell r="Q89" t="str">
            <v>AV. PRESIDENTE KENNEDY</v>
          </cell>
          <cell r="R89">
            <v>4627</v>
          </cell>
          <cell r="S89">
            <v>77039</v>
          </cell>
          <cell r="T89">
            <v>1058</v>
          </cell>
          <cell r="U89">
            <v>29677</v>
          </cell>
          <cell r="V89" t="str">
            <v>CANDEIAS</v>
          </cell>
          <cell r="W89">
            <v>284</v>
          </cell>
          <cell r="X89" t="str">
            <v>PE</v>
          </cell>
          <cell r="Y89">
            <v>7901</v>
          </cell>
          <cell r="Z89" t="str">
            <v>PE</v>
          </cell>
          <cell r="AA89" t="str">
            <v>JABOATAO</v>
          </cell>
          <cell r="AB89">
            <v>442</v>
          </cell>
          <cell r="AC89" t="str">
            <v>SDS</v>
          </cell>
          <cell r="AD89" t="str">
            <v>ALBUQUERQUEFABIOLA748@GMAIL.COM</v>
          </cell>
          <cell r="AE89"/>
          <cell r="AF89"/>
          <cell r="AG89"/>
          <cell r="AH89"/>
          <cell r="AI89" t="str">
            <v>Nao</v>
          </cell>
          <cell r="AJ89">
            <v>81</v>
          </cell>
          <cell r="AK89">
            <v>29494770809</v>
          </cell>
          <cell r="AL89" t="str">
            <v>3478-4507</v>
          </cell>
          <cell r="AM89"/>
          <cell r="AN89"/>
          <cell r="AO89"/>
          <cell r="AP89">
            <v>101</v>
          </cell>
          <cell r="AQ89" t="str">
            <v>PE</v>
          </cell>
          <cell r="AR89" t="str">
            <v>DINAIR ALBUQUERQUE PINHEIRO</v>
          </cell>
          <cell r="AS89" t="str">
            <v xml:space="preserve">  /  /    </v>
          </cell>
          <cell r="AT89" t="str">
            <v>OTACILIO CALDAS PINHEIRO</v>
          </cell>
          <cell r="AU89">
            <v>10</v>
          </cell>
          <cell r="AV89">
            <v>18943</v>
          </cell>
          <cell r="AW89" t="str">
            <v xml:space="preserve">  /  /    </v>
          </cell>
          <cell r="AX89"/>
          <cell r="AY89" t="str">
            <v>APT.604</v>
          </cell>
          <cell r="AZ89"/>
          <cell r="BA89">
            <v>1058</v>
          </cell>
          <cell r="BB89" t="str">
            <v xml:space="preserve">  /  /    </v>
          </cell>
          <cell r="BC89" t="str">
            <v xml:space="preserve">  /  /    </v>
          </cell>
          <cell r="BD89"/>
          <cell r="BE89">
            <v>54430030</v>
          </cell>
          <cell r="BF89">
            <v>11606</v>
          </cell>
          <cell r="BG89"/>
          <cell r="BH89" t="str">
            <v xml:space="preserve">  /  /    </v>
          </cell>
          <cell r="BI89"/>
          <cell r="BJ89"/>
          <cell r="BK89" t="str">
            <v xml:space="preserve">Feminino </v>
          </cell>
          <cell r="BL89" t="str">
            <v>Conta Corrente</v>
          </cell>
          <cell r="BM89" t="str">
            <v>D</v>
          </cell>
          <cell r="BN89" t="str">
            <v xml:space="preserve">RGPS-Reg. Geral Previdência Social           </v>
          </cell>
          <cell r="BO89"/>
          <cell r="BP89"/>
          <cell r="BQ89"/>
          <cell r="BR89"/>
          <cell r="BS89">
            <v>0</v>
          </cell>
          <cell r="BT89"/>
          <cell r="BU89">
            <v>0</v>
          </cell>
          <cell r="BV89" t="str">
            <v xml:space="preserve">  /  /    </v>
          </cell>
          <cell r="BW89" t="str">
            <v xml:space="preserve">  /  /    </v>
          </cell>
          <cell r="BX89">
            <v>32948</v>
          </cell>
          <cell r="BY89">
            <v>101</v>
          </cell>
          <cell r="BZ89">
            <v>32948</v>
          </cell>
          <cell r="CA89" t="str">
            <v xml:space="preserve">  /  /    </v>
          </cell>
          <cell r="CB89">
            <v>0</v>
          </cell>
          <cell r="CC89" t="str">
            <v xml:space="preserve">  /  /    </v>
          </cell>
          <cell r="CD89" t="str">
            <v xml:space="preserve">  /  /    </v>
          </cell>
          <cell r="CE89">
            <v>241056</v>
          </cell>
          <cell r="CF89">
            <v>50106580</v>
          </cell>
          <cell r="CG89">
            <v>2400056</v>
          </cell>
          <cell r="CH89">
            <v>0</v>
          </cell>
          <cell r="CI89"/>
          <cell r="CJ89">
            <v>200</v>
          </cell>
          <cell r="CK89">
            <v>40</v>
          </cell>
          <cell r="CL89">
            <v>1916</v>
          </cell>
          <cell r="CM89">
            <v>1156</v>
          </cell>
          <cell r="CN89" t="str">
            <v>Submetidos a Horario de Trabalho</v>
          </cell>
          <cell r="CO89">
            <v>3513</v>
          </cell>
          <cell r="CP89">
            <v>12</v>
          </cell>
          <cell r="CQ89" t="str">
            <v>N</v>
          </cell>
          <cell r="CR89">
            <v>2</v>
          </cell>
          <cell r="CS89" t="str">
            <v>*</v>
          </cell>
          <cell r="CT89">
            <v>0</v>
          </cell>
          <cell r="CU89"/>
          <cell r="CV89">
            <v>34</v>
          </cell>
          <cell r="CW89" t="str">
            <v>M</v>
          </cell>
          <cell r="CX89" t="str">
            <v>M</v>
          </cell>
          <cell r="CY89">
            <v>2238.34</v>
          </cell>
          <cell r="CZ89">
            <v>2238.34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E89" t="str">
            <v>9C</v>
          </cell>
          <cell r="DF89"/>
          <cell r="DG89">
            <v>10</v>
          </cell>
          <cell r="DH89">
            <v>45</v>
          </cell>
          <cell r="DI89"/>
          <cell r="DJ89"/>
          <cell r="DK89" t="str">
            <v>Nao</v>
          </cell>
          <cell r="DL89"/>
          <cell r="DM89" t="str">
            <v>Nao</v>
          </cell>
          <cell r="DN89" t="str">
            <v xml:space="preserve">  /  /    </v>
          </cell>
          <cell r="DO89" t="str">
            <v>Nao</v>
          </cell>
          <cell r="DP89" t="str">
            <v>Nao</v>
          </cell>
          <cell r="DQ89" t="str">
            <v>Nao</v>
          </cell>
          <cell r="DR89"/>
          <cell r="DS89"/>
          <cell r="DT89">
            <v>4</v>
          </cell>
          <cell r="DU89"/>
          <cell r="DV89" t="str">
            <v>Sim</v>
          </cell>
          <cell r="DW89"/>
          <cell r="DX89">
            <v>1</v>
          </cell>
          <cell r="DY89" t="str">
            <v xml:space="preserve">  /  /    </v>
          </cell>
          <cell r="DZ89"/>
          <cell r="EA89" t="str">
            <v>Indeterminado</v>
          </cell>
          <cell r="EB89" t="str">
            <v>RECIFE</v>
          </cell>
          <cell r="EC89"/>
          <cell r="ED89"/>
          <cell r="EE89"/>
          <cell r="EF89"/>
          <cell r="EG89"/>
          <cell r="EH89"/>
          <cell r="EI89"/>
          <cell r="EJ89">
            <v>0</v>
          </cell>
          <cell r="EK89"/>
          <cell r="EL89">
            <v>0</v>
          </cell>
          <cell r="EM89"/>
          <cell r="EN89">
            <v>0</v>
          </cell>
          <cell r="EO89" t="str">
            <v>CLT</v>
          </cell>
        </row>
        <row r="90">
          <cell r="B90">
            <v>1921</v>
          </cell>
          <cell r="C90">
            <v>1</v>
          </cell>
          <cell r="D90" t="str">
            <v>MARCIA APARECIDA DA SILVA</v>
          </cell>
          <cell r="E90">
            <v>4140</v>
          </cell>
          <cell r="F90" t="str">
            <v>Não</v>
          </cell>
          <cell r="G90"/>
          <cell r="H90" t="str">
            <v>Residencial</v>
          </cell>
          <cell r="I90" t="str">
            <v>R</v>
          </cell>
          <cell r="J90">
            <v>52232379604</v>
          </cell>
          <cell r="K90" t="str">
            <v>PADRE LEMOS</v>
          </cell>
          <cell r="L90">
            <v>12412399915</v>
          </cell>
          <cell r="M90">
            <v>500</v>
          </cell>
          <cell r="N90">
            <v>3062879</v>
          </cell>
          <cell r="O90" t="str">
            <v>SSPMG</v>
          </cell>
          <cell r="P90">
            <v>30053</v>
          </cell>
          <cell r="Q90" t="str">
            <v>R. PADRE LEMOS</v>
          </cell>
          <cell r="R90">
            <v>500</v>
          </cell>
          <cell r="S90">
            <v>14552</v>
          </cell>
          <cell r="T90">
            <v>1058</v>
          </cell>
          <cell r="U90">
            <v>30053</v>
          </cell>
          <cell r="V90" t="str">
            <v>CASA AMARELA</v>
          </cell>
          <cell r="W90">
            <v>36</v>
          </cell>
          <cell r="X90" t="str">
            <v>PE</v>
          </cell>
          <cell r="Y90">
            <v>11606</v>
          </cell>
          <cell r="Z90" t="str">
            <v>PE</v>
          </cell>
          <cell r="AA90" t="str">
            <v>RECIFE</v>
          </cell>
          <cell r="AB90">
            <v>38</v>
          </cell>
          <cell r="AC90" t="str">
            <v>SSP</v>
          </cell>
          <cell r="AD90"/>
          <cell r="AE90"/>
          <cell r="AF90">
            <v>5001</v>
          </cell>
          <cell r="AG90"/>
          <cell r="AH90"/>
          <cell r="AI90" t="str">
            <v>Nao</v>
          </cell>
          <cell r="AJ90">
            <v>0</v>
          </cell>
          <cell r="AK90">
            <v>25568530213</v>
          </cell>
          <cell r="AL90">
            <v>30750615</v>
          </cell>
          <cell r="AM90"/>
          <cell r="AN90">
            <v>0</v>
          </cell>
          <cell r="AO90">
            <v>87417254</v>
          </cell>
          <cell r="AP90">
            <v>5</v>
          </cell>
          <cell r="AQ90" t="str">
            <v>MG</v>
          </cell>
          <cell r="AR90" t="str">
            <v>ESTHER SOARES DA SILVA</v>
          </cell>
          <cell r="AS90" t="str">
            <v xml:space="preserve">  /  /    </v>
          </cell>
          <cell r="AT90" t="str">
            <v>WENCESLAU DUQUE DA SILVA</v>
          </cell>
          <cell r="AU90">
            <v>10</v>
          </cell>
          <cell r="AV90">
            <v>23807</v>
          </cell>
          <cell r="AW90" t="str">
            <v xml:space="preserve">  /  /    </v>
          </cell>
          <cell r="AX90"/>
          <cell r="AY90" t="str">
            <v>CASA</v>
          </cell>
          <cell r="AZ90"/>
          <cell r="BA90">
            <v>1058</v>
          </cell>
          <cell r="BB90" t="str">
            <v xml:space="preserve">  /  /    </v>
          </cell>
          <cell r="BC90" t="str">
            <v xml:space="preserve">  /  /    </v>
          </cell>
          <cell r="BD90"/>
          <cell r="BE90">
            <v>52070970</v>
          </cell>
          <cell r="BF90">
            <v>6200</v>
          </cell>
          <cell r="BG90"/>
          <cell r="BH90" t="str">
            <v xml:space="preserve">  /  /    </v>
          </cell>
          <cell r="BI90"/>
          <cell r="BJ90"/>
          <cell r="BK90" t="str">
            <v xml:space="preserve">Feminino </v>
          </cell>
          <cell r="BL90" t="str">
            <v>Conta Corrente</v>
          </cell>
          <cell r="BM90" t="str">
            <v>S</v>
          </cell>
          <cell r="BN90" t="str">
            <v xml:space="preserve">RGPS-Reg. Geral Previdência Social           </v>
          </cell>
          <cell r="BO90"/>
          <cell r="BP90"/>
          <cell r="BQ90"/>
          <cell r="BR90"/>
          <cell r="BS90">
            <v>0</v>
          </cell>
          <cell r="BT90"/>
          <cell r="BU90">
            <v>0</v>
          </cell>
          <cell r="BV90" t="str">
            <v xml:space="preserve">  /  /    </v>
          </cell>
          <cell r="BW90" t="str">
            <v xml:space="preserve">  /  /    </v>
          </cell>
          <cell r="BX90">
            <v>33390</v>
          </cell>
          <cell r="BY90">
            <v>101</v>
          </cell>
          <cell r="BZ90">
            <v>33390</v>
          </cell>
          <cell r="CA90" t="str">
            <v xml:space="preserve">  /  /    </v>
          </cell>
          <cell r="CB90">
            <v>0</v>
          </cell>
          <cell r="CC90" t="str">
            <v xml:space="preserve">  /  /    </v>
          </cell>
          <cell r="CD90" t="str">
            <v xml:space="preserve">  /  /    </v>
          </cell>
          <cell r="CE90">
            <v>334003</v>
          </cell>
          <cell r="CF90">
            <v>10011815</v>
          </cell>
          <cell r="CG90">
            <v>2400056</v>
          </cell>
          <cell r="CH90">
            <v>24573</v>
          </cell>
          <cell r="CI90"/>
          <cell r="CJ90">
            <v>200</v>
          </cell>
          <cell r="CK90">
            <v>40</v>
          </cell>
          <cell r="CL90">
            <v>1921</v>
          </cell>
          <cell r="CM90">
            <v>2035</v>
          </cell>
          <cell r="CN90" t="str">
            <v>Submetidos a Horario de Trabalho</v>
          </cell>
          <cell r="CO90">
            <v>2234</v>
          </cell>
          <cell r="CP90">
            <v>9</v>
          </cell>
          <cell r="CQ90" t="str">
            <v>N</v>
          </cell>
          <cell r="CR90">
            <v>2</v>
          </cell>
          <cell r="CS90" t="str">
            <v>N</v>
          </cell>
          <cell r="CT90">
            <v>0</v>
          </cell>
          <cell r="CU90"/>
          <cell r="CV90">
            <v>34</v>
          </cell>
          <cell r="CW90" t="str">
            <v>M</v>
          </cell>
          <cell r="CX90" t="str">
            <v>M</v>
          </cell>
          <cell r="CY90">
            <v>7196.69</v>
          </cell>
          <cell r="CZ90">
            <v>7196.69</v>
          </cell>
          <cell r="DA90">
            <v>0</v>
          </cell>
          <cell r="DB90">
            <v>0</v>
          </cell>
          <cell r="DC90">
            <v>0</v>
          </cell>
          <cell r="DD90">
            <v>0</v>
          </cell>
          <cell r="DE90" t="str">
            <v>9B</v>
          </cell>
          <cell r="DF90" t="str">
            <v>P1</v>
          </cell>
          <cell r="DG90">
            <v>10</v>
          </cell>
          <cell r="DH90">
            <v>75</v>
          </cell>
          <cell r="DI90"/>
          <cell r="DJ90"/>
          <cell r="DK90" t="str">
            <v>Nao</v>
          </cell>
          <cell r="DL90"/>
          <cell r="DM90" t="str">
            <v>Nao</v>
          </cell>
          <cell r="DN90" t="str">
            <v xml:space="preserve">  /  /    </v>
          </cell>
          <cell r="DO90" t="str">
            <v>Nao</v>
          </cell>
          <cell r="DP90" t="str">
            <v>Nao</v>
          </cell>
          <cell r="DQ90" t="str">
            <v>Nao</v>
          </cell>
          <cell r="DR90"/>
          <cell r="DS90">
            <v>101001921</v>
          </cell>
          <cell r="DT90">
            <v>2</v>
          </cell>
          <cell r="DU90"/>
          <cell r="DV90" t="str">
            <v>Não</v>
          </cell>
          <cell r="DW90"/>
          <cell r="DX90">
            <v>1</v>
          </cell>
          <cell r="DY90" t="str">
            <v xml:space="preserve">  /  /    </v>
          </cell>
          <cell r="DZ90"/>
          <cell r="EA90" t="str">
            <v>Indeterminado</v>
          </cell>
          <cell r="EB90" t="str">
            <v>BELO HORIZONTE</v>
          </cell>
          <cell r="EC90"/>
          <cell r="ED90"/>
          <cell r="EE90"/>
          <cell r="EF90"/>
          <cell r="EG90"/>
          <cell r="EH90"/>
          <cell r="EI90"/>
          <cell r="EJ90">
            <v>0</v>
          </cell>
          <cell r="EK90"/>
          <cell r="EL90">
            <v>0</v>
          </cell>
          <cell r="EM90"/>
          <cell r="EN90">
            <v>0</v>
          </cell>
          <cell r="EO90" t="str">
            <v>CLT</v>
          </cell>
        </row>
        <row r="91">
          <cell r="B91">
            <v>1924</v>
          </cell>
          <cell r="C91">
            <v>1</v>
          </cell>
          <cell r="D91" t="str">
            <v>CARLOS HENRIQUE LIMA DE MELO</v>
          </cell>
          <cell r="E91">
            <v>1171</v>
          </cell>
          <cell r="F91" t="str">
            <v>Não</v>
          </cell>
          <cell r="G91"/>
          <cell r="H91" t="str">
            <v>Residencial</v>
          </cell>
          <cell r="I91" t="str">
            <v>R</v>
          </cell>
          <cell r="J91">
            <v>48410926415</v>
          </cell>
          <cell r="K91" t="str">
            <v>DR OSVALDO MACHADO</v>
          </cell>
          <cell r="L91">
            <v>12270503750</v>
          </cell>
          <cell r="M91">
            <v>170</v>
          </cell>
          <cell r="N91">
            <v>2819292</v>
          </cell>
          <cell r="O91" t="str">
            <v>SSP/PE</v>
          </cell>
          <cell r="P91">
            <v>30375</v>
          </cell>
          <cell r="Q91" t="str">
            <v>R. DR OSVALDO MACHADO</v>
          </cell>
          <cell r="R91">
            <v>170</v>
          </cell>
          <cell r="S91">
            <v>35044</v>
          </cell>
          <cell r="T91">
            <v>1058</v>
          </cell>
          <cell r="U91">
            <v>34542</v>
          </cell>
          <cell r="V91" t="str">
            <v>SALGADINHO</v>
          </cell>
          <cell r="W91">
            <v>22</v>
          </cell>
          <cell r="X91" t="str">
            <v>PE</v>
          </cell>
          <cell r="Y91">
            <v>9600</v>
          </cell>
          <cell r="Z91" t="str">
            <v>PE</v>
          </cell>
          <cell r="AA91" t="str">
            <v>OLINDA</v>
          </cell>
          <cell r="AB91">
            <v>245</v>
          </cell>
          <cell r="AC91" t="str">
            <v>SSP</v>
          </cell>
          <cell r="AD91"/>
          <cell r="AE91"/>
          <cell r="AF91"/>
          <cell r="AG91"/>
          <cell r="AH91"/>
          <cell r="AI91" t="str">
            <v>Nao</v>
          </cell>
          <cell r="AJ91">
            <v>81</v>
          </cell>
          <cell r="AK91">
            <v>6031660884</v>
          </cell>
          <cell r="AL91">
            <v>32441475</v>
          </cell>
          <cell r="AM91"/>
          <cell r="AN91">
            <v>81</v>
          </cell>
          <cell r="AO91">
            <v>983347437</v>
          </cell>
          <cell r="AP91">
            <v>150</v>
          </cell>
          <cell r="AQ91" t="str">
            <v>PE</v>
          </cell>
          <cell r="AR91" t="str">
            <v>MARIA AUXILIADORA LIMA DE MELO</v>
          </cell>
          <cell r="AS91" t="str">
            <v xml:space="preserve">  /  /    </v>
          </cell>
          <cell r="AT91" t="str">
            <v>ANTONIO CAVALCANTI DE MELO</v>
          </cell>
          <cell r="AU91">
            <v>10</v>
          </cell>
          <cell r="AV91">
            <v>24148</v>
          </cell>
          <cell r="AW91" t="str">
            <v xml:space="preserve">  /  /    </v>
          </cell>
          <cell r="AX91"/>
          <cell r="AY91"/>
          <cell r="AZ91"/>
          <cell r="BA91">
            <v>1058</v>
          </cell>
          <cell r="BB91" t="str">
            <v xml:space="preserve">  /  /    </v>
          </cell>
          <cell r="BC91" t="str">
            <v xml:space="preserve">  /  /    </v>
          </cell>
          <cell r="BD91"/>
          <cell r="BE91">
            <v>53110741</v>
          </cell>
          <cell r="BF91">
            <v>11606</v>
          </cell>
          <cell r="BG91"/>
          <cell r="BH91" t="str">
            <v xml:space="preserve">  /  /    </v>
          </cell>
          <cell r="BI91"/>
          <cell r="BJ91"/>
          <cell r="BK91" t="str">
            <v>Masculino</v>
          </cell>
          <cell r="BL91" t="str">
            <v>Conta Corrente</v>
          </cell>
          <cell r="BM91" t="str">
            <v>D</v>
          </cell>
          <cell r="BN91" t="str">
            <v xml:space="preserve">RGPS-Reg. Geral Previdência Social           </v>
          </cell>
          <cell r="BO91"/>
          <cell r="BP91"/>
          <cell r="BQ91"/>
          <cell r="BR91"/>
          <cell r="BS91">
            <v>1</v>
          </cell>
          <cell r="BT91"/>
          <cell r="BU91">
            <v>0</v>
          </cell>
          <cell r="BV91" t="str">
            <v xml:space="preserve">  /  /    </v>
          </cell>
          <cell r="BW91" t="str">
            <v xml:space="preserve">  /  /    </v>
          </cell>
          <cell r="BX91">
            <v>33390</v>
          </cell>
          <cell r="BY91">
            <v>101</v>
          </cell>
          <cell r="BZ91">
            <v>33390</v>
          </cell>
          <cell r="CA91" t="str">
            <v xml:space="preserve">  /  /    </v>
          </cell>
          <cell r="CB91">
            <v>0</v>
          </cell>
          <cell r="CC91" t="str">
            <v xml:space="preserve">  /  /    </v>
          </cell>
          <cell r="CD91" t="str">
            <v xml:space="preserve">  /  /    </v>
          </cell>
          <cell r="CE91">
            <v>334056</v>
          </cell>
          <cell r="CF91">
            <v>10455877</v>
          </cell>
          <cell r="CG91">
            <v>2400056</v>
          </cell>
          <cell r="CH91">
            <v>0</v>
          </cell>
          <cell r="CI91"/>
          <cell r="CJ91">
            <v>200</v>
          </cell>
          <cell r="CK91">
            <v>40</v>
          </cell>
          <cell r="CL91">
            <v>1924</v>
          </cell>
          <cell r="CM91">
            <v>2009</v>
          </cell>
          <cell r="CN91" t="str">
            <v>Submetidos a Horario de Trabalho</v>
          </cell>
          <cell r="CO91">
            <v>3513</v>
          </cell>
          <cell r="CP91">
            <v>9</v>
          </cell>
          <cell r="CQ91" t="str">
            <v>N</v>
          </cell>
          <cell r="CR91">
            <v>2</v>
          </cell>
          <cell r="CS91" t="str">
            <v>*</v>
          </cell>
          <cell r="CT91">
            <v>0</v>
          </cell>
          <cell r="CU91"/>
          <cell r="CV91">
            <v>34</v>
          </cell>
          <cell r="CW91" t="str">
            <v>M</v>
          </cell>
          <cell r="CX91" t="str">
            <v>M</v>
          </cell>
          <cell r="CY91">
            <v>3414.05</v>
          </cell>
          <cell r="CZ91">
            <v>3414.05</v>
          </cell>
          <cell r="DA91">
            <v>0</v>
          </cell>
          <cell r="DB91">
            <v>0</v>
          </cell>
          <cell r="DC91">
            <v>0</v>
          </cell>
          <cell r="DD91">
            <v>0</v>
          </cell>
          <cell r="DE91" t="str">
            <v>9B</v>
          </cell>
          <cell r="DF91"/>
          <cell r="DG91">
            <v>10</v>
          </cell>
          <cell r="DH91">
            <v>50</v>
          </cell>
          <cell r="DI91"/>
          <cell r="DJ91"/>
          <cell r="DK91" t="str">
            <v>Nao</v>
          </cell>
          <cell r="DL91"/>
          <cell r="DM91" t="str">
            <v>Nao</v>
          </cell>
          <cell r="DN91" t="str">
            <v xml:space="preserve">  /  /    </v>
          </cell>
          <cell r="DO91" t="str">
            <v>Nao</v>
          </cell>
          <cell r="DP91" t="str">
            <v>Nao</v>
          </cell>
          <cell r="DQ91" t="str">
            <v>Nao</v>
          </cell>
          <cell r="DR91"/>
          <cell r="DS91">
            <v>101001924</v>
          </cell>
          <cell r="DT91">
            <v>2</v>
          </cell>
          <cell r="DU91">
            <v>1924</v>
          </cell>
          <cell r="DV91" t="str">
            <v>Não</v>
          </cell>
          <cell r="DW91"/>
          <cell r="DX91">
            <v>1</v>
          </cell>
          <cell r="DY91" t="str">
            <v xml:space="preserve">  /  /    </v>
          </cell>
          <cell r="DZ91"/>
          <cell r="EA91" t="str">
            <v>Indeterminado</v>
          </cell>
          <cell r="EB91" t="str">
            <v>RECIFE</v>
          </cell>
          <cell r="EC91"/>
          <cell r="ED91"/>
          <cell r="EE91"/>
          <cell r="EF91">
            <v>210772105669</v>
          </cell>
          <cell r="EG91"/>
          <cell r="EH91"/>
          <cell r="EI91"/>
          <cell r="EJ91">
            <v>0</v>
          </cell>
          <cell r="EK91"/>
          <cell r="EL91">
            <v>0</v>
          </cell>
          <cell r="EM91"/>
          <cell r="EN91">
            <v>0</v>
          </cell>
          <cell r="EO91" t="str">
            <v>CLT</v>
          </cell>
        </row>
        <row r="92">
          <cell r="B92">
            <v>1927</v>
          </cell>
          <cell r="C92">
            <v>1</v>
          </cell>
          <cell r="D92" t="str">
            <v>RITA DE CASSIA CHAGAS</v>
          </cell>
          <cell r="E92">
            <v>4190</v>
          </cell>
          <cell r="F92" t="str">
            <v>Não</v>
          </cell>
          <cell r="G92"/>
          <cell r="H92" t="str">
            <v>Residencial</v>
          </cell>
          <cell r="I92" t="str">
            <v>R</v>
          </cell>
          <cell r="J92">
            <v>41709888415</v>
          </cell>
          <cell r="K92" t="str">
            <v>SITIO SAO BRAS</v>
          </cell>
          <cell r="L92">
            <v>12318205576</v>
          </cell>
          <cell r="M92">
            <v>6</v>
          </cell>
          <cell r="N92">
            <v>2781679</v>
          </cell>
          <cell r="O92" t="str">
            <v>SDSPE</v>
          </cell>
          <cell r="P92">
            <v>41394</v>
          </cell>
          <cell r="Q92" t="str">
            <v>R. SITIO SAO BRAS</v>
          </cell>
          <cell r="R92">
            <v>6</v>
          </cell>
          <cell r="S92">
            <v>60790</v>
          </cell>
          <cell r="T92">
            <v>1058</v>
          </cell>
          <cell r="U92">
            <v>30211</v>
          </cell>
          <cell r="V92" t="str">
            <v>DOIS IRMAOS</v>
          </cell>
          <cell r="W92">
            <v>17</v>
          </cell>
          <cell r="X92" t="str">
            <v>PE</v>
          </cell>
          <cell r="Y92">
            <v>11606</v>
          </cell>
          <cell r="Z92" t="str">
            <v>PE</v>
          </cell>
          <cell r="AA92" t="str">
            <v>RECIFE</v>
          </cell>
          <cell r="AB92">
            <v>165</v>
          </cell>
          <cell r="AC92" t="str">
            <v>SDS</v>
          </cell>
          <cell r="AD92"/>
          <cell r="AE92"/>
          <cell r="AF92"/>
          <cell r="AG92"/>
          <cell r="AH92"/>
          <cell r="AI92" t="str">
            <v>Nao</v>
          </cell>
          <cell r="AJ92">
            <v>81</v>
          </cell>
          <cell r="AK92">
            <v>4030800809</v>
          </cell>
          <cell r="AL92" t="str">
            <v>3265-3308</v>
          </cell>
          <cell r="AM92"/>
          <cell r="AN92">
            <v>81</v>
          </cell>
          <cell r="AO92">
            <v>996823420</v>
          </cell>
          <cell r="AP92">
            <v>5</v>
          </cell>
          <cell r="AQ92" t="str">
            <v>PE</v>
          </cell>
          <cell r="AR92" t="str">
            <v>MARIA LUIZ CHAGAS</v>
          </cell>
          <cell r="AS92" t="str">
            <v xml:space="preserve">  /  /    </v>
          </cell>
          <cell r="AT92" t="str">
            <v>SEVERINO CHAGAS</v>
          </cell>
          <cell r="AU92">
            <v>10</v>
          </cell>
          <cell r="AV92">
            <v>24671</v>
          </cell>
          <cell r="AW92" t="str">
            <v xml:space="preserve">  /  /    </v>
          </cell>
          <cell r="AX92" t="str">
            <v>Não</v>
          </cell>
          <cell r="AY92" t="str">
            <v>CASA</v>
          </cell>
          <cell r="AZ92"/>
          <cell r="BA92">
            <v>1058</v>
          </cell>
          <cell r="BB92" t="str">
            <v xml:space="preserve">  /  /    </v>
          </cell>
          <cell r="BC92" t="str">
            <v xml:space="preserve">  /  /    </v>
          </cell>
          <cell r="BD92"/>
          <cell r="BE92">
            <v>52171170</v>
          </cell>
          <cell r="BF92">
            <v>11606</v>
          </cell>
          <cell r="BG92"/>
          <cell r="BH92" t="str">
            <v xml:space="preserve">  /  /    </v>
          </cell>
          <cell r="BI92"/>
          <cell r="BJ92"/>
          <cell r="BK92" t="str">
            <v xml:space="preserve">Feminino </v>
          </cell>
          <cell r="BL92" t="str">
            <v>Conta Corrente</v>
          </cell>
          <cell r="BM92" t="str">
            <v>D</v>
          </cell>
          <cell r="BN92" t="str">
            <v xml:space="preserve">RGPS-Reg. Geral Previdência Social           </v>
          </cell>
          <cell r="BO92"/>
          <cell r="BP92"/>
          <cell r="BQ92"/>
          <cell r="BR92"/>
          <cell r="BS92">
            <v>1</v>
          </cell>
          <cell r="BT92"/>
          <cell r="BU92">
            <v>0</v>
          </cell>
          <cell r="BV92" t="str">
            <v xml:space="preserve">  /  /    </v>
          </cell>
          <cell r="BW92" t="str">
            <v xml:space="preserve">  /  /    </v>
          </cell>
          <cell r="BX92">
            <v>33390</v>
          </cell>
          <cell r="BY92">
            <v>101</v>
          </cell>
          <cell r="BZ92">
            <v>33390</v>
          </cell>
          <cell r="CA92" t="str">
            <v xml:space="preserve">  /  /    </v>
          </cell>
          <cell r="CB92">
            <v>0</v>
          </cell>
          <cell r="CC92" t="str">
            <v xml:space="preserve">  /  /    </v>
          </cell>
          <cell r="CD92" t="str">
            <v xml:space="preserve">  /  /    </v>
          </cell>
          <cell r="CE92">
            <v>241056</v>
          </cell>
          <cell r="CF92">
            <v>70049075</v>
          </cell>
          <cell r="CG92">
            <v>2400056</v>
          </cell>
          <cell r="CH92">
            <v>75135</v>
          </cell>
          <cell r="CI92"/>
          <cell r="CJ92">
            <v>200</v>
          </cell>
          <cell r="CK92">
            <v>40</v>
          </cell>
          <cell r="CL92">
            <v>1927</v>
          </cell>
          <cell r="CM92">
            <v>2003</v>
          </cell>
          <cell r="CN92" t="str">
            <v>Submetidos a Horario de Trabalho</v>
          </cell>
          <cell r="CO92">
            <v>8118</v>
          </cell>
          <cell r="CP92">
            <v>9</v>
          </cell>
          <cell r="CQ92" t="str">
            <v>N</v>
          </cell>
          <cell r="CR92">
            <v>2</v>
          </cell>
          <cell r="CS92" t="str">
            <v>N</v>
          </cell>
          <cell r="CT92">
            <v>0</v>
          </cell>
          <cell r="CU92"/>
          <cell r="CV92">
            <v>34</v>
          </cell>
          <cell r="CW92" t="str">
            <v>M</v>
          </cell>
          <cell r="CX92" t="str">
            <v>M</v>
          </cell>
          <cell r="CY92">
            <v>2320.46</v>
          </cell>
          <cell r="CZ92">
            <v>2320.46</v>
          </cell>
          <cell r="DA92">
            <v>0</v>
          </cell>
          <cell r="DB92">
            <v>0</v>
          </cell>
          <cell r="DC92">
            <v>0</v>
          </cell>
          <cell r="DD92">
            <v>0</v>
          </cell>
          <cell r="DE92" t="str">
            <v>9B</v>
          </cell>
          <cell r="DF92" t="str">
            <v>P1</v>
          </cell>
          <cell r="DG92">
            <v>10</v>
          </cell>
          <cell r="DH92">
            <v>55</v>
          </cell>
          <cell r="DI92"/>
          <cell r="DJ92"/>
          <cell r="DK92" t="str">
            <v>Nao</v>
          </cell>
          <cell r="DL92"/>
          <cell r="DM92" t="str">
            <v>Nao</v>
          </cell>
          <cell r="DN92" t="str">
            <v xml:space="preserve">  /  /    </v>
          </cell>
          <cell r="DO92" t="str">
            <v>Nao</v>
          </cell>
          <cell r="DP92" t="str">
            <v>Nao</v>
          </cell>
          <cell r="DQ92" t="str">
            <v>Nao</v>
          </cell>
          <cell r="DR92"/>
          <cell r="DS92">
            <v>101001927</v>
          </cell>
          <cell r="DT92">
            <v>2</v>
          </cell>
          <cell r="DU92"/>
          <cell r="DV92" t="str">
            <v>Não</v>
          </cell>
          <cell r="DW92"/>
          <cell r="DX92">
            <v>1</v>
          </cell>
          <cell r="DY92" t="str">
            <v xml:space="preserve">  /  /    </v>
          </cell>
          <cell r="DZ92"/>
          <cell r="EA92" t="str">
            <v>Indeterminado</v>
          </cell>
          <cell r="EB92" t="str">
            <v>RECIFE</v>
          </cell>
          <cell r="EC92"/>
          <cell r="ED92"/>
          <cell r="EE92"/>
          <cell r="EF92"/>
          <cell r="EG92"/>
          <cell r="EH92"/>
          <cell r="EI92"/>
          <cell r="EJ92">
            <v>0</v>
          </cell>
          <cell r="EK92"/>
          <cell r="EL92">
            <v>0</v>
          </cell>
          <cell r="EM92"/>
          <cell r="EN92">
            <v>0</v>
          </cell>
          <cell r="EO92" t="str">
            <v>CLT</v>
          </cell>
        </row>
        <row r="93">
          <cell r="B93">
            <v>1932</v>
          </cell>
          <cell r="C93">
            <v>1</v>
          </cell>
          <cell r="D93" t="str">
            <v>ROSILENE MARIA ANACLETO</v>
          </cell>
          <cell r="E93">
            <v>2100</v>
          </cell>
          <cell r="F93" t="str">
            <v>Não</v>
          </cell>
          <cell r="G93"/>
          <cell r="H93" t="str">
            <v>Residencial</v>
          </cell>
          <cell r="I93" t="str">
            <v>R</v>
          </cell>
          <cell r="J93">
            <v>61175072400</v>
          </cell>
          <cell r="K93" t="str">
            <v>DOUTOR AUGUSTO CHACON</v>
          </cell>
          <cell r="L93">
            <v>12296347810</v>
          </cell>
          <cell r="M93">
            <v>127</v>
          </cell>
          <cell r="N93">
            <v>3500369</v>
          </cell>
          <cell r="O93" t="str">
            <v>SSPPE</v>
          </cell>
          <cell r="P93">
            <v>35244</v>
          </cell>
          <cell r="Q93" t="str">
            <v>R. DOUTOR AUGUSTO CHACON</v>
          </cell>
          <cell r="R93">
            <v>127</v>
          </cell>
          <cell r="S93">
            <v>1177011</v>
          </cell>
          <cell r="T93">
            <v>1058</v>
          </cell>
          <cell r="U93">
            <v>43228</v>
          </cell>
          <cell r="V93" t="str">
            <v>VASCO DA GAMA</v>
          </cell>
          <cell r="W93">
            <v>60</v>
          </cell>
          <cell r="X93" t="str">
            <v>PE</v>
          </cell>
          <cell r="Y93">
            <v>11606</v>
          </cell>
          <cell r="Z93" t="str">
            <v>PE</v>
          </cell>
          <cell r="AA93" t="str">
            <v>RECIFE</v>
          </cell>
          <cell r="AB93">
            <v>227</v>
          </cell>
          <cell r="AC93" t="str">
            <v>SSP</v>
          </cell>
          <cell r="AD93" t="str">
            <v>ROSILENE.ANACLETO@HOTMAIL.COM</v>
          </cell>
          <cell r="AE93"/>
          <cell r="AF93"/>
          <cell r="AG93"/>
          <cell r="AH93"/>
          <cell r="AI93" t="str">
            <v>Nao</v>
          </cell>
          <cell r="AJ93">
            <v>81</v>
          </cell>
          <cell r="AK93">
            <v>37290000825</v>
          </cell>
          <cell r="AL93">
            <v>30195072</v>
          </cell>
          <cell r="AM93"/>
          <cell r="AN93">
            <v>81</v>
          </cell>
          <cell r="AO93">
            <v>991371357</v>
          </cell>
          <cell r="AP93">
            <v>9</v>
          </cell>
          <cell r="AQ93" t="str">
            <v>PE</v>
          </cell>
          <cell r="AR93" t="str">
            <v>MARIA COSMA ANACLETO</v>
          </cell>
          <cell r="AS93" t="str">
            <v xml:space="preserve">  /  /    </v>
          </cell>
          <cell r="AT93" t="str">
            <v>VALDOMIRO JOSE ANACLETO</v>
          </cell>
          <cell r="AU93">
            <v>10</v>
          </cell>
          <cell r="AV93">
            <v>25488</v>
          </cell>
          <cell r="AW93" t="str">
            <v xml:space="preserve">  /  /    </v>
          </cell>
          <cell r="AX93"/>
          <cell r="AY93"/>
          <cell r="AZ93"/>
          <cell r="BA93">
            <v>1058</v>
          </cell>
          <cell r="BB93" t="str">
            <v xml:space="preserve">  /  /    </v>
          </cell>
          <cell r="BC93" t="str">
            <v xml:space="preserve">  /  /    </v>
          </cell>
          <cell r="BD93"/>
          <cell r="BE93">
            <v>52081250</v>
          </cell>
          <cell r="BF93">
            <v>11606</v>
          </cell>
          <cell r="BG93"/>
          <cell r="BH93" t="str">
            <v xml:space="preserve">  /  /    </v>
          </cell>
          <cell r="BI93"/>
          <cell r="BJ93"/>
          <cell r="BK93" t="str">
            <v xml:space="preserve">Feminino </v>
          </cell>
          <cell r="BL93" t="str">
            <v>Conta Corrente</v>
          </cell>
          <cell r="BM93" t="str">
            <v>S</v>
          </cell>
          <cell r="BN93" t="str">
            <v xml:space="preserve">RGPS-Reg. Geral Previdência Social           </v>
          </cell>
          <cell r="BO93"/>
          <cell r="BP93"/>
          <cell r="BQ93"/>
          <cell r="BR93"/>
          <cell r="BS93">
            <v>0</v>
          </cell>
          <cell r="BT93"/>
          <cell r="BU93">
            <v>0</v>
          </cell>
          <cell r="BV93" t="str">
            <v xml:space="preserve">  /  /    </v>
          </cell>
          <cell r="BW93" t="str">
            <v xml:space="preserve">  /  /    </v>
          </cell>
          <cell r="BX93">
            <v>33390</v>
          </cell>
          <cell r="BY93">
            <v>101</v>
          </cell>
          <cell r="BZ93">
            <v>33390</v>
          </cell>
          <cell r="CA93" t="str">
            <v xml:space="preserve">  /  /    </v>
          </cell>
          <cell r="CB93">
            <v>0</v>
          </cell>
          <cell r="CC93" t="str">
            <v xml:space="preserve">  /  /    </v>
          </cell>
          <cell r="CD93" t="str">
            <v xml:space="preserve">  /  /    </v>
          </cell>
          <cell r="CE93">
            <v>334056</v>
          </cell>
          <cell r="CF93">
            <v>10050537</v>
          </cell>
          <cell r="CG93">
            <v>2400056</v>
          </cell>
          <cell r="CH93">
            <v>0</v>
          </cell>
          <cell r="CI93"/>
          <cell r="CJ93">
            <v>200</v>
          </cell>
          <cell r="CK93">
            <v>40</v>
          </cell>
          <cell r="CL93">
            <v>1932</v>
          </cell>
          <cell r="CM93">
            <v>2009</v>
          </cell>
          <cell r="CN93" t="str">
            <v>Submetidos a Horario de Trabalho</v>
          </cell>
          <cell r="CO93">
            <v>3513</v>
          </cell>
          <cell r="CP93">
            <v>9</v>
          </cell>
          <cell r="CQ93" t="str">
            <v>N</v>
          </cell>
          <cell r="CR93">
            <v>2</v>
          </cell>
          <cell r="CS93" t="str">
            <v>N</v>
          </cell>
          <cell r="CT93">
            <v>0</v>
          </cell>
          <cell r="CU93"/>
          <cell r="CV93">
            <v>34</v>
          </cell>
          <cell r="CW93" t="str">
            <v>M</v>
          </cell>
          <cell r="CX93" t="str">
            <v>M</v>
          </cell>
          <cell r="CY93">
            <v>2874.97</v>
          </cell>
          <cell r="CZ93">
            <v>2874.97</v>
          </cell>
          <cell r="DA93">
            <v>0</v>
          </cell>
          <cell r="DB93">
            <v>0</v>
          </cell>
          <cell r="DC93">
            <v>0</v>
          </cell>
          <cell r="DD93">
            <v>0</v>
          </cell>
          <cell r="DE93" t="str">
            <v>9B</v>
          </cell>
          <cell r="DF93"/>
          <cell r="DG93">
            <v>10</v>
          </cell>
          <cell r="DH93">
            <v>45</v>
          </cell>
          <cell r="DI93"/>
          <cell r="DJ93"/>
          <cell r="DK93" t="str">
            <v>Nao</v>
          </cell>
          <cell r="DL93"/>
          <cell r="DM93" t="str">
            <v>Nao</v>
          </cell>
          <cell r="DN93" t="str">
            <v xml:space="preserve">  /  /    </v>
          </cell>
          <cell r="DO93" t="str">
            <v>Nao</v>
          </cell>
          <cell r="DP93" t="str">
            <v>Nao</v>
          </cell>
          <cell r="DQ93" t="str">
            <v>Nao</v>
          </cell>
          <cell r="DR93"/>
          <cell r="DS93">
            <v>101001932</v>
          </cell>
          <cell r="DT93">
            <v>2</v>
          </cell>
          <cell r="DU93"/>
          <cell r="DV93" t="str">
            <v>Não</v>
          </cell>
          <cell r="DW93"/>
          <cell r="DX93">
            <v>1</v>
          </cell>
          <cell r="DY93" t="str">
            <v xml:space="preserve">  /  /    </v>
          </cell>
          <cell r="DZ93"/>
          <cell r="EA93" t="str">
            <v>Indeterminado</v>
          </cell>
          <cell r="EB93" t="str">
            <v>RECIFE</v>
          </cell>
          <cell r="EC93"/>
          <cell r="ED93"/>
          <cell r="EE93"/>
          <cell r="EF93"/>
          <cell r="EG93"/>
          <cell r="EH93"/>
          <cell r="EI93"/>
          <cell r="EJ93">
            <v>0</v>
          </cell>
          <cell r="EK93"/>
          <cell r="EL93">
            <v>0</v>
          </cell>
          <cell r="EM93"/>
          <cell r="EN93">
            <v>0</v>
          </cell>
          <cell r="EO93" t="str">
            <v>CLT</v>
          </cell>
        </row>
        <row r="94">
          <cell r="B94">
            <v>1937</v>
          </cell>
          <cell r="C94">
            <v>1</v>
          </cell>
          <cell r="D94" t="str">
            <v>RILDA MARIA DA SILVA</v>
          </cell>
          <cell r="E94">
            <v>3111</v>
          </cell>
          <cell r="F94" t="str">
            <v>Não</v>
          </cell>
          <cell r="G94"/>
          <cell r="H94" t="str">
            <v>Residencial</v>
          </cell>
          <cell r="I94" t="str">
            <v>R</v>
          </cell>
          <cell r="J94">
            <v>59186640410</v>
          </cell>
          <cell r="K94" t="str">
            <v>JOAO CABRAL DE MELO NETO</v>
          </cell>
          <cell r="L94">
            <v>12389850350</v>
          </cell>
          <cell r="M94">
            <v>265</v>
          </cell>
          <cell r="N94">
            <v>3156850</v>
          </cell>
          <cell r="O94" t="str">
            <v>SSPPE</v>
          </cell>
          <cell r="P94">
            <v>36109</v>
          </cell>
          <cell r="Q94" t="str">
            <v>R. JOAO CABRAL DE MELO NETO</v>
          </cell>
          <cell r="R94">
            <v>265</v>
          </cell>
          <cell r="S94">
            <v>79284</v>
          </cell>
          <cell r="T94">
            <v>1058</v>
          </cell>
          <cell r="U94">
            <v>31842</v>
          </cell>
          <cell r="V94" t="str">
            <v>CURADO II</v>
          </cell>
          <cell r="W94">
            <v>26</v>
          </cell>
          <cell r="X94" t="str">
            <v>PE</v>
          </cell>
          <cell r="Y94">
            <v>7901</v>
          </cell>
          <cell r="Z94" t="str">
            <v>PE</v>
          </cell>
          <cell r="AA94" t="str">
            <v>JABOATAO</v>
          </cell>
          <cell r="AB94">
            <v>240</v>
          </cell>
          <cell r="AC94" t="str">
            <v>SSP</v>
          </cell>
          <cell r="AD94"/>
          <cell r="AE94"/>
          <cell r="AF94"/>
          <cell r="AG94"/>
          <cell r="AH94"/>
          <cell r="AI94" t="str">
            <v>Nao</v>
          </cell>
          <cell r="AJ94">
            <v>81</v>
          </cell>
          <cell r="AK94">
            <v>29656810884</v>
          </cell>
          <cell r="AL94">
            <v>32552491</v>
          </cell>
          <cell r="AM94"/>
          <cell r="AN94">
            <v>81</v>
          </cell>
          <cell r="AO94">
            <v>986121290</v>
          </cell>
          <cell r="AP94">
            <v>118</v>
          </cell>
          <cell r="AQ94" t="str">
            <v>PE</v>
          </cell>
          <cell r="AR94" t="str">
            <v>IRACI MARIA DUDA</v>
          </cell>
          <cell r="AS94" t="str">
            <v xml:space="preserve">  /  /    </v>
          </cell>
          <cell r="AT94" t="str">
            <v>VALFRIDO JOAO DA SILVA</v>
          </cell>
          <cell r="AU94">
            <v>10</v>
          </cell>
          <cell r="AV94">
            <v>24963</v>
          </cell>
          <cell r="AW94" t="str">
            <v xml:space="preserve">  /  /    </v>
          </cell>
          <cell r="AX94"/>
          <cell r="AY94" t="str">
            <v>CASA C</v>
          </cell>
          <cell r="AZ94"/>
          <cell r="BA94">
            <v>1058</v>
          </cell>
          <cell r="BB94" t="str">
            <v xml:space="preserve">  /  /    </v>
          </cell>
          <cell r="BC94" t="str">
            <v xml:space="preserve">  /  /    </v>
          </cell>
          <cell r="BD94"/>
          <cell r="BE94">
            <v>54220130</v>
          </cell>
          <cell r="BF94">
            <v>11606</v>
          </cell>
          <cell r="BG94"/>
          <cell r="BH94" t="str">
            <v xml:space="preserve">  /  /    </v>
          </cell>
          <cell r="BI94"/>
          <cell r="BJ94"/>
          <cell r="BK94" t="str">
            <v xml:space="preserve">Feminino </v>
          </cell>
          <cell r="BL94" t="str">
            <v>Conta Corrente</v>
          </cell>
          <cell r="BM94" t="str">
            <v>S</v>
          </cell>
          <cell r="BN94" t="str">
            <v xml:space="preserve">RGPS-Reg. Geral Previdência Social           </v>
          </cell>
          <cell r="BO94"/>
          <cell r="BP94"/>
          <cell r="BQ94"/>
          <cell r="BR94"/>
          <cell r="BS94">
            <v>0</v>
          </cell>
          <cell r="BT94"/>
          <cell r="BU94">
            <v>0</v>
          </cell>
          <cell r="BV94" t="str">
            <v xml:space="preserve">  /  /    </v>
          </cell>
          <cell r="BW94" t="str">
            <v xml:space="preserve">  /  /    </v>
          </cell>
          <cell r="BX94">
            <v>33390</v>
          </cell>
          <cell r="BY94">
            <v>101</v>
          </cell>
          <cell r="BZ94">
            <v>33390</v>
          </cell>
          <cell r="CA94" t="str">
            <v xml:space="preserve">  /  /    </v>
          </cell>
          <cell r="CB94">
            <v>0</v>
          </cell>
          <cell r="CC94" t="str">
            <v xml:space="preserve">  /  /    </v>
          </cell>
          <cell r="CD94" t="str">
            <v xml:space="preserve">  /  /    </v>
          </cell>
          <cell r="CE94">
            <v>334056</v>
          </cell>
          <cell r="CF94">
            <v>710144897</v>
          </cell>
          <cell r="CG94">
            <v>2400056</v>
          </cell>
          <cell r="CH94">
            <v>92145</v>
          </cell>
          <cell r="CI94"/>
          <cell r="CJ94">
            <v>175</v>
          </cell>
          <cell r="CK94">
            <v>35</v>
          </cell>
          <cell r="CL94">
            <v>1937</v>
          </cell>
          <cell r="CM94">
            <v>2006</v>
          </cell>
          <cell r="CN94" t="str">
            <v>Submetidos a Horario de Trabalho</v>
          </cell>
          <cell r="CO94">
            <v>8118</v>
          </cell>
          <cell r="CP94">
            <v>20</v>
          </cell>
          <cell r="CQ94" t="str">
            <v>N</v>
          </cell>
          <cell r="CR94">
            <v>2</v>
          </cell>
          <cell r="CS94" t="str">
            <v>N</v>
          </cell>
          <cell r="CT94">
            <v>0</v>
          </cell>
          <cell r="CU94"/>
          <cell r="CV94">
            <v>34</v>
          </cell>
          <cell r="CW94" t="str">
            <v>M</v>
          </cell>
          <cell r="CX94" t="str">
            <v>M</v>
          </cell>
          <cell r="CY94">
            <v>1724.31</v>
          </cell>
          <cell r="CZ94">
            <v>1724.31</v>
          </cell>
          <cell r="DA94">
            <v>0</v>
          </cell>
          <cell r="DB94">
            <v>0</v>
          </cell>
          <cell r="DC94">
            <v>0</v>
          </cell>
          <cell r="DD94">
            <v>0</v>
          </cell>
          <cell r="DE94" t="str">
            <v>9B</v>
          </cell>
          <cell r="DF94" t="str">
            <v>P1</v>
          </cell>
          <cell r="DG94">
            <v>10</v>
          </cell>
          <cell r="DH94">
            <v>45</v>
          </cell>
          <cell r="DI94"/>
          <cell r="DJ94"/>
          <cell r="DK94" t="str">
            <v>Nao</v>
          </cell>
          <cell r="DL94"/>
          <cell r="DM94" t="str">
            <v>Nao</v>
          </cell>
          <cell r="DN94" t="str">
            <v xml:space="preserve">  /  /    </v>
          </cell>
          <cell r="DO94" t="str">
            <v>Nao</v>
          </cell>
          <cell r="DP94" t="str">
            <v>Nao</v>
          </cell>
          <cell r="DQ94" t="str">
            <v>Nao</v>
          </cell>
          <cell r="DR94"/>
          <cell r="DS94">
            <v>101001937</v>
          </cell>
          <cell r="DT94">
            <v>3</v>
          </cell>
          <cell r="DU94"/>
          <cell r="DV94" t="str">
            <v>Não</v>
          </cell>
          <cell r="DW94"/>
          <cell r="DX94">
            <v>1</v>
          </cell>
          <cell r="DY94" t="str">
            <v xml:space="preserve">  /  /    </v>
          </cell>
          <cell r="DZ94"/>
          <cell r="EA94" t="str">
            <v>Indeterminado</v>
          </cell>
          <cell r="EB94" t="str">
            <v>RECIFE</v>
          </cell>
          <cell r="EC94"/>
          <cell r="ED94"/>
          <cell r="EE94"/>
          <cell r="EF94"/>
          <cell r="EG94"/>
          <cell r="EH94"/>
          <cell r="EI94"/>
          <cell r="EJ94">
            <v>0</v>
          </cell>
          <cell r="EK94"/>
          <cell r="EL94">
            <v>0</v>
          </cell>
          <cell r="EM94"/>
          <cell r="EN94">
            <v>0</v>
          </cell>
          <cell r="EO94" t="str">
            <v>CLT</v>
          </cell>
        </row>
        <row r="95">
          <cell r="B95">
            <v>1980</v>
          </cell>
          <cell r="C95">
            <v>1</v>
          </cell>
          <cell r="D95" t="str">
            <v>MANOEL NETO DINIZ</v>
          </cell>
          <cell r="E95">
            <v>1192</v>
          </cell>
          <cell r="F95" t="str">
            <v>Não</v>
          </cell>
          <cell r="G95"/>
          <cell r="H95" t="str">
            <v>Residencial</v>
          </cell>
          <cell r="I95" t="str">
            <v>R</v>
          </cell>
          <cell r="J95">
            <v>33852790468</v>
          </cell>
          <cell r="K95" t="str">
            <v>DANIEL DELSO</v>
          </cell>
          <cell r="L95">
            <v>10706995802</v>
          </cell>
          <cell r="M95">
            <v>13</v>
          </cell>
          <cell r="N95">
            <v>858210</v>
          </cell>
          <cell r="O95"/>
          <cell r="P95">
            <v>40392</v>
          </cell>
          <cell r="Q95" t="str">
            <v>R. DANIEL DELSO</v>
          </cell>
          <cell r="R95">
            <v>13</v>
          </cell>
          <cell r="S95">
            <v>12661</v>
          </cell>
          <cell r="T95">
            <v>1058</v>
          </cell>
          <cell r="U95">
            <v>32753</v>
          </cell>
          <cell r="V95" t="str">
            <v>JARDIM PAULISTA</v>
          </cell>
          <cell r="W95">
            <v>1</v>
          </cell>
          <cell r="X95" t="str">
            <v>PE</v>
          </cell>
          <cell r="Y95">
            <v>10707</v>
          </cell>
          <cell r="Z95" t="str">
            <v>PB</v>
          </cell>
          <cell r="AA95" t="str">
            <v>PAULISTA</v>
          </cell>
          <cell r="AB95">
            <v>230</v>
          </cell>
          <cell r="AC95" t="str">
            <v>SDS</v>
          </cell>
          <cell r="AD95"/>
          <cell r="AE95"/>
          <cell r="AF95"/>
          <cell r="AG95"/>
          <cell r="AH95"/>
          <cell r="AI95" t="str">
            <v>Nao</v>
          </cell>
          <cell r="AJ95">
            <v>81</v>
          </cell>
          <cell r="AK95">
            <v>12149601287</v>
          </cell>
          <cell r="AL95">
            <v>34416012</v>
          </cell>
          <cell r="AM95"/>
          <cell r="AN95">
            <v>81</v>
          </cell>
          <cell r="AO95">
            <v>988519595</v>
          </cell>
          <cell r="AP95">
            <v>76</v>
          </cell>
          <cell r="AQ95" t="str">
            <v>PB</v>
          </cell>
          <cell r="AR95" t="str">
            <v>ADELINA DE SOUZA DINIZ</v>
          </cell>
          <cell r="AS95" t="str">
            <v xml:space="preserve">  /  /    </v>
          </cell>
          <cell r="AT95" t="str">
            <v>SISENANDO VENTURA DE ARAUJO</v>
          </cell>
          <cell r="AU95">
            <v>10</v>
          </cell>
          <cell r="AV95">
            <v>23045</v>
          </cell>
          <cell r="AW95" t="str">
            <v xml:space="preserve">  /  /    </v>
          </cell>
          <cell r="AX95"/>
          <cell r="AY95" t="str">
            <v>BL04 AP 202</v>
          </cell>
          <cell r="AZ95"/>
          <cell r="BA95">
            <v>1058</v>
          </cell>
          <cell r="BB95" t="str">
            <v xml:space="preserve">  /  /    </v>
          </cell>
          <cell r="BC95" t="str">
            <v xml:space="preserve">  /  /    </v>
          </cell>
          <cell r="BD95"/>
          <cell r="BE95">
            <v>53409380</v>
          </cell>
          <cell r="BF95">
            <v>7507</v>
          </cell>
          <cell r="BG95"/>
          <cell r="BH95" t="str">
            <v xml:space="preserve">  /  /    </v>
          </cell>
          <cell r="BI95"/>
          <cell r="BJ95"/>
          <cell r="BK95" t="str">
            <v>Masculino</v>
          </cell>
          <cell r="BL95" t="str">
            <v>Conta Corrente</v>
          </cell>
          <cell r="BM95" t="str">
            <v>C</v>
          </cell>
          <cell r="BN95" t="str">
            <v xml:space="preserve">RGPS-Reg. Geral Previdência Social           </v>
          </cell>
          <cell r="BO95"/>
          <cell r="BP95"/>
          <cell r="BQ95"/>
          <cell r="BR95"/>
          <cell r="BS95">
            <v>0</v>
          </cell>
          <cell r="BT95"/>
          <cell r="BU95">
            <v>0</v>
          </cell>
          <cell r="BV95" t="str">
            <v xml:space="preserve">  /  /    </v>
          </cell>
          <cell r="BW95" t="str">
            <v xml:space="preserve">  /  /    </v>
          </cell>
          <cell r="BX95">
            <v>33390</v>
          </cell>
          <cell r="BY95">
            <v>101</v>
          </cell>
          <cell r="BZ95">
            <v>33390</v>
          </cell>
          <cell r="CA95" t="str">
            <v xml:space="preserve">  /  /    </v>
          </cell>
          <cell r="CB95">
            <v>0</v>
          </cell>
          <cell r="CC95" t="str">
            <v xml:space="preserve">  /  /    </v>
          </cell>
          <cell r="CD95" t="str">
            <v xml:space="preserve">  /  /    </v>
          </cell>
          <cell r="CE95">
            <v>241056</v>
          </cell>
          <cell r="CF95">
            <v>10049988</v>
          </cell>
          <cell r="CG95">
            <v>2400056</v>
          </cell>
          <cell r="CH95">
            <v>4467</v>
          </cell>
          <cell r="CI95" t="str">
            <v>F</v>
          </cell>
          <cell r="CJ95">
            <v>200</v>
          </cell>
          <cell r="CK95">
            <v>40</v>
          </cell>
          <cell r="CL95">
            <v>1980</v>
          </cell>
          <cell r="CM95">
            <v>2016</v>
          </cell>
          <cell r="CN95" t="str">
            <v>Submetidos a Horario de Trabalho</v>
          </cell>
          <cell r="CO95">
            <v>9101</v>
          </cell>
          <cell r="CP95">
            <v>9</v>
          </cell>
          <cell r="CQ95" t="str">
            <v>N</v>
          </cell>
          <cell r="CR95">
            <v>2</v>
          </cell>
          <cell r="CS95" t="str">
            <v>*</v>
          </cell>
          <cell r="CT95">
            <v>0</v>
          </cell>
          <cell r="CU95"/>
          <cell r="CV95">
            <v>34</v>
          </cell>
          <cell r="CW95" t="str">
            <v>M</v>
          </cell>
          <cell r="CX95" t="str">
            <v>M</v>
          </cell>
          <cell r="CY95">
            <v>4575.13</v>
          </cell>
          <cell r="CZ95">
            <v>4575.13</v>
          </cell>
          <cell r="DA95">
            <v>0</v>
          </cell>
          <cell r="DB95">
            <v>0</v>
          </cell>
          <cell r="DC95">
            <v>0</v>
          </cell>
          <cell r="DD95">
            <v>0</v>
          </cell>
          <cell r="DE95" t="str">
            <v>9B</v>
          </cell>
          <cell r="DF95"/>
          <cell r="DG95">
            <v>10</v>
          </cell>
          <cell r="DH95">
            <v>40</v>
          </cell>
          <cell r="DI95"/>
          <cell r="DJ95"/>
          <cell r="DK95" t="str">
            <v>Nao</v>
          </cell>
          <cell r="DL95"/>
          <cell r="DM95" t="str">
            <v>Nao</v>
          </cell>
          <cell r="DN95" t="str">
            <v xml:space="preserve">  /  /    </v>
          </cell>
          <cell r="DO95" t="str">
            <v>Nao</v>
          </cell>
          <cell r="DP95" t="str">
            <v>Nao</v>
          </cell>
          <cell r="DQ95" t="str">
            <v>Nao</v>
          </cell>
          <cell r="DR95"/>
          <cell r="DS95">
            <v>101001980</v>
          </cell>
          <cell r="DT95">
            <v>2</v>
          </cell>
          <cell r="DU95"/>
          <cell r="DV95" t="str">
            <v>Sim</v>
          </cell>
          <cell r="DW95"/>
          <cell r="DX95">
            <v>1</v>
          </cell>
          <cell r="DY95" t="str">
            <v xml:space="preserve">  /  /    </v>
          </cell>
          <cell r="DZ95"/>
          <cell r="EA95" t="str">
            <v>Indeterminado</v>
          </cell>
          <cell r="EB95" t="str">
            <v>JOAO PESSOA</v>
          </cell>
          <cell r="EC95"/>
          <cell r="ED95"/>
          <cell r="EE95"/>
          <cell r="EF95">
            <v>593383</v>
          </cell>
          <cell r="EG95"/>
          <cell r="EH95"/>
          <cell r="EI95"/>
          <cell r="EJ95">
            <v>0</v>
          </cell>
          <cell r="EK95"/>
          <cell r="EL95">
            <v>0</v>
          </cell>
          <cell r="EM95"/>
          <cell r="EN95">
            <v>0</v>
          </cell>
          <cell r="EO95" t="str">
            <v>CLT</v>
          </cell>
        </row>
        <row r="96">
          <cell r="B96">
            <v>1988</v>
          </cell>
          <cell r="C96">
            <v>1</v>
          </cell>
          <cell r="D96" t="str">
            <v>FRANCISCA CARVALHO NASCIMENTO</v>
          </cell>
          <cell r="E96">
            <v>1161</v>
          </cell>
          <cell r="F96" t="str">
            <v>Não</v>
          </cell>
          <cell r="G96"/>
          <cell r="H96" t="str">
            <v>Residencial</v>
          </cell>
          <cell r="I96" t="str">
            <v>R</v>
          </cell>
          <cell r="J96">
            <v>44949529404</v>
          </cell>
          <cell r="K96" t="str">
            <v>RUA SAO MATEUS</v>
          </cell>
          <cell r="L96">
            <v>12327190667</v>
          </cell>
          <cell r="M96">
            <v>1060</v>
          </cell>
          <cell r="N96">
            <v>2704680</v>
          </cell>
          <cell r="O96" t="str">
            <v>SDS-PE</v>
          </cell>
          <cell r="P96">
            <v>38000</v>
          </cell>
          <cell r="Q96" t="str">
            <v>RUA SAO MATEUS</v>
          </cell>
          <cell r="R96">
            <v>1060</v>
          </cell>
          <cell r="S96">
            <v>49875</v>
          </cell>
          <cell r="T96">
            <v>1058</v>
          </cell>
          <cell r="U96">
            <v>30699</v>
          </cell>
          <cell r="V96" t="str">
            <v>IPUTINGA</v>
          </cell>
          <cell r="W96">
            <v>21</v>
          </cell>
          <cell r="X96" t="str">
            <v>PE</v>
          </cell>
          <cell r="Y96">
            <v>11606</v>
          </cell>
          <cell r="Z96" t="str">
            <v>PE</v>
          </cell>
          <cell r="AA96" t="str">
            <v>RECIFE</v>
          </cell>
          <cell r="AB96">
            <v>340</v>
          </cell>
          <cell r="AC96" t="str">
            <v>OE</v>
          </cell>
          <cell r="AD96" t="str">
            <v>FCNASCIMENTO23@HOTMAIL.COM.BR</v>
          </cell>
          <cell r="AE96"/>
          <cell r="AF96"/>
          <cell r="AG96"/>
          <cell r="AH96"/>
          <cell r="AI96" t="str">
            <v>Nao</v>
          </cell>
          <cell r="AJ96"/>
          <cell r="AK96">
            <v>4299890825</v>
          </cell>
          <cell r="AL96"/>
          <cell r="AM96"/>
          <cell r="AN96">
            <v>81</v>
          </cell>
          <cell r="AO96">
            <v>985728060</v>
          </cell>
          <cell r="AP96">
            <v>7</v>
          </cell>
          <cell r="AQ96" t="str">
            <v>PE</v>
          </cell>
          <cell r="AR96" t="str">
            <v>MARIA DAS DORES DE CARVALHO</v>
          </cell>
          <cell r="AS96" t="str">
            <v xml:space="preserve">  /  /    </v>
          </cell>
          <cell r="AT96" t="str">
            <v>JOSE CICERO DO NASCIMENTO</v>
          </cell>
          <cell r="AU96">
            <v>10</v>
          </cell>
          <cell r="AV96">
            <v>23065</v>
          </cell>
          <cell r="AW96" t="str">
            <v xml:space="preserve">  /  /    </v>
          </cell>
          <cell r="AX96" t="str">
            <v>Não</v>
          </cell>
          <cell r="AY96" t="str">
            <v>BLOCO H APT 304</v>
          </cell>
          <cell r="AZ96"/>
          <cell r="BA96">
            <v>1058</v>
          </cell>
          <cell r="BB96" t="str">
            <v xml:space="preserve">  /  /    </v>
          </cell>
          <cell r="BC96" t="str">
            <v xml:space="preserve">  /  /    </v>
          </cell>
          <cell r="BD96"/>
          <cell r="BE96">
            <v>50680000</v>
          </cell>
          <cell r="BF96">
            <v>11606</v>
          </cell>
          <cell r="BG96"/>
          <cell r="BH96" t="str">
            <v xml:space="preserve">  /  /    </v>
          </cell>
          <cell r="BI96"/>
          <cell r="BJ96"/>
          <cell r="BK96" t="str">
            <v xml:space="preserve">Feminino </v>
          </cell>
          <cell r="BL96" t="str">
            <v>Conta Corrente</v>
          </cell>
          <cell r="BM96" t="str">
            <v>S</v>
          </cell>
          <cell r="BN96" t="str">
            <v xml:space="preserve">RGPS-Reg. Geral Previdência Social           </v>
          </cell>
          <cell r="BO96"/>
          <cell r="BP96"/>
          <cell r="BQ96"/>
          <cell r="BR96"/>
          <cell r="BS96">
            <v>0</v>
          </cell>
          <cell r="BT96"/>
          <cell r="BU96">
            <v>0</v>
          </cell>
          <cell r="BV96" t="str">
            <v xml:space="preserve">  /  /    </v>
          </cell>
          <cell r="BW96" t="str">
            <v xml:space="preserve">  /  /    </v>
          </cell>
          <cell r="BX96">
            <v>33390</v>
          </cell>
          <cell r="BY96">
            <v>101</v>
          </cell>
          <cell r="BZ96">
            <v>33390</v>
          </cell>
          <cell r="CA96" t="str">
            <v xml:space="preserve">  /  /    </v>
          </cell>
          <cell r="CB96">
            <v>0</v>
          </cell>
          <cell r="CC96" t="str">
            <v xml:space="preserve">  /  /    </v>
          </cell>
          <cell r="CD96" t="str">
            <v xml:space="preserve">  /  /    </v>
          </cell>
          <cell r="CE96">
            <v>334056</v>
          </cell>
          <cell r="CF96">
            <v>10584461</v>
          </cell>
          <cell r="CG96">
            <v>2400056</v>
          </cell>
          <cell r="CH96">
            <v>0</v>
          </cell>
          <cell r="CI96"/>
          <cell r="CJ96">
            <v>200</v>
          </cell>
          <cell r="CK96">
            <v>40</v>
          </cell>
          <cell r="CL96">
            <v>1988</v>
          </cell>
          <cell r="CM96">
            <v>2009</v>
          </cell>
          <cell r="CN96" t="str">
            <v>Submetidos a Horario de Trabalho</v>
          </cell>
          <cell r="CO96">
            <v>3513</v>
          </cell>
          <cell r="CP96">
            <v>18</v>
          </cell>
          <cell r="CQ96" t="str">
            <v>N</v>
          </cell>
          <cell r="CR96">
            <v>2</v>
          </cell>
          <cell r="CS96" t="str">
            <v>N</v>
          </cell>
          <cell r="CT96">
            <v>0</v>
          </cell>
          <cell r="CU96"/>
          <cell r="CV96">
            <v>34</v>
          </cell>
          <cell r="CW96" t="str">
            <v>M</v>
          </cell>
          <cell r="CX96" t="str">
            <v>M</v>
          </cell>
          <cell r="CY96">
            <v>2808.74</v>
          </cell>
          <cell r="CZ96">
            <v>2808.74</v>
          </cell>
          <cell r="DA96">
            <v>0</v>
          </cell>
          <cell r="DB96">
            <v>0</v>
          </cell>
          <cell r="DC96">
            <v>0</v>
          </cell>
          <cell r="DD96">
            <v>0</v>
          </cell>
          <cell r="DE96" t="str">
            <v>9B</v>
          </cell>
          <cell r="DF96" t="str">
            <v>P1</v>
          </cell>
          <cell r="DG96">
            <v>10</v>
          </cell>
          <cell r="DH96">
            <v>45</v>
          </cell>
          <cell r="DI96"/>
          <cell r="DJ96"/>
          <cell r="DK96" t="str">
            <v>Nao</v>
          </cell>
          <cell r="DL96"/>
          <cell r="DM96" t="str">
            <v>Nao</v>
          </cell>
          <cell r="DN96" t="str">
            <v xml:space="preserve">  /  /    </v>
          </cell>
          <cell r="DO96" t="str">
            <v>Nao</v>
          </cell>
          <cell r="DP96" t="str">
            <v>Nao</v>
          </cell>
          <cell r="DQ96" t="str">
            <v>Nao</v>
          </cell>
          <cell r="DR96"/>
          <cell r="DS96">
            <v>101001988</v>
          </cell>
          <cell r="DT96">
            <v>1</v>
          </cell>
          <cell r="DU96"/>
          <cell r="DV96" t="str">
            <v>Sim</v>
          </cell>
          <cell r="DW96"/>
          <cell r="DX96">
            <v>1</v>
          </cell>
          <cell r="DY96" t="str">
            <v xml:space="preserve">  /  /    </v>
          </cell>
          <cell r="DZ96"/>
          <cell r="EA96" t="str">
            <v>Indeterminado</v>
          </cell>
          <cell r="EB96" t="str">
            <v>RECIFE</v>
          </cell>
          <cell r="EC96"/>
          <cell r="ED96"/>
          <cell r="EE96"/>
          <cell r="EF96"/>
          <cell r="EG96"/>
          <cell r="EH96"/>
          <cell r="EI96"/>
          <cell r="EJ96">
            <v>0</v>
          </cell>
          <cell r="EK96"/>
          <cell r="EL96">
            <v>0</v>
          </cell>
          <cell r="EM96"/>
          <cell r="EN96">
            <v>0</v>
          </cell>
          <cell r="EO96" t="str">
            <v>CLT</v>
          </cell>
        </row>
        <row r="97">
          <cell r="B97">
            <v>1994</v>
          </cell>
          <cell r="C97">
            <v>1</v>
          </cell>
          <cell r="D97" t="str">
            <v>PAULO JOSE DA SILVA</v>
          </cell>
          <cell r="E97">
            <v>3101</v>
          </cell>
          <cell r="F97" t="str">
            <v>Não</v>
          </cell>
          <cell r="G97"/>
          <cell r="H97" t="str">
            <v>Residencial</v>
          </cell>
          <cell r="I97" t="str">
            <v>R</v>
          </cell>
          <cell r="J97">
            <v>46263128453</v>
          </cell>
          <cell r="K97" t="str">
            <v>MANUEL RODRIGUES DA SILVA</v>
          </cell>
          <cell r="L97">
            <v>12327248770</v>
          </cell>
          <cell r="M97">
            <v>1060</v>
          </cell>
          <cell r="N97">
            <v>2920101</v>
          </cell>
          <cell r="O97" t="str">
            <v>SDSPE</v>
          </cell>
          <cell r="P97">
            <v>37790</v>
          </cell>
          <cell r="Q97" t="str">
            <v>R. MANUEL RODRIGUES DA SILVA</v>
          </cell>
          <cell r="R97">
            <v>148</v>
          </cell>
          <cell r="S97">
            <v>67046</v>
          </cell>
          <cell r="T97">
            <v>1058</v>
          </cell>
          <cell r="U97">
            <v>31100</v>
          </cell>
          <cell r="V97" t="str">
            <v>AREIAS</v>
          </cell>
          <cell r="W97">
            <v>22</v>
          </cell>
          <cell r="X97" t="str">
            <v>PE</v>
          </cell>
          <cell r="Y97">
            <v>11606</v>
          </cell>
          <cell r="Z97" t="str">
            <v>PE</v>
          </cell>
          <cell r="AA97" t="str">
            <v>RECIFE</v>
          </cell>
          <cell r="AB97">
            <v>238</v>
          </cell>
          <cell r="AC97" t="str">
            <v>SDS</v>
          </cell>
          <cell r="AD97" t="str">
            <v>PAULOZESILVA@GMAIL.COM</v>
          </cell>
          <cell r="AE97"/>
          <cell r="AF97"/>
          <cell r="AG97"/>
          <cell r="AH97"/>
          <cell r="AI97" t="str">
            <v>Nao</v>
          </cell>
          <cell r="AJ97">
            <v>81</v>
          </cell>
          <cell r="AK97">
            <v>742590876</v>
          </cell>
          <cell r="AL97">
            <v>32547018</v>
          </cell>
          <cell r="AM97"/>
          <cell r="AN97">
            <v>81</v>
          </cell>
          <cell r="AO97">
            <v>988640751</v>
          </cell>
          <cell r="AP97">
            <v>3</v>
          </cell>
          <cell r="AQ97" t="str">
            <v>PE</v>
          </cell>
          <cell r="AR97" t="str">
            <v>SEVERINA TEIXEIRA DA SILVA</v>
          </cell>
          <cell r="AS97" t="str">
            <v xml:space="preserve">  /  /    </v>
          </cell>
          <cell r="AT97" t="str">
            <v>JOSE JUVENAL DA SILVA</v>
          </cell>
          <cell r="AU97">
            <v>10</v>
          </cell>
          <cell r="AV97">
            <v>24891</v>
          </cell>
          <cell r="AW97" t="str">
            <v xml:space="preserve">  /  /    </v>
          </cell>
          <cell r="AX97" t="str">
            <v>Não</v>
          </cell>
          <cell r="AY97" t="str">
            <v>A</v>
          </cell>
          <cell r="AZ97"/>
          <cell r="BA97">
            <v>1058</v>
          </cell>
          <cell r="BB97" t="str">
            <v xml:space="preserve">  /  /    </v>
          </cell>
          <cell r="BC97" t="str">
            <v xml:space="preserve">  /  /    </v>
          </cell>
          <cell r="BD97"/>
          <cell r="BE97">
            <v>50781430</v>
          </cell>
          <cell r="BF97">
            <v>11606</v>
          </cell>
          <cell r="BG97"/>
          <cell r="BH97" t="str">
            <v xml:space="preserve">  /  /    </v>
          </cell>
          <cell r="BI97"/>
          <cell r="BJ97"/>
          <cell r="BK97" t="str">
            <v>Masculino</v>
          </cell>
          <cell r="BL97" t="str">
            <v>Conta Corrente</v>
          </cell>
          <cell r="BM97" t="str">
            <v>C</v>
          </cell>
          <cell r="BN97" t="str">
            <v xml:space="preserve">RGPS-Reg. Geral Previdência Social           </v>
          </cell>
          <cell r="BO97"/>
          <cell r="BP97"/>
          <cell r="BQ97"/>
          <cell r="BR97"/>
          <cell r="BS97">
            <v>0</v>
          </cell>
          <cell r="BT97"/>
          <cell r="BU97">
            <v>0</v>
          </cell>
          <cell r="BV97" t="str">
            <v xml:space="preserve">  /  /    </v>
          </cell>
          <cell r="BW97" t="str">
            <v xml:space="preserve">  /  /    </v>
          </cell>
          <cell r="BX97">
            <v>33390</v>
          </cell>
          <cell r="BY97">
            <v>101</v>
          </cell>
          <cell r="BZ97">
            <v>33390</v>
          </cell>
          <cell r="CA97" t="str">
            <v xml:space="preserve">  /  /    </v>
          </cell>
          <cell r="CB97">
            <v>0</v>
          </cell>
          <cell r="CC97" t="str">
            <v xml:space="preserve">  /  /    </v>
          </cell>
          <cell r="CD97" t="str">
            <v xml:space="preserve">  /  /    </v>
          </cell>
          <cell r="CE97">
            <v>334056</v>
          </cell>
          <cell r="CF97">
            <v>10032366</v>
          </cell>
          <cell r="CG97">
            <v>2400056</v>
          </cell>
          <cell r="CH97">
            <v>0</v>
          </cell>
          <cell r="CI97"/>
          <cell r="CJ97">
            <v>175</v>
          </cell>
          <cell r="CK97">
            <v>35</v>
          </cell>
          <cell r="CL97">
            <v>1994</v>
          </cell>
          <cell r="CM97">
            <v>2017</v>
          </cell>
          <cell r="CN97" t="str">
            <v>Submetidos a Horario de Trabalho</v>
          </cell>
          <cell r="CO97">
            <v>3223</v>
          </cell>
          <cell r="CP97">
            <v>18</v>
          </cell>
          <cell r="CQ97" t="str">
            <v>N</v>
          </cell>
          <cell r="CR97">
            <v>2</v>
          </cell>
          <cell r="CS97" t="str">
            <v>N</v>
          </cell>
          <cell r="CT97">
            <v>0</v>
          </cell>
          <cell r="CU97"/>
          <cell r="CV97">
            <v>34</v>
          </cell>
          <cell r="CW97" t="str">
            <v>M</v>
          </cell>
          <cell r="CX97" t="str">
            <v>M</v>
          </cell>
          <cell r="CY97">
            <v>2808.74</v>
          </cell>
          <cell r="CZ97">
            <v>2808.74</v>
          </cell>
          <cell r="DA97">
            <v>0</v>
          </cell>
          <cell r="DB97">
            <v>0</v>
          </cell>
          <cell r="DC97">
            <v>0</v>
          </cell>
          <cell r="DD97">
            <v>0</v>
          </cell>
          <cell r="DE97" t="str">
            <v>9B</v>
          </cell>
          <cell r="DF97"/>
          <cell r="DG97">
            <v>10</v>
          </cell>
          <cell r="DH97">
            <v>45</v>
          </cell>
          <cell r="DI97"/>
          <cell r="DJ97"/>
          <cell r="DK97" t="str">
            <v>Nao</v>
          </cell>
          <cell r="DL97"/>
          <cell r="DM97" t="str">
            <v>Nao</v>
          </cell>
          <cell r="DN97" t="str">
            <v xml:space="preserve">  /  /    </v>
          </cell>
          <cell r="DO97" t="str">
            <v>Nao</v>
          </cell>
          <cell r="DP97" t="str">
            <v>Nao</v>
          </cell>
          <cell r="DQ97" t="str">
            <v>Nao</v>
          </cell>
          <cell r="DR97"/>
          <cell r="DS97">
            <v>101001994</v>
          </cell>
          <cell r="DT97">
            <v>3</v>
          </cell>
          <cell r="DU97">
            <v>1994</v>
          </cell>
          <cell r="DV97" t="str">
            <v>Não</v>
          </cell>
          <cell r="DW97"/>
          <cell r="DX97">
            <v>1</v>
          </cell>
          <cell r="DY97" t="str">
            <v xml:space="preserve">  /  /    </v>
          </cell>
          <cell r="DZ97"/>
          <cell r="EA97" t="str">
            <v>Indeterminado</v>
          </cell>
          <cell r="EB97" t="str">
            <v>RECIFE</v>
          </cell>
          <cell r="EC97"/>
          <cell r="ED97"/>
          <cell r="EE97"/>
          <cell r="EF97">
            <v>829718</v>
          </cell>
          <cell r="EG97"/>
          <cell r="EH97"/>
          <cell r="EI97"/>
          <cell r="EJ97">
            <v>0</v>
          </cell>
          <cell r="EK97"/>
          <cell r="EL97">
            <v>0</v>
          </cell>
          <cell r="EM97"/>
          <cell r="EN97">
            <v>0</v>
          </cell>
          <cell r="EO97" t="str">
            <v>CLT</v>
          </cell>
        </row>
        <row r="98">
          <cell r="B98">
            <v>1999</v>
          </cell>
          <cell r="C98">
            <v>1</v>
          </cell>
          <cell r="D98" t="str">
            <v>ELIAS RIBEIRO DA SILVA FILHO</v>
          </cell>
          <cell r="E98">
            <v>3103</v>
          </cell>
          <cell r="F98" t="str">
            <v>Não</v>
          </cell>
          <cell r="G98"/>
          <cell r="H98" t="str">
            <v>Residencial</v>
          </cell>
          <cell r="I98" t="str">
            <v>R</v>
          </cell>
          <cell r="J98">
            <v>86933620468</v>
          </cell>
          <cell r="K98" t="str">
            <v>ELADIO CAMBOIM</v>
          </cell>
          <cell r="L98">
            <v>17000756525</v>
          </cell>
          <cell r="M98">
            <v>222</v>
          </cell>
          <cell r="N98">
            <v>4321061</v>
          </cell>
          <cell r="O98"/>
          <cell r="P98">
            <v>37021</v>
          </cell>
          <cell r="Q98" t="str">
            <v>R. ELADIO CAMBOIM</v>
          </cell>
          <cell r="R98">
            <v>222</v>
          </cell>
          <cell r="S98">
            <v>53908</v>
          </cell>
          <cell r="T98">
            <v>1058</v>
          </cell>
          <cell r="U98">
            <v>33098</v>
          </cell>
          <cell r="V98" t="str">
            <v>LINHA DO TIRO</v>
          </cell>
          <cell r="W98">
            <v>36</v>
          </cell>
          <cell r="X98" t="str">
            <v>PE</v>
          </cell>
          <cell r="Y98">
            <v>11606</v>
          </cell>
          <cell r="Z98" t="str">
            <v>PE</v>
          </cell>
          <cell r="AA98" t="str">
            <v>RECIFE</v>
          </cell>
          <cell r="AB98">
            <v>188</v>
          </cell>
          <cell r="AC98" t="str">
            <v>SDS</v>
          </cell>
          <cell r="AD98"/>
          <cell r="AE98"/>
          <cell r="AF98"/>
          <cell r="AG98"/>
          <cell r="AH98"/>
          <cell r="AI98" t="str">
            <v>Nao</v>
          </cell>
          <cell r="AJ98">
            <v>81</v>
          </cell>
          <cell r="AK98">
            <v>39558960876</v>
          </cell>
          <cell r="AL98">
            <v>32664944</v>
          </cell>
          <cell r="AM98"/>
          <cell r="AN98">
            <v>81</v>
          </cell>
          <cell r="AO98">
            <v>998421498</v>
          </cell>
          <cell r="AP98">
            <v>151</v>
          </cell>
          <cell r="AQ98" t="str">
            <v>PE</v>
          </cell>
          <cell r="AR98" t="str">
            <v>MARIA DO CARMO DA SILVA</v>
          </cell>
          <cell r="AS98" t="str">
            <v xml:space="preserve">  /  /    </v>
          </cell>
          <cell r="AT98" t="str">
            <v>ELIAS RIBEIRO DA SILVA</v>
          </cell>
          <cell r="AU98">
            <v>10</v>
          </cell>
          <cell r="AV98">
            <v>26429</v>
          </cell>
          <cell r="AW98" t="str">
            <v xml:space="preserve">  /  /    </v>
          </cell>
          <cell r="AX98"/>
          <cell r="AY98"/>
          <cell r="AZ98"/>
          <cell r="BA98">
            <v>1058</v>
          </cell>
          <cell r="BB98" t="str">
            <v xml:space="preserve">  /  /    </v>
          </cell>
          <cell r="BC98" t="str">
            <v xml:space="preserve">  /  /    </v>
          </cell>
          <cell r="BD98"/>
          <cell r="BE98">
            <v>52131380</v>
          </cell>
          <cell r="BF98">
            <v>11606</v>
          </cell>
          <cell r="BG98"/>
          <cell r="BH98" t="str">
            <v xml:space="preserve">  /  /    </v>
          </cell>
          <cell r="BI98"/>
          <cell r="BJ98"/>
          <cell r="BK98" t="str">
            <v>Masculino</v>
          </cell>
          <cell r="BL98" t="str">
            <v>Conta Corrente</v>
          </cell>
          <cell r="BM98" t="str">
            <v>S</v>
          </cell>
          <cell r="BN98" t="str">
            <v xml:space="preserve">RGPS-Reg. Geral Previdência Social           </v>
          </cell>
          <cell r="BO98"/>
          <cell r="BP98"/>
          <cell r="BQ98"/>
          <cell r="BR98"/>
          <cell r="BS98">
            <v>0</v>
          </cell>
          <cell r="BT98"/>
          <cell r="BU98">
            <v>0</v>
          </cell>
          <cell r="BV98" t="str">
            <v xml:space="preserve">  /  /    </v>
          </cell>
          <cell r="BW98" t="str">
            <v xml:space="preserve">  /  /    </v>
          </cell>
          <cell r="BX98">
            <v>33390</v>
          </cell>
          <cell r="BY98">
            <v>101</v>
          </cell>
          <cell r="BZ98">
            <v>33390</v>
          </cell>
          <cell r="CA98" t="str">
            <v xml:space="preserve">  /  /    </v>
          </cell>
          <cell r="CB98">
            <v>0</v>
          </cell>
          <cell r="CC98" t="str">
            <v xml:space="preserve">  /  /    </v>
          </cell>
          <cell r="CD98" t="str">
            <v xml:space="preserve">  /  /    </v>
          </cell>
          <cell r="CE98">
            <v>334056</v>
          </cell>
          <cell r="CF98">
            <v>710129973</v>
          </cell>
          <cell r="CG98">
            <v>2400056</v>
          </cell>
          <cell r="CH98">
            <v>0</v>
          </cell>
          <cell r="CI98"/>
          <cell r="CJ98">
            <v>175</v>
          </cell>
          <cell r="CK98">
            <v>35</v>
          </cell>
          <cell r="CL98">
            <v>1999</v>
          </cell>
          <cell r="CM98">
            <v>2017</v>
          </cell>
          <cell r="CN98" t="str">
            <v>Submetidos a Horario de Trabalho</v>
          </cell>
          <cell r="CO98">
            <v>3223</v>
          </cell>
          <cell r="CP98">
            <v>18</v>
          </cell>
          <cell r="CQ98" t="str">
            <v>N</v>
          </cell>
          <cell r="CR98">
            <v>2</v>
          </cell>
          <cell r="CS98" t="str">
            <v>N</v>
          </cell>
          <cell r="CT98">
            <v>0</v>
          </cell>
          <cell r="CU98"/>
          <cell r="CV98">
            <v>34</v>
          </cell>
          <cell r="CW98" t="str">
            <v>M</v>
          </cell>
          <cell r="CX98" t="str">
            <v>M</v>
          </cell>
          <cell r="CY98">
            <v>2095.92</v>
          </cell>
          <cell r="CZ98">
            <v>2095.92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E98" t="str">
            <v>9A</v>
          </cell>
          <cell r="DF98" t="str">
            <v>P1</v>
          </cell>
          <cell r="DG98">
            <v>10</v>
          </cell>
          <cell r="DH98">
            <v>45</v>
          </cell>
          <cell r="DI98"/>
          <cell r="DJ98"/>
          <cell r="DK98" t="str">
            <v>Nao</v>
          </cell>
          <cell r="DL98"/>
          <cell r="DM98" t="str">
            <v>Nao</v>
          </cell>
          <cell r="DN98" t="str">
            <v xml:space="preserve">  /  /    </v>
          </cell>
          <cell r="DO98" t="str">
            <v>Nao</v>
          </cell>
          <cell r="DP98" t="str">
            <v>Nao</v>
          </cell>
          <cell r="DQ98" t="str">
            <v>Nao</v>
          </cell>
          <cell r="DR98"/>
          <cell r="DS98">
            <v>101001999</v>
          </cell>
          <cell r="DT98">
            <v>3</v>
          </cell>
          <cell r="DU98"/>
          <cell r="DV98" t="str">
            <v>Não</v>
          </cell>
          <cell r="DW98"/>
          <cell r="DX98">
            <v>1</v>
          </cell>
          <cell r="DY98" t="str">
            <v xml:space="preserve">  /  /    </v>
          </cell>
          <cell r="DZ98"/>
          <cell r="EA98" t="str">
            <v>Indeterminado</v>
          </cell>
          <cell r="EB98" t="str">
            <v>RECIFE</v>
          </cell>
          <cell r="EC98"/>
          <cell r="ED98"/>
          <cell r="EE98"/>
          <cell r="EF98">
            <v>210772694</v>
          </cell>
          <cell r="EG98"/>
          <cell r="EH98"/>
          <cell r="EI98"/>
          <cell r="EJ98">
            <v>0</v>
          </cell>
          <cell r="EK98"/>
          <cell r="EL98">
            <v>0</v>
          </cell>
          <cell r="EM98"/>
          <cell r="EN98">
            <v>0</v>
          </cell>
          <cell r="EO98" t="str">
            <v>CLT</v>
          </cell>
        </row>
        <row r="99">
          <cell r="B99">
            <v>2008</v>
          </cell>
          <cell r="C99">
            <v>1</v>
          </cell>
          <cell r="D99" t="str">
            <v>AMAURI GONCALO DA SILVA</v>
          </cell>
          <cell r="E99">
            <v>1192</v>
          </cell>
          <cell r="F99" t="str">
            <v>Não</v>
          </cell>
          <cell r="G99"/>
          <cell r="H99" t="str">
            <v>Residencial</v>
          </cell>
          <cell r="I99" t="str">
            <v>R</v>
          </cell>
          <cell r="J99">
            <v>29623928491</v>
          </cell>
          <cell r="K99" t="str">
            <v>GUAIMBE</v>
          </cell>
          <cell r="L99">
            <v>12327013404</v>
          </cell>
          <cell r="M99">
            <v>137</v>
          </cell>
          <cell r="N99">
            <v>2154135</v>
          </cell>
          <cell r="O99" t="str">
            <v>SDSPE</v>
          </cell>
          <cell r="P99">
            <v>41799</v>
          </cell>
          <cell r="Q99" t="str">
            <v>R. GUAIMBE</v>
          </cell>
          <cell r="R99">
            <v>137</v>
          </cell>
          <cell r="S99">
            <v>24865</v>
          </cell>
          <cell r="T99">
            <v>1058</v>
          </cell>
          <cell r="U99">
            <v>36761</v>
          </cell>
          <cell r="V99" t="str">
            <v>CASA AMARELA</v>
          </cell>
          <cell r="W99">
            <v>512</v>
          </cell>
          <cell r="X99" t="str">
            <v>PE</v>
          </cell>
          <cell r="Y99">
            <v>11606</v>
          </cell>
          <cell r="Z99" t="str">
            <v>PE</v>
          </cell>
          <cell r="AA99" t="str">
            <v>RECIFE</v>
          </cell>
          <cell r="AB99">
            <v>137</v>
          </cell>
          <cell r="AC99" t="str">
            <v>SDS</v>
          </cell>
          <cell r="AD99"/>
          <cell r="AE99"/>
          <cell r="AF99"/>
          <cell r="AG99"/>
          <cell r="AH99"/>
          <cell r="AI99" t="str">
            <v>Nao</v>
          </cell>
          <cell r="AJ99">
            <v>81</v>
          </cell>
          <cell r="AK99">
            <v>4326460868</v>
          </cell>
          <cell r="AL99">
            <v>33041089</v>
          </cell>
          <cell r="AM99"/>
          <cell r="AN99">
            <v>81</v>
          </cell>
          <cell r="AO99">
            <v>99382139</v>
          </cell>
          <cell r="AP99">
            <v>6</v>
          </cell>
          <cell r="AQ99" t="str">
            <v>PE</v>
          </cell>
          <cell r="AR99" t="str">
            <v>MARIA JOSE DA SILVA</v>
          </cell>
          <cell r="AS99" t="str">
            <v xml:space="preserve">  /  /    </v>
          </cell>
          <cell r="AT99" t="str">
            <v>GONCALO ANTONIO DA SILVA</v>
          </cell>
          <cell r="AU99">
            <v>10</v>
          </cell>
          <cell r="AV99">
            <v>22423</v>
          </cell>
          <cell r="AW99" t="str">
            <v xml:space="preserve">  /  /    </v>
          </cell>
          <cell r="AX99"/>
          <cell r="AY99" t="str">
            <v>CASA</v>
          </cell>
          <cell r="AZ99"/>
          <cell r="BA99">
            <v>1058</v>
          </cell>
          <cell r="BB99" t="str">
            <v xml:space="preserve">  /  /    </v>
          </cell>
          <cell r="BC99" t="str">
            <v xml:space="preserve">  /  /    </v>
          </cell>
          <cell r="BD99"/>
          <cell r="BE99">
            <v>52070583</v>
          </cell>
          <cell r="BF99">
            <v>1409</v>
          </cell>
          <cell r="BG99"/>
          <cell r="BH99" t="str">
            <v xml:space="preserve">  /  /    </v>
          </cell>
          <cell r="BI99"/>
          <cell r="BJ99"/>
          <cell r="BK99" t="str">
            <v>Masculino</v>
          </cell>
          <cell r="BL99" t="str">
            <v>Conta Corrente</v>
          </cell>
          <cell r="BM99" t="str">
            <v>C</v>
          </cell>
          <cell r="BN99" t="str">
            <v xml:space="preserve">RGPS-Reg. Geral Previdência Social           </v>
          </cell>
          <cell r="BO99"/>
          <cell r="BP99"/>
          <cell r="BQ99"/>
          <cell r="BR99"/>
          <cell r="BS99">
            <v>1</v>
          </cell>
          <cell r="BT99"/>
          <cell r="BU99">
            <v>0</v>
          </cell>
          <cell r="BV99" t="str">
            <v xml:space="preserve">  /  /    </v>
          </cell>
          <cell r="BW99" t="str">
            <v xml:space="preserve">  /  /    </v>
          </cell>
          <cell r="BX99">
            <v>33590</v>
          </cell>
          <cell r="BY99">
            <v>101</v>
          </cell>
          <cell r="BZ99">
            <v>33590</v>
          </cell>
          <cell r="CA99" t="str">
            <v xml:space="preserve">  /  /    </v>
          </cell>
          <cell r="CB99">
            <v>0</v>
          </cell>
          <cell r="CC99" t="str">
            <v xml:space="preserve">  /  /    </v>
          </cell>
          <cell r="CD99" t="str">
            <v xml:space="preserve">  /  /    </v>
          </cell>
          <cell r="CE99">
            <v>334056</v>
          </cell>
          <cell r="CF99">
            <v>710112142</v>
          </cell>
          <cell r="CG99">
            <v>2400056</v>
          </cell>
          <cell r="CH99">
            <v>0</v>
          </cell>
          <cell r="CI99"/>
          <cell r="CJ99">
            <v>200</v>
          </cell>
          <cell r="CK99">
            <v>40</v>
          </cell>
          <cell r="CL99">
            <v>2008</v>
          </cell>
          <cell r="CM99">
            <v>2003</v>
          </cell>
          <cell r="CN99" t="str">
            <v>Submetidos a Horario de Trabalho</v>
          </cell>
          <cell r="CO99">
            <v>8118</v>
          </cell>
          <cell r="CP99">
            <v>20</v>
          </cell>
          <cell r="CQ99" t="str">
            <v>N</v>
          </cell>
          <cell r="CR99">
            <v>2</v>
          </cell>
          <cell r="CS99" t="str">
            <v>*</v>
          </cell>
          <cell r="CT99">
            <v>0</v>
          </cell>
          <cell r="CU99"/>
          <cell r="CV99">
            <v>34</v>
          </cell>
          <cell r="CW99" t="str">
            <v>M</v>
          </cell>
          <cell r="CX99" t="str">
            <v>M</v>
          </cell>
          <cell r="CY99">
            <v>2820.54</v>
          </cell>
          <cell r="CZ99">
            <v>2820.54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 t="str">
            <v>9B</v>
          </cell>
          <cell r="DF99"/>
          <cell r="DG99">
            <v>10</v>
          </cell>
          <cell r="DH99">
            <v>45</v>
          </cell>
          <cell r="DI99"/>
          <cell r="DJ99"/>
          <cell r="DK99" t="str">
            <v>Nao</v>
          </cell>
          <cell r="DL99"/>
          <cell r="DM99" t="str">
            <v>Nao</v>
          </cell>
          <cell r="DN99" t="str">
            <v xml:space="preserve">  /  /    </v>
          </cell>
          <cell r="DO99" t="str">
            <v>Nao</v>
          </cell>
          <cell r="DP99" t="str">
            <v>Nao</v>
          </cell>
          <cell r="DQ99" t="str">
            <v>Nao</v>
          </cell>
          <cell r="DR99"/>
          <cell r="DS99">
            <v>101002008</v>
          </cell>
          <cell r="DT99">
            <v>2</v>
          </cell>
          <cell r="DU99">
            <v>2008</v>
          </cell>
          <cell r="DV99" t="str">
            <v>Não</v>
          </cell>
          <cell r="DW99"/>
          <cell r="DX99">
            <v>1</v>
          </cell>
          <cell r="DY99" t="str">
            <v xml:space="preserve">  /  /    </v>
          </cell>
          <cell r="DZ99"/>
          <cell r="EA99" t="str">
            <v>Indeterminado</v>
          </cell>
          <cell r="EB99" t="str">
            <v>BARREIROS</v>
          </cell>
          <cell r="EC99"/>
          <cell r="ED99"/>
          <cell r="EE99"/>
          <cell r="EF99">
            <v>91848</v>
          </cell>
          <cell r="EG99"/>
          <cell r="EH99"/>
          <cell r="EI99"/>
          <cell r="EJ99">
            <v>0</v>
          </cell>
          <cell r="EK99"/>
          <cell r="EL99">
            <v>0</v>
          </cell>
          <cell r="EM99"/>
          <cell r="EN99">
            <v>0</v>
          </cell>
          <cell r="EO99" t="str">
            <v>CLT</v>
          </cell>
        </row>
        <row r="100">
          <cell r="B100">
            <v>2014</v>
          </cell>
          <cell r="C100">
            <v>1</v>
          </cell>
          <cell r="D100" t="str">
            <v>SOLANGE NASCIMENTO DE LIMA</v>
          </cell>
          <cell r="E100">
            <v>3111</v>
          </cell>
          <cell r="F100" t="str">
            <v>Não</v>
          </cell>
          <cell r="G100"/>
          <cell r="H100" t="str">
            <v>Residencial</v>
          </cell>
          <cell r="I100" t="str">
            <v>R</v>
          </cell>
          <cell r="J100">
            <v>42049024487</v>
          </cell>
          <cell r="K100" t="str">
            <v>ANTONIO CARDOSO DA FONTES</v>
          </cell>
          <cell r="L100">
            <v>17000756630</v>
          </cell>
          <cell r="M100">
            <v>23</v>
          </cell>
          <cell r="N100">
            <v>1948438</v>
          </cell>
          <cell r="O100"/>
          <cell r="P100">
            <v>40716</v>
          </cell>
          <cell r="Q100" t="str">
            <v>R. ANTONIO CARDOSO DA FONTES</v>
          </cell>
          <cell r="R100">
            <v>23</v>
          </cell>
          <cell r="S100">
            <v>42535</v>
          </cell>
          <cell r="T100">
            <v>1058</v>
          </cell>
          <cell r="U100">
            <v>29320</v>
          </cell>
          <cell r="V100" t="str">
            <v>IMBIRIBEIRA</v>
          </cell>
          <cell r="W100">
            <v>5</v>
          </cell>
          <cell r="X100" t="str">
            <v>PE</v>
          </cell>
          <cell r="Y100">
            <v>11606</v>
          </cell>
          <cell r="Z100" t="str">
            <v>PE</v>
          </cell>
          <cell r="AA100" t="str">
            <v>RECIFE</v>
          </cell>
          <cell r="AB100">
            <v>307</v>
          </cell>
          <cell r="AC100" t="str">
            <v>SDS</v>
          </cell>
          <cell r="AD100"/>
          <cell r="AE100"/>
          <cell r="AF100"/>
          <cell r="AG100"/>
          <cell r="AH100"/>
          <cell r="AI100" t="str">
            <v>Nao</v>
          </cell>
          <cell r="AJ100"/>
          <cell r="AK100">
            <v>3268840850</v>
          </cell>
          <cell r="AL100"/>
          <cell r="AM100"/>
          <cell r="AN100"/>
          <cell r="AO100"/>
          <cell r="AP100">
            <v>1</v>
          </cell>
          <cell r="AQ100" t="str">
            <v>PE</v>
          </cell>
          <cell r="AR100" t="str">
            <v>JOSEFA PINTO DO NASCIMENTO</v>
          </cell>
          <cell r="AS100" t="str">
            <v xml:space="preserve">  /  /    </v>
          </cell>
          <cell r="AT100" t="str">
            <v>FRANCISCO J.DO NASCIMENTO</v>
          </cell>
          <cell r="AU100">
            <v>10</v>
          </cell>
          <cell r="AV100">
            <v>22121</v>
          </cell>
          <cell r="AW100" t="str">
            <v xml:space="preserve">  /  /    </v>
          </cell>
          <cell r="AX100"/>
          <cell r="AY100">
            <v>984301437</v>
          </cell>
          <cell r="AZ100"/>
          <cell r="BA100">
            <v>1058</v>
          </cell>
          <cell r="BB100" t="str">
            <v xml:space="preserve">  /  /    </v>
          </cell>
          <cell r="BC100" t="str">
            <v xml:space="preserve">  /  /    </v>
          </cell>
          <cell r="BD100"/>
          <cell r="BE100">
            <v>51170620</v>
          </cell>
          <cell r="BF100">
            <v>11606</v>
          </cell>
          <cell r="BG100"/>
          <cell r="BH100" t="str">
            <v xml:space="preserve">  /  /    </v>
          </cell>
          <cell r="BI100"/>
          <cell r="BJ100"/>
          <cell r="BK100" t="str">
            <v xml:space="preserve">Feminino </v>
          </cell>
          <cell r="BL100" t="str">
            <v>Conta Corrente</v>
          </cell>
          <cell r="BM100" t="str">
            <v>V</v>
          </cell>
          <cell r="BN100" t="str">
            <v xml:space="preserve">RGPS-Reg. Geral Previdência Social           </v>
          </cell>
          <cell r="BO100"/>
          <cell r="BP100"/>
          <cell r="BQ100"/>
          <cell r="BR100"/>
          <cell r="BS100">
            <v>0</v>
          </cell>
          <cell r="BT100"/>
          <cell r="BU100">
            <v>0</v>
          </cell>
          <cell r="BV100" t="str">
            <v xml:space="preserve">  /  /    </v>
          </cell>
          <cell r="BW100" t="str">
            <v xml:space="preserve">  /  /    </v>
          </cell>
          <cell r="BX100">
            <v>33590</v>
          </cell>
          <cell r="BY100">
            <v>101</v>
          </cell>
          <cell r="BZ100">
            <v>33590</v>
          </cell>
          <cell r="CA100" t="str">
            <v xml:space="preserve">  /  /    </v>
          </cell>
          <cell r="CB100">
            <v>0</v>
          </cell>
          <cell r="CC100" t="str">
            <v xml:space="preserve">  /  /    </v>
          </cell>
          <cell r="CD100" t="str">
            <v xml:space="preserve">  /  /    </v>
          </cell>
          <cell r="CE100">
            <v>334056</v>
          </cell>
          <cell r="CF100">
            <v>10045698</v>
          </cell>
          <cell r="CG100">
            <v>2400056</v>
          </cell>
          <cell r="CH100">
            <v>0</v>
          </cell>
          <cell r="CI100"/>
          <cell r="CJ100">
            <v>175</v>
          </cell>
          <cell r="CK100">
            <v>35</v>
          </cell>
          <cell r="CL100">
            <v>2014</v>
          </cell>
          <cell r="CM100">
            <v>2003</v>
          </cell>
          <cell r="CN100" t="str">
            <v>Submetidos a Horario de Trabalho</v>
          </cell>
          <cell r="CO100">
            <v>8118</v>
          </cell>
          <cell r="CP100">
            <v>1</v>
          </cell>
          <cell r="CQ100" t="str">
            <v>N</v>
          </cell>
          <cell r="CR100">
            <v>2</v>
          </cell>
          <cell r="CS100" t="str">
            <v>N</v>
          </cell>
          <cell r="CT100">
            <v>0</v>
          </cell>
          <cell r="CU100"/>
          <cell r="CV100">
            <v>34</v>
          </cell>
          <cell r="CW100" t="str">
            <v>M</v>
          </cell>
          <cell r="CX100" t="str">
            <v>M</v>
          </cell>
          <cell r="CY100">
            <v>1909.06</v>
          </cell>
          <cell r="CZ100">
            <v>1909.06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 t="str">
            <v>9B</v>
          </cell>
          <cell r="DF100" t="str">
            <v>P1</v>
          </cell>
          <cell r="DG100">
            <v>10</v>
          </cell>
          <cell r="DH100">
            <v>45</v>
          </cell>
          <cell r="DI100"/>
          <cell r="DJ100"/>
          <cell r="DK100" t="str">
            <v>Nao</v>
          </cell>
          <cell r="DL100"/>
          <cell r="DM100" t="str">
            <v>Nao</v>
          </cell>
          <cell r="DN100" t="str">
            <v xml:space="preserve">  /  /    </v>
          </cell>
          <cell r="DO100" t="str">
            <v>Nao</v>
          </cell>
          <cell r="DP100" t="str">
            <v>Nao</v>
          </cell>
          <cell r="DQ100" t="str">
            <v>Nao</v>
          </cell>
          <cell r="DR100"/>
          <cell r="DS100">
            <v>101002014</v>
          </cell>
          <cell r="DT100">
            <v>1</v>
          </cell>
          <cell r="DU100"/>
          <cell r="DV100" t="str">
            <v>Não</v>
          </cell>
          <cell r="DW100"/>
          <cell r="DX100">
            <v>1</v>
          </cell>
          <cell r="DY100" t="str">
            <v xml:space="preserve">  /  /    </v>
          </cell>
          <cell r="DZ100"/>
          <cell r="EA100" t="str">
            <v>Indeterminado</v>
          </cell>
          <cell r="EB100" t="str">
            <v>RECIFE</v>
          </cell>
          <cell r="EC100"/>
          <cell r="ED100"/>
          <cell r="EE100"/>
          <cell r="EF100"/>
          <cell r="EG100"/>
          <cell r="EH100"/>
          <cell r="EI100"/>
          <cell r="EJ100">
            <v>0</v>
          </cell>
          <cell r="EK100"/>
          <cell r="EL100">
            <v>0</v>
          </cell>
          <cell r="EM100"/>
          <cell r="EN100">
            <v>0</v>
          </cell>
          <cell r="EO100" t="str">
            <v>CLT</v>
          </cell>
        </row>
        <row r="101">
          <cell r="B101">
            <v>2015</v>
          </cell>
          <cell r="C101">
            <v>1</v>
          </cell>
          <cell r="D101" t="str">
            <v>MARIA SANDRA PONTES MENDONCA</v>
          </cell>
          <cell r="E101">
            <v>1182</v>
          </cell>
          <cell r="F101" t="str">
            <v>Não</v>
          </cell>
          <cell r="G101"/>
          <cell r="H101" t="str">
            <v>Residencial</v>
          </cell>
          <cell r="I101" t="str">
            <v>R</v>
          </cell>
          <cell r="J101">
            <v>40903974487</v>
          </cell>
          <cell r="K101" t="str">
            <v>RUA BELO JARDIM, 121</v>
          </cell>
          <cell r="L101">
            <v>17026031617</v>
          </cell>
          <cell r="M101">
            <v>121</v>
          </cell>
          <cell r="N101">
            <v>2812004</v>
          </cell>
          <cell r="O101"/>
          <cell r="P101">
            <v>41120</v>
          </cell>
          <cell r="Q101" t="str">
            <v>R. RUA BELO JARDIM, 121</v>
          </cell>
          <cell r="R101">
            <v>121</v>
          </cell>
          <cell r="S101">
            <v>87156</v>
          </cell>
          <cell r="T101">
            <v>1058</v>
          </cell>
          <cell r="U101">
            <v>34017</v>
          </cell>
          <cell r="V101" t="str">
            <v>CENTRO</v>
          </cell>
          <cell r="W101">
            <v>17</v>
          </cell>
          <cell r="X101" t="str">
            <v>PE</v>
          </cell>
          <cell r="Y101">
            <v>13701</v>
          </cell>
          <cell r="Z101" t="str">
            <v>PE</v>
          </cell>
          <cell r="AA101" t="str">
            <v>SAO LOURENCO DA MATA</v>
          </cell>
          <cell r="AB101">
            <v>30</v>
          </cell>
          <cell r="AC101" t="str">
            <v>SDS</v>
          </cell>
          <cell r="AD101"/>
          <cell r="AE101"/>
          <cell r="AF101"/>
          <cell r="AG101"/>
          <cell r="AH101"/>
          <cell r="AI101" t="str">
            <v>Nao</v>
          </cell>
          <cell r="AJ101">
            <v>81</v>
          </cell>
          <cell r="AK101">
            <v>8044300892</v>
          </cell>
          <cell r="AL101">
            <v>35252550</v>
          </cell>
          <cell r="AM101"/>
          <cell r="AN101">
            <v>81</v>
          </cell>
          <cell r="AO101">
            <v>997950228</v>
          </cell>
          <cell r="AP101">
            <v>13</v>
          </cell>
          <cell r="AQ101" t="str">
            <v>PE</v>
          </cell>
          <cell r="AR101" t="str">
            <v>MARIA DA CONCEICAO DA SILVA</v>
          </cell>
          <cell r="AS101" t="str">
            <v xml:space="preserve">  /  /    </v>
          </cell>
          <cell r="AT101" t="str">
            <v>JOSE MANOEL FERREIRA PONTES</v>
          </cell>
          <cell r="AU101">
            <v>10</v>
          </cell>
          <cell r="AV101">
            <v>24664</v>
          </cell>
          <cell r="AW101" t="str">
            <v xml:space="preserve">  /  /    </v>
          </cell>
          <cell r="AX101"/>
          <cell r="AY101" t="str">
            <v>CASA</v>
          </cell>
          <cell r="AZ101"/>
          <cell r="BA101">
            <v>1058</v>
          </cell>
          <cell r="BB101" t="str">
            <v xml:space="preserve">  /  /    </v>
          </cell>
          <cell r="BC101" t="str">
            <v xml:space="preserve">  /  /    </v>
          </cell>
          <cell r="BD101"/>
          <cell r="BE101">
            <v>54735030</v>
          </cell>
          <cell r="BF101">
            <v>11606</v>
          </cell>
          <cell r="BG101"/>
          <cell r="BH101" t="str">
            <v xml:space="preserve">  /  /    </v>
          </cell>
          <cell r="BI101"/>
          <cell r="BJ101"/>
          <cell r="BK101" t="str">
            <v xml:space="preserve">Feminino </v>
          </cell>
          <cell r="BL101" t="str">
            <v>Conta Corrente</v>
          </cell>
          <cell r="BM101" t="str">
            <v>C</v>
          </cell>
          <cell r="BN101" t="str">
            <v xml:space="preserve">RGPS-Reg. Geral Previdência Social           </v>
          </cell>
          <cell r="BO101"/>
          <cell r="BP101"/>
          <cell r="BQ101"/>
          <cell r="BR101"/>
          <cell r="BS101">
            <v>0</v>
          </cell>
          <cell r="BT101"/>
          <cell r="BU101">
            <v>0</v>
          </cell>
          <cell r="BV101" t="str">
            <v xml:space="preserve">  /  /    </v>
          </cell>
          <cell r="BW101" t="str">
            <v xml:space="preserve">  /  /    </v>
          </cell>
          <cell r="BX101">
            <v>33590</v>
          </cell>
          <cell r="BY101">
            <v>101</v>
          </cell>
          <cell r="BZ101">
            <v>33590</v>
          </cell>
          <cell r="CA101" t="str">
            <v xml:space="preserve">  /  /    </v>
          </cell>
          <cell r="CB101">
            <v>0</v>
          </cell>
          <cell r="CC101" t="str">
            <v xml:space="preserve">  /  /    </v>
          </cell>
          <cell r="CD101" t="str">
            <v xml:space="preserve">  /  /    </v>
          </cell>
          <cell r="CE101">
            <v>334056</v>
          </cell>
          <cell r="CF101">
            <v>710106958</v>
          </cell>
          <cell r="CG101">
            <v>2400056</v>
          </cell>
          <cell r="CH101">
            <v>0</v>
          </cell>
          <cell r="CI101"/>
          <cell r="CJ101">
            <v>200</v>
          </cell>
          <cell r="CK101">
            <v>40</v>
          </cell>
          <cell r="CL101">
            <v>2015</v>
          </cell>
          <cell r="CM101">
            <v>2003</v>
          </cell>
          <cell r="CN101" t="str">
            <v>Submetidos a Horario de Trabalho</v>
          </cell>
          <cell r="CO101">
            <v>8118</v>
          </cell>
          <cell r="CP101">
            <v>9</v>
          </cell>
          <cell r="CQ101" t="str">
            <v>N</v>
          </cell>
          <cell r="CR101">
            <v>2</v>
          </cell>
          <cell r="CS101" t="str">
            <v>*</v>
          </cell>
          <cell r="CT101">
            <v>0</v>
          </cell>
          <cell r="CU101"/>
          <cell r="CV101">
            <v>34</v>
          </cell>
          <cell r="CW101" t="str">
            <v>M</v>
          </cell>
          <cell r="CX101" t="str">
            <v>M</v>
          </cell>
          <cell r="CY101">
            <v>2436.5</v>
          </cell>
          <cell r="CZ101">
            <v>2436.5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 t="str">
            <v>9B</v>
          </cell>
          <cell r="DF101" t="str">
            <v>P1</v>
          </cell>
          <cell r="DG101">
            <v>10</v>
          </cell>
          <cell r="DH101">
            <v>85</v>
          </cell>
          <cell r="DI101"/>
          <cell r="DJ101"/>
          <cell r="DK101" t="str">
            <v>Nao</v>
          </cell>
          <cell r="DL101"/>
          <cell r="DM101" t="str">
            <v>Nao</v>
          </cell>
          <cell r="DN101" t="str">
            <v xml:space="preserve">  /  /    </v>
          </cell>
          <cell r="DO101" t="str">
            <v>Nao</v>
          </cell>
          <cell r="DP101" t="str">
            <v>Nao</v>
          </cell>
          <cell r="DQ101" t="str">
            <v>Nao</v>
          </cell>
          <cell r="DR101"/>
          <cell r="DS101">
            <v>101002015</v>
          </cell>
          <cell r="DT101">
            <v>2</v>
          </cell>
          <cell r="DU101">
            <v>2015</v>
          </cell>
          <cell r="DV101" t="str">
            <v>Não</v>
          </cell>
          <cell r="DW101"/>
          <cell r="DX101">
            <v>1</v>
          </cell>
          <cell r="DY101" t="str">
            <v xml:space="preserve">  /  /    </v>
          </cell>
          <cell r="DZ101"/>
          <cell r="EA101" t="str">
            <v>Indeterminado</v>
          </cell>
          <cell r="EB101" t="str">
            <v>RECIFE</v>
          </cell>
          <cell r="EC101"/>
          <cell r="ED101"/>
          <cell r="EE101"/>
          <cell r="EF101"/>
          <cell r="EG101"/>
          <cell r="EH101"/>
          <cell r="EI101"/>
          <cell r="EJ101">
            <v>0</v>
          </cell>
          <cell r="EK101"/>
          <cell r="EL101">
            <v>0</v>
          </cell>
          <cell r="EM101"/>
          <cell r="EN101">
            <v>0</v>
          </cell>
          <cell r="EO101" t="str">
            <v>CLT</v>
          </cell>
        </row>
        <row r="102">
          <cell r="B102">
            <v>2019</v>
          </cell>
          <cell r="C102">
            <v>1</v>
          </cell>
          <cell r="D102" t="str">
            <v>MARCOS DO NASCIMENTO</v>
          </cell>
          <cell r="E102">
            <v>3101</v>
          </cell>
          <cell r="F102" t="str">
            <v>Não</v>
          </cell>
          <cell r="G102"/>
          <cell r="H102" t="str">
            <v>Residencial</v>
          </cell>
          <cell r="I102" t="str">
            <v>R</v>
          </cell>
          <cell r="J102">
            <v>31140327453</v>
          </cell>
          <cell r="K102" t="str">
            <v>SENADOR MILTON CAMPOS</v>
          </cell>
          <cell r="L102">
            <v>12061348841</v>
          </cell>
          <cell r="M102">
            <v>308</v>
          </cell>
          <cell r="N102">
            <v>1925212</v>
          </cell>
          <cell r="O102" t="str">
            <v>SSPPE</v>
          </cell>
          <cell r="P102">
            <v>37758</v>
          </cell>
          <cell r="Q102" t="str">
            <v>R. SENADOR MILTON CAMPOS</v>
          </cell>
          <cell r="R102">
            <v>308</v>
          </cell>
          <cell r="S102">
            <v>53002</v>
          </cell>
          <cell r="T102">
            <v>1058</v>
          </cell>
          <cell r="U102">
            <v>36290</v>
          </cell>
          <cell r="V102" t="str">
            <v>VASCO DA  GAMA</v>
          </cell>
          <cell r="W102">
            <v>14</v>
          </cell>
          <cell r="X102" t="str">
            <v>PE</v>
          </cell>
          <cell r="Y102">
            <v>11606</v>
          </cell>
          <cell r="Z102" t="str">
            <v>PE</v>
          </cell>
          <cell r="AA102" t="str">
            <v>RECIFE</v>
          </cell>
          <cell r="AB102">
            <v>44</v>
          </cell>
          <cell r="AC102" t="str">
            <v>SSP</v>
          </cell>
          <cell r="AD102" t="str">
            <v>M.NASCI60@GMAIL.COM</v>
          </cell>
          <cell r="AE102"/>
          <cell r="AF102"/>
          <cell r="AG102"/>
          <cell r="AH102"/>
          <cell r="AI102" t="str">
            <v>Nao</v>
          </cell>
          <cell r="AJ102">
            <v>81</v>
          </cell>
          <cell r="AK102">
            <v>3921390850</v>
          </cell>
          <cell r="AL102">
            <v>32661194</v>
          </cell>
          <cell r="AM102"/>
          <cell r="AN102">
            <v>81</v>
          </cell>
          <cell r="AO102">
            <v>986652978</v>
          </cell>
          <cell r="AP102">
            <v>6</v>
          </cell>
          <cell r="AQ102" t="str">
            <v>PE</v>
          </cell>
          <cell r="AR102" t="str">
            <v>SOFIA AUGUSTA DO NASCIMENTO</v>
          </cell>
          <cell r="AS102" t="str">
            <v xml:space="preserve">  /  /    </v>
          </cell>
          <cell r="AT102" t="str">
            <v>SEVERINO NOGUEIRA DO NASCIMENTO</v>
          </cell>
          <cell r="AU102">
            <v>10</v>
          </cell>
          <cell r="AV102">
            <v>22923</v>
          </cell>
          <cell r="AW102" t="str">
            <v xml:space="preserve">  /  /    </v>
          </cell>
          <cell r="AX102" t="str">
            <v>Não</v>
          </cell>
          <cell r="AY102" t="str">
            <v>CASA</v>
          </cell>
          <cell r="AZ102"/>
          <cell r="BA102">
            <v>1058</v>
          </cell>
          <cell r="BB102" t="str">
            <v xml:space="preserve">  /  /    </v>
          </cell>
          <cell r="BC102" t="str">
            <v xml:space="preserve">  /  /    </v>
          </cell>
          <cell r="BD102"/>
          <cell r="BE102">
            <v>52081170</v>
          </cell>
          <cell r="BF102">
            <v>11606</v>
          </cell>
          <cell r="BG102"/>
          <cell r="BH102" t="str">
            <v xml:space="preserve">  /  /    </v>
          </cell>
          <cell r="BI102"/>
          <cell r="BJ102"/>
          <cell r="BK102" t="str">
            <v>Masculino</v>
          </cell>
          <cell r="BL102" t="str">
            <v>Conta Corrente</v>
          </cell>
          <cell r="BM102" t="str">
            <v>C</v>
          </cell>
          <cell r="BN102" t="str">
            <v xml:space="preserve">RGPS-Reg. Geral Previdência Social           </v>
          </cell>
          <cell r="BO102"/>
          <cell r="BP102"/>
          <cell r="BQ102"/>
          <cell r="BR102"/>
          <cell r="BS102">
            <v>1</v>
          </cell>
          <cell r="BT102"/>
          <cell r="BU102">
            <v>0</v>
          </cell>
          <cell r="BV102" t="str">
            <v xml:space="preserve">  /  /    </v>
          </cell>
          <cell r="BW102" t="str">
            <v xml:space="preserve">  /  /    </v>
          </cell>
          <cell r="BX102">
            <v>33605</v>
          </cell>
          <cell r="BY102">
            <v>101</v>
          </cell>
          <cell r="BZ102">
            <v>33605</v>
          </cell>
          <cell r="CA102" t="str">
            <v xml:space="preserve">  /  /    </v>
          </cell>
          <cell r="CB102">
            <v>0</v>
          </cell>
          <cell r="CC102" t="str">
            <v xml:space="preserve">  /  /    </v>
          </cell>
          <cell r="CD102" t="str">
            <v xml:space="preserve">  /  /    </v>
          </cell>
          <cell r="CE102">
            <v>334056</v>
          </cell>
          <cell r="CF102">
            <v>710122756</v>
          </cell>
          <cell r="CG102">
            <v>2400056</v>
          </cell>
          <cell r="CH102">
            <v>0</v>
          </cell>
          <cell r="CI102"/>
          <cell r="CJ102">
            <v>175</v>
          </cell>
          <cell r="CK102">
            <v>35</v>
          </cell>
          <cell r="CL102">
            <v>2019</v>
          </cell>
          <cell r="CM102">
            <v>2017</v>
          </cell>
          <cell r="CN102" t="str">
            <v>Submetidos a Horario de Trabalho</v>
          </cell>
          <cell r="CO102">
            <v>3223</v>
          </cell>
          <cell r="CP102">
            <v>18</v>
          </cell>
          <cell r="CQ102" t="str">
            <v>N</v>
          </cell>
          <cell r="CR102">
            <v>2</v>
          </cell>
          <cell r="CS102" t="str">
            <v>N</v>
          </cell>
          <cell r="CT102">
            <v>0</v>
          </cell>
          <cell r="CU102"/>
          <cell r="CV102">
            <v>34</v>
          </cell>
          <cell r="CW102" t="str">
            <v>M</v>
          </cell>
          <cell r="CX102" t="str">
            <v>M</v>
          </cell>
          <cell r="CY102">
            <v>1724.31</v>
          </cell>
          <cell r="CZ102">
            <v>1724.31</v>
          </cell>
          <cell r="DA102">
            <v>0</v>
          </cell>
          <cell r="DB102">
            <v>0</v>
          </cell>
          <cell r="DC102">
            <v>0</v>
          </cell>
          <cell r="DD102">
            <v>0</v>
          </cell>
          <cell r="DE102" t="str">
            <v>9B</v>
          </cell>
          <cell r="DF102"/>
          <cell r="DG102">
            <v>10</v>
          </cell>
          <cell r="DH102">
            <v>40</v>
          </cell>
          <cell r="DI102"/>
          <cell r="DJ102"/>
          <cell r="DK102" t="str">
            <v>Nao</v>
          </cell>
          <cell r="DL102"/>
          <cell r="DM102" t="str">
            <v>Nao</v>
          </cell>
          <cell r="DN102" t="str">
            <v xml:space="preserve">  /  /    </v>
          </cell>
          <cell r="DO102" t="str">
            <v>Nao</v>
          </cell>
          <cell r="DP102" t="str">
            <v>Nao</v>
          </cell>
          <cell r="DQ102" t="str">
            <v>Nao</v>
          </cell>
          <cell r="DR102"/>
          <cell r="DS102">
            <v>101002019</v>
          </cell>
          <cell r="DT102">
            <v>3</v>
          </cell>
          <cell r="DU102"/>
          <cell r="DV102" t="str">
            <v>Não</v>
          </cell>
          <cell r="DW102"/>
          <cell r="DX102">
            <v>1</v>
          </cell>
          <cell r="DY102" t="str">
            <v xml:space="preserve">  /  /    </v>
          </cell>
          <cell r="DZ102"/>
          <cell r="EA102" t="str">
            <v>Indeterminado</v>
          </cell>
          <cell r="EB102" t="str">
            <v>RECIFE</v>
          </cell>
          <cell r="EC102"/>
          <cell r="ED102"/>
          <cell r="EE102"/>
          <cell r="EF102">
            <v>207596</v>
          </cell>
          <cell r="EG102"/>
          <cell r="EH102"/>
          <cell r="EI102"/>
          <cell r="EJ102">
            <v>0</v>
          </cell>
          <cell r="EK102"/>
          <cell r="EL102">
            <v>0</v>
          </cell>
          <cell r="EM102"/>
          <cell r="EN102">
            <v>0</v>
          </cell>
          <cell r="EO102" t="str">
            <v>CLT</v>
          </cell>
        </row>
        <row r="103">
          <cell r="B103">
            <v>2038</v>
          </cell>
          <cell r="C103">
            <v>1</v>
          </cell>
          <cell r="D103" t="str">
            <v>IRONILDA FERREIRA DA SILVA</v>
          </cell>
          <cell r="E103">
            <v>1181</v>
          </cell>
          <cell r="F103" t="str">
            <v>Não</v>
          </cell>
          <cell r="G103"/>
          <cell r="H103" t="str">
            <v>Residencial</v>
          </cell>
          <cell r="I103" t="str">
            <v>AV</v>
          </cell>
          <cell r="J103">
            <v>44778970497</v>
          </cell>
          <cell r="K103" t="str">
            <v>CHAGAS FERREIRA</v>
          </cell>
          <cell r="L103">
            <v>12453541635</v>
          </cell>
          <cell r="M103">
            <v>40</v>
          </cell>
          <cell r="N103">
            <v>2919132</v>
          </cell>
          <cell r="O103" t="str">
            <v>SDSPE</v>
          </cell>
          <cell r="P103">
            <v>41135</v>
          </cell>
          <cell r="Q103" t="str">
            <v>AV. CHAGAS FERREIRA</v>
          </cell>
          <cell r="R103">
            <v>40</v>
          </cell>
          <cell r="S103">
            <v>62400</v>
          </cell>
          <cell r="T103">
            <v>1058</v>
          </cell>
          <cell r="U103">
            <v>30736</v>
          </cell>
          <cell r="V103" t="str">
            <v>DOIS UNIDOS</v>
          </cell>
          <cell r="W103">
            <v>21</v>
          </cell>
          <cell r="X103" t="str">
            <v>PE</v>
          </cell>
          <cell r="Y103">
            <v>11606</v>
          </cell>
          <cell r="Z103" t="str">
            <v>PE</v>
          </cell>
          <cell r="AA103" t="str">
            <v>RECIFE</v>
          </cell>
          <cell r="AB103">
            <v>10</v>
          </cell>
          <cell r="AC103" t="str">
            <v>SDS</v>
          </cell>
          <cell r="AD103"/>
          <cell r="AE103"/>
          <cell r="AF103"/>
          <cell r="AG103"/>
          <cell r="AH103"/>
          <cell r="AI103" t="str">
            <v>Nao</v>
          </cell>
          <cell r="AJ103">
            <v>81</v>
          </cell>
          <cell r="AK103">
            <v>31647680850</v>
          </cell>
          <cell r="AL103" t="str">
            <v>241-8183</v>
          </cell>
          <cell r="AM103"/>
          <cell r="AN103">
            <v>81</v>
          </cell>
          <cell r="AO103">
            <v>999744279</v>
          </cell>
          <cell r="AP103">
            <v>6</v>
          </cell>
          <cell r="AQ103" t="str">
            <v>PE</v>
          </cell>
          <cell r="AR103" t="str">
            <v>TEREZA ALVES DA SILVA</v>
          </cell>
          <cell r="AS103" t="str">
            <v xml:space="preserve">  /  /    </v>
          </cell>
          <cell r="AT103" t="str">
            <v>ISMAEL FERREIRA DA SILVA</v>
          </cell>
          <cell r="AU103">
            <v>10</v>
          </cell>
          <cell r="AV103">
            <v>23777</v>
          </cell>
          <cell r="AW103" t="str">
            <v xml:space="preserve">  /  /    </v>
          </cell>
          <cell r="AX103"/>
          <cell r="AY103" t="str">
            <v>CASA</v>
          </cell>
          <cell r="AZ103"/>
          <cell r="BA103">
            <v>1058</v>
          </cell>
          <cell r="BB103" t="str">
            <v xml:space="preserve">  /  /    </v>
          </cell>
          <cell r="BC103" t="str">
            <v xml:space="preserve">  /  /    </v>
          </cell>
          <cell r="BD103"/>
          <cell r="BE103">
            <v>52150000</v>
          </cell>
          <cell r="BF103">
            <v>11606</v>
          </cell>
          <cell r="BG103"/>
          <cell r="BH103" t="str">
            <v xml:space="preserve">  /  /    </v>
          </cell>
          <cell r="BI103"/>
          <cell r="BJ103"/>
          <cell r="BK103" t="str">
            <v xml:space="preserve">Feminino </v>
          </cell>
          <cell r="BL103" t="str">
            <v>Conta Corrente</v>
          </cell>
          <cell r="BM103" t="str">
            <v>C</v>
          </cell>
          <cell r="BN103" t="str">
            <v xml:space="preserve">RGPS-Reg. Geral Previdência Social           </v>
          </cell>
          <cell r="BO103"/>
          <cell r="BP103"/>
          <cell r="BQ103"/>
          <cell r="BR103"/>
          <cell r="BS103">
            <v>0</v>
          </cell>
          <cell r="BT103"/>
          <cell r="BU103">
            <v>0</v>
          </cell>
          <cell r="BV103" t="str">
            <v xml:space="preserve">  /  /    </v>
          </cell>
          <cell r="BW103" t="str">
            <v xml:space="preserve">  /  /    </v>
          </cell>
          <cell r="BX103">
            <v>33605</v>
          </cell>
          <cell r="BY103">
            <v>101</v>
          </cell>
          <cell r="BZ103">
            <v>33605</v>
          </cell>
          <cell r="CA103" t="str">
            <v xml:space="preserve">  /  /    </v>
          </cell>
          <cell r="CB103">
            <v>0</v>
          </cell>
          <cell r="CC103" t="str">
            <v xml:space="preserve">  /  /    </v>
          </cell>
          <cell r="CD103" t="str">
            <v xml:space="preserve">  /  /    </v>
          </cell>
          <cell r="CE103">
            <v>334310</v>
          </cell>
          <cell r="CF103">
            <v>10057706</v>
          </cell>
          <cell r="CG103">
            <v>2400056</v>
          </cell>
          <cell r="CH103">
            <v>0</v>
          </cell>
          <cell r="CI103"/>
          <cell r="CJ103">
            <v>200</v>
          </cell>
          <cell r="CK103">
            <v>40</v>
          </cell>
          <cell r="CL103">
            <v>2038</v>
          </cell>
          <cell r="CM103">
            <v>2003</v>
          </cell>
          <cell r="CN103" t="str">
            <v>Submetidos a Horario de Trabalho</v>
          </cell>
          <cell r="CO103">
            <v>8118</v>
          </cell>
          <cell r="CP103">
            <v>6</v>
          </cell>
          <cell r="CQ103" t="str">
            <v>N</v>
          </cell>
          <cell r="CR103">
            <v>2</v>
          </cell>
          <cell r="CS103" t="str">
            <v>N</v>
          </cell>
          <cell r="CT103">
            <v>0</v>
          </cell>
          <cell r="CU103"/>
          <cell r="CV103">
            <v>34</v>
          </cell>
          <cell r="CW103" t="str">
            <v>M</v>
          </cell>
          <cell r="CX103" t="str">
            <v>M</v>
          </cell>
          <cell r="CY103">
            <v>1909.06</v>
          </cell>
          <cell r="CZ103">
            <v>1909.06</v>
          </cell>
          <cell r="DA103">
            <v>0</v>
          </cell>
          <cell r="DB103">
            <v>0</v>
          </cell>
          <cell r="DC103">
            <v>0</v>
          </cell>
          <cell r="DD103">
            <v>0</v>
          </cell>
          <cell r="DE103" t="str">
            <v>9B</v>
          </cell>
          <cell r="DF103"/>
          <cell r="DG103">
            <v>10</v>
          </cell>
          <cell r="DH103">
            <v>55</v>
          </cell>
          <cell r="DI103"/>
          <cell r="DJ103"/>
          <cell r="DK103" t="str">
            <v>Nao</v>
          </cell>
          <cell r="DL103"/>
          <cell r="DM103" t="str">
            <v>Nao</v>
          </cell>
          <cell r="DN103" t="str">
            <v xml:space="preserve">  /  /    </v>
          </cell>
          <cell r="DO103" t="str">
            <v>Nao</v>
          </cell>
          <cell r="DP103" t="str">
            <v>Nao</v>
          </cell>
          <cell r="DQ103" t="str">
            <v>Nao</v>
          </cell>
          <cell r="DR103"/>
          <cell r="DS103">
            <v>101002038</v>
          </cell>
          <cell r="DT103">
            <v>2</v>
          </cell>
          <cell r="DU103"/>
          <cell r="DV103" t="str">
            <v>Não</v>
          </cell>
          <cell r="DW103"/>
          <cell r="DX103">
            <v>1</v>
          </cell>
          <cell r="DY103" t="str">
            <v xml:space="preserve">  /  /    </v>
          </cell>
          <cell r="DZ103"/>
          <cell r="EA103" t="str">
            <v>Indeterminado</v>
          </cell>
          <cell r="EB103" t="str">
            <v>RECIFE</v>
          </cell>
          <cell r="EC103"/>
          <cell r="ED103"/>
          <cell r="EE103"/>
          <cell r="EF103"/>
          <cell r="EG103"/>
          <cell r="EH103"/>
          <cell r="EI103"/>
          <cell r="EJ103">
            <v>0</v>
          </cell>
          <cell r="EK103"/>
          <cell r="EL103">
            <v>0</v>
          </cell>
          <cell r="EM103"/>
          <cell r="EN103">
            <v>0</v>
          </cell>
          <cell r="EO103" t="str">
            <v>CLT</v>
          </cell>
        </row>
        <row r="104">
          <cell r="B104">
            <v>2043</v>
          </cell>
          <cell r="C104">
            <v>1</v>
          </cell>
          <cell r="D104" t="str">
            <v>JOAO LUIZ BRAGA DE PONTES</v>
          </cell>
          <cell r="E104">
            <v>3111</v>
          </cell>
          <cell r="F104" t="str">
            <v>Não</v>
          </cell>
          <cell r="G104"/>
          <cell r="H104" t="str">
            <v>Residencial</v>
          </cell>
          <cell r="I104" t="str">
            <v>R</v>
          </cell>
          <cell r="J104">
            <v>58760784415</v>
          </cell>
          <cell r="K104" t="str">
            <v>HONORATO FERNANDES DA PAZ</v>
          </cell>
          <cell r="L104">
            <v>17048224175</v>
          </cell>
          <cell r="M104">
            <v>300</v>
          </cell>
          <cell r="N104">
            <v>3428892</v>
          </cell>
          <cell r="O104" t="str">
            <v>SDSPE</v>
          </cell>
          <cell r="P104">
            <v>36432</v>
          </cell>
          <cell r="Q104" t="str">
            <v>R. HONORATO FERNANDES DA PAZ</v>
          </cell>
          <cell r="R104">
            <v>300</v>
          </cell>
          <cell r="S104">
            <v>40215</v>
          </cell>
          <cell r="T104">
            <v>1058</v>
          </cell>
          <cell r="U104">
            <v>39555</v>
          </cell>
          <cell r="V104" t="str">
            <v>JANGA</v>
          </cell>
          <cell r="W104">
            <v>33</v>
          </cell>
          <cell r="X104" t="str">
            <v>PE</v>
          </cell>
          <cell r="Y104">
            <v>10707</v>
          </cell>
          <cell r="Z104" t="str">
            <v>PE</v>
          </cell>
          <cell r="AA104" t="str">
            <v>PAULISTA</v>
          </cell>
          <cell r="AB104">
            <v>284</v>
          </cell>
          <cell r="AC104" t="str">
            <v>SDS</v>
          </cell>
          <cell r="AD104" t="str">
            <v>JLBPONTES@GMAIL.COM</v>
          </cell>
          <cell r="AE104"/>
          <cell r="AF104"/>
          <cell r="AG104"/>
          <cell r="AH104"/>
          <cell r="AI104" t="str">
            <v>Nao</v>
          </cell>
          <cell r="AJ104">
            <v>81</v>
          </cell>
          <cell r="AK104">
            <v>37122490850</v>
          </cell>
          <cell r="AL104">
            <v>30209165</v>
          </cell>
          <cell r="AM104"/>
          <cell r="AN104">
            <v>81</v>
          </cell>
          <cell r="AO104">
            <v>87008553</v>
          </cell>
          <cell r="AP104">
            <v>146</v>
          </cell>
          <cell r="AQ104" t="str">
            <v>PE</v>
          </cell>
          <cell r="AR104" t="str">
            <v>MARIA LUZANIRA BRAGA DE PONTES</v>
          </cell>
          <cell r="AS104" t="str">
            <v xml:space="preserve">  /  /    </v>
          </cell>
          <cell r="AT104" t="str">
            <v>JOSE MARTINS DE PONTES</v>
          </cell>
          <cell r="AU104">
            <v>10</v>
          </cell>
          <cell r="AV104">
            <v>25775</v>
          </cell>
          <cell r="AW104" t="str">
            <v xml:space="preserve">  /  /    </v>
          </cell>
          <cell r="AX104"/>
          <cell r="AY104" t="str">
            <v>APT 401, BL A 5</v>
          </cell>
          <cell r="AZ104"/>
          <cell r="BA104">
            <v>1058</v>
          </cell>
          <cell r="BB104" t="str">
            <v xml:space="preserve">  /  /    </v>
          </cell>
          <cell r="BC104" t="str">
            <v xml:space="preserve">  /  /    </v>
          </cell>
          <cell r="BD104"/>
          <cell r="BE104">
            <v>53435550</v>
          </cell>
          <cell r="BF104">
            <v>11606</v>
          </cell>
          <cell r="BG104"/>
          <cell r="BH104" t="str">
            <v xml:space="preserve">  /  /    </v>
          </cell>
          <cell r="BI104"/>
          <cell r="BJ104"/>
          <cell r="BK104" t="str">
            <v>Masculino</v>
          </cell>
          <cell r="BL104" t="str">
            <v>Conta Corrente</v>
          </cell>
          <cell r="BM104" t="str">
            <v>C</v>
          </cell>
          <cell r="BN104" t="str">
            <v xml:space="preserve">RGPS-Reg. Geral Previdência Social           </v>
          </cell>
          <cell r="BO104"/>
          <cell r="BP104"/>
          <cell r="BQ104"/>
          <cell r="BR104"/>
          <cell r="BS104">
            <v>0</v>
          </cell>
          <cell r="BT104"/>
          <cell r="BU104">
            <v>0</v>
          </cell>
          <cell r="BV104" t="str">
            <v xml:space="preserve">  /  /    </v>
          </cell>
          <cell r="BW104" t="str">
            <v xml:space="preserve">  /  /    </v>
          </cell>
          <cell r="BX104">
            <v>33605</v>
          </cell>
          <cell r="BY104">
            <v>101</v>
          </cell>
          <cell r="BZ104">
            <v>33605</v>
          </cell>
          <cell r="CA104" t="str">
            <v xml:space="preserve">  /  /    </v>
          </cell>
          <cell r="CB104">
            <v>0</v>
          </cell>
          <cell r="CC104" t="str">
            <v xml:space="preserve">  /  /    </v>
          </cell>
          <cell r="CD104" t="str">
            <v xml:space="preserve">  /  /    </v>
          </cell>
          <cell r="CE104">
            <v>334056</v>
          </cell>
          <cell r="CF104">
            <v>10051318</v>
          </cell>
          <cell r="CG104">
            <v>2400056</v>
          </cell>
          <cell r="CH104">
            <v>0</v>
          </cell>
          <cell r="CI104"/>
          <cell r="CJ104">
            <v>175</v>
          </cell>
          <cell r="CK104">
            <v>35</v>
          </cell>
          <cell r="CL104">
            <v>2043</v>
          </cell>
          <cell r="CM104">
            <v>2003</v>
          </cell>
          <cell r="CN104" t="str">
            <v>Submetidos a Horario de Trabalho</v>
          </cell>
          <cell r="CO104">
            <v>8118</v>
          </cell>
          <cell r="CP104">
            <v>1</v>
          </cell>
          <cell r="CQ104" t="str">
            <v>N</v>
          </cell>
          <cell r="CR104">
            <v>2</v>
          </cell>
          <cell r="CS104" t="str">
            <v>N</v>
          </cell>
          <cell r="CT104">
            <v>0</v>
          </cell>
          <cell r="CU104"/>
          <cell r="CV104">
            <v>34</v>
          </cell>
          <cell r="CW104" t="str">
            <v>M</v>
          </cell>
          <cell r="CX104" t="str">
            <v>M</v>
          </cell>
          <cell r="CY104">
            <v>2436.5</v>
          </cell>
          <cell r="CZ104">
            <v>2436.5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 t="str">
            <v>9B</v>
          </cell>
          <cell r="DF104"/>
          <cell r="DG104">
            <v>10</v>
          </cell>
          <cell r="DH104">
            <v>45</v>
          </cell>
          <cell r="DI104"/>
          <cell r="DJ104"/>
          <cell r="DK104" t="str">
            <v>Nao</v>
          </cell>
          <cell r="DL104"/>
          <cell r="DM104" t="str">
            <v>Nao</v>
          </cell>
          <cell r="DN104" t="str">
            <v xml:space="preserve">  /  /    </v>
          </cell>
          <cell r="DO104" t="str">
            <v>Nao</v>
          </cell>
          <cell r="DP104" t="str">
            <v>Nao</v>
          </cell>
          <cell r="DQ104" t="str">
            <v>Nao</v>
          </cell>
          <cell r="DR104"/>
          <cell r="DS104">
            <v>101002043</v>
          </cell>
          <cell r="DT104">
            <v>1</v>
          </cell>
          <cell r="DU104"/>
          <cell r="DV104" t="str">
            <v>Não</v>
          </cell>
          <cell r="DW104">
            <v>123612</v>
          </cell>
          <cell r="DX104">
            <v>1</v>
          </cell>
          <cell r="DY104" t="str">
            <v xml:space="preserve">  /  /    </v>
          </cell>
          <cell r="DZ104"/>
          <cell r="EA104" t="str">
            <v>Indeterminado</v>
          </cell>
          <cell r="EB104" t="str">
            <v>RECIFE</v>
          </cell>
          <cell r="EC104"/>
          <cell r="ED104"/>
          <cell r="EE104"/>
          <cell r="EF104">
            <v>210672274417</v>
          </cell>
          <cell r="EG104"/>
          <cell r="EH104"/>
          <cell r="EI104"/>
          <cell r="EJ104">
            <v>0</v>
          </cell>
          <cell r="EK104"/>
          <cell r="EL104">
            <v>0</v>
          </cell>
          <cell r="EM104"/>
          <cell r="EN104">
            <v>0</v>
          </cell>
          <cell r="EO104" t="str">
            <v>CLT</v>
          </cell>
        </row>
        <row r="105">
          <cell r="B105">
            <v>2052</v>
          </cell>
          <cell r="C105">
            <v>1</v>
          </cell>
          <cell r="D105" t="str">
            <v>JOSE FERNANDO PEREIRA DA COSTA</v>
          </cell>
          <cell r="E105">
            <v>3111</v>
          </cell>
          <cell r="F105" t="str">
            <v>Não</v>
          </cell>
          <cell r="G105"/>
          <cell r="H105" t="str">
            <v>Residencial</v>
          </cell>
          <cell r="I105" t="str">
            <v>R</v>
          </cell>
          <cell r="J105">
            <v>71515500497</v>
          </cell>
          <cell r="K105" t="str">
            <v>RUA ARTHUR PERNAMBUCO DE ALMEIDA</v>
          </cell>
          <cell r="L105">
            <v>12398318445</v>
          </cell>
          <cell r="M105">
            <v>694</v>
          </cell>
          <cell r="N105" t="str">
            <v>3.213.598 SSPPE</v>
          </cell>
          <cell r="O105" t="str">
            <v>SSP</v>
          </cell>
          <cell r="P105">
            <v>39549</v>
          </cell>
          <cell r="Q105" t="str">
            <v>R. RUA ARTHUR PERNAMBUCO DE AL</v>
          </cell>
          <cell r="R105">
            <v>694</v>
          </cell>
          <cell r="S105">
            <v>12706</v>
          </cell>
          <cell r="T105">
            <v>1058</v>
          </cell>
          <cell r="U105">
            <v>32567</v>
          </cell>
          <cell r="V105" t="str">
            <v>JANGA</v>
          </cell>
          <cell r="W105">
            <v>32</v>
          </cell>
          <cell r="X105" t="str">
            <v>PE</v>
          </cell>
          <cell r="Y105">
            <v>11606</v>
          </cell>
          <cell r="Z105" t="str">
            <v>PE</v>
          </cell>
          <cell r="AA105" t="str">
            <v>PAULISTA</v>
          </cell>
          <cell r="AB105">
            <v>279</v>
          </cell>
          <cell r="AC105" t="str">
            <v>SDS</v>
          </cell>
          <cell r="AD105"/>
          <cell r="AE105"/>
          <cell r="AF105"/>
          <cell r="AG105"/>
          <cell r="AH105"/>
          <cell r="AI105" t="str">
            <v>Nao</v>
          </cell>
          <cell r="AJ105">
            <v>8</v>
          </cell>
          <cell r="AK105">
            <v>42122280876</v>
          </cell>
          <cell r="AL105" t="str">
            <v>3466-2767</v>
          </cell>
          <cell r="AM105"/>
          <cell r="AN105">
            <v>8</v>
          </cell>
          <cell r="AO105" t="str">
            <v>9725-8139</v>
          </cell>
          <cell r="AP105">
            <v>1</v>
          </cell>
          <cell r="AQ105" t="str">
            <v>PE</v>
          </cell>
          <cell r="AR105" t="str">
            <v>EDNALVA PEREIRA DA COSTA</v>
          </cell>
          <cell r="AS105" t="str">
            <v xml:space="preserve">  /  /    </v>
          </cell>
          <cell r="AT105" t="str">
            <v>JOAO JOSE ALVES DA COSTA</v>
          </cell>
          <cell r="AU105">
            <v>10</v>
          </cell>
          <cell r="AV105">
            <v>25450</v>
          </cell>
          <cell r="AW105" t="str">
            <v xml:space="preserve">  /  /    </v>
          </cell>
          <cell r="AX105" t="str">
            <v>Não</v>
          </cell>
          <cell r="AY105" t="str">
            <v>CASA 02</v>
          </cell>
          <cell r="AZ105"/>
          <cell r="BA105">
            <v>1058</v>
          </cell>
          <cell r="BB105" t="str">
            <v xml:space="preserve">  /  /    </v>
          </cell>
          <cell r="BC105" t="str">
            <v xml:space="preserve">  /  /    </v>
          </cell>
          <cell r="BD105"/>
          <cell r="BE105">
            <v>51010380</v>
          </cell>
          <cell r="BF105">
            <v>11606</v>
          </cell>
          <cell r="BG105"/>
          <cell r="BH105" t="str">
            <v xml:space="preserve">  /  /    </v>
          </cell>
          <cell r="BI105"/>
          <cell r="BJ105"/>
          <cell r="BK105" t="str">
            <v>Masculino</v>
          </cell>
          <cell r="BL105" t="str">
            <v>Conta Corrente</v>
          </cell>
          <cell r="BM105" t="str">
            <v>C</v>
          </cell>
          <cell r="BN105" t="str">
            <v xml:space="preserve">RGPS-Reg. Geral Previdência Social           </v>
          </cell>
          <cell r="BO105"/>
          <cell r="BP105"/>
          <cell r="BQ105"/>
          <cell r="BR105"/>
          <cell r="BS105">
            <v>1</v>
          </cell>
          <cell r="BT105"/>
          <cell r="BU105">
            <v>0</v>
          </cell>
          <cell r="BV105" t="str">
            <v xml:space="preserve">  /  /    </v>
          </cell>
          <cell r="BW105" t="str">
            <v xml:space="preserve">  /  /    </v>
          </cell>
          <cell r="BX105">
            <v>33613</v>
          </cell>
          <cell r="BY105">
            <v>101</v>
          </cell>
          <cell r="BZ105">
            <v>33613</v>
          </cell>
          <cell r="CA105" t="str">
            <v xml:space="preserve">  /  /    </v>
          </cell>
          <cell r="CB105">
            <v>0</v>
          </cell>
          <cell r="CC105" t="str">
            <v xml:space="preserve">  /  /    </v>
          </cell>
          <cell r="CD105" t="str">
            <v xml:space="preserve">  /  /    </v>
          </cell>
          <cell r="CE105">
            <v>334056</v>
          </cell>
          <cell r="CF105">
            <v>10023038</v>
          </cell>
          <cell r="CG105">
            <v>2400056</v>
          </cell>
          <cell r="CH105">
            <v>0</v>
          </cell>
          <cell r="CI105"/>
          <cell r="CJ105">
            <v>175</v>
          </cell>
          <cell r="CK105">
            <v>35</v>
          </cell>
          <cell r="CL105">
            <v>2052</v>
          </cell>
          <cell r="CM105">
            <v>2003</v>
          </cell>
          <cell r="CN105" t="str">
            <v>Submetidos a Horario de Trabalho</v>
          </cell>
          <cell r="CO105">
            <v>8118</v>
          </cell>
          <cell r="CP105">
            <v>1</v>
          </cell>
          <cell r="CQ105" t="str">
            <v>N</v>
          </cell>
          <cell r="CR105">
            <v>2</v>
          </cell>
          <cell r="CS105" t="str">
            <v>N</v>
          </cell>
          <cell r="CT105">
            <v>30</v>
          </cell>
          <cell r="CU105"/>
          <cell r="CV105">
            <v>34</v>
          </cell>
          <cell r="CW105" t="str">
            <v>M</v>
          </cell>
          <cell r="CX105" t="str">
            <v>M</v>
          </cell>
          <cell r="CY105">
            <v>2820.54</v>
          </cell>
          <cell r="CZ105">
            <v>2820.54</v>
          </cell>
          <cell r="DA105">
            <v>0</v>
          </cell>
          <cell r="DB105">
            <v>0</v>
          </cell>
          <cell r="DC105">
            <v>0</v>
          </cell>
          <cell r="DD105">
            <v>0</v>
          </cell>
          <cell r="DE105" t="str">
            <v>9B</v>
          </cell>
          <cell r="DF105" t="str">
            <v>P1</v>
          </cell>
          <cell r="DG105">
            <v>10</v>
          </cell>
          <cell r="DH105">
            <v>20</v>
          </cell>
          <cell r="DI105"/>
          <cell r="DJ105"/>
          <cell r="DK105" t="str">
            <v>Nao</v>
          </cell>
          <cell r="DL105"/>
          <cell r="DM105" t="str">
            <v>Nao</v>
          </cell>
          <cell r="DN105" t="str">
            <v xml:space="preserve">  /  /    </v>
          </cell>
          <cell r="DO105" t="str">
            <v>Nao</v>
          </cell>
          <cell r="DP105" t="str">
            <v>Nao</v>
          </cell>
          <cell r="DQ105" t="str">
            <v>Nao</v>
          </cell>
          <cell r="DR105"/>
          <cell r="DS105">
            <v>101002052</v>
          </cell>
          <cell r="DT105">
            <v>3</v>
          </cell>
          <cell r="DU105"/>
          <cell r="DV105" t="str">
            <v>Não</v>
          </cell>
          <cell r="DW105"/>
          <cell r="DX105">
            <v>1</v>
          </cell>
          <cell r="DY105" t="str">
            <v xml:space="preserve">  /  /    </v>
          </cell>
          <cell r="DZ105"/>
          <cell r="EA105" t="str">
            <v>Indeterminado</v>
          </cell>
          <cell r="EB105" t="str">
            <v>RECIFE</v>
          </cell>
          <cell r="EC105"/>
          <cell r="ED105"/>
          <cell r="EE105"/>
          <cell r="EF105">
            <v>21083209439</v>
          </cell>
          <cell r="EG105"/>
          <cell r="EH105"/>
          <cell r="EI105"/>
          <cell r="EJ105">
            <v>0</v>
          </cell>
          <cell r="EK105"/>
          <cell r="EL105">
            <v>0</v>
          </cell>
          <cell r="EM105"/>
          <cell r="EN105">
            <v>0</v>
          </cell>
          <cell r="EO105" t="str">
            <v>CLT</v>
          </cell>
        </row>
        <row r="106">
          <cell r="B106">
            <v>2063</v>
          </cell>
          <cell r="C106">
            <v>1</v>
          </cell>
          <cell r="D106" t="str">
            <v>JOAQUIM PEDRO CARNEIRO C NETO</v>
          </cell>
          <cell r="E106">
            <v>1181</v>
          </cell>
          <cell r="F106" t="str">
            <v>Não</v>
          </cell>
          <cell r="G106"/>
          <cell r="H106" t="str">
            <v>Residencial</v>
          </cell>
          <cell r="I106" t="str">
            <v>AV</v>
          </cell>
          <cell r="J106">
            <v>18103405434</v>
          </cell>
          <cell r="K106" t="str">
            <v>AV.BEIRA RIO,771 AP.1102</v>
          </cell>
          <cell r="L106">
            <v>18007037778</v>
          </cell>
          <cell r="M106">
            <v>771</v>
          </cell>
          <cell r="N106">
            <v>1030405</v>
          </cell>
          <cell r="O106" t="str">
            <v>SDSPE</v>
          </cell>
          <cell r="P106">
            <v>39801</v>
          </cell>
          <cell r="Q106" t="str">
            <v>AV.BEIRA RIO,771</v>
          </cell>
          <cell r="R106">
            <v>771</v>
          </cell>
          <cell r="S106">
            <v>79399</v>
          </cell>
          <cell r="T106">
            <v>1058</v>
          </cell>
          <cell r="U106">
            <v>30328</v>
          </cell>
          <cell r="V106" t="str">
            <v>MADALENA</v>
          </cell>
          <cell r="W106">
            <v>17</v>
          </cell>
          <cell r="X106" t="str">
            <v>PE</v>
          </cell>
          <cell r="Y106">
            <v>11606</v>
          </cell>
          <cell r="Z106" t="str">
            <v>PE</v>
          </cell>
          <cell r="AA106" t="str">
            <v>RECIFE</v>
          </cell>
          <cell r="AB106">
            <v>176</v>
          </cell>
          <cell r="AC106" t="str">
            <v>OE</v>
          </cell>
          <cell r="AD106"/>
          <cell r="AE106"/>
          <cell r="AF106"/>
          <cell r="AG106"/>
          <cell r="AH106"/>
          <cell r="AI106" t="str">
            <v>Nao</v>
          </cell>
          <cell r="AJ106">
            <v>8</v>
          </cell>
          <cell r="AK106">
            <v>5349980825</v>
          </cell>
          <cell r="AL106" t="str">
            <v>3227-1857</v>
          </cell>
          <cell r="AM106"/>
          <cell r="AN106">
            <v>81</v>
          </cell>
          <cell r="AO106">
            <v>99762467</v>
          </cell>
          <cell r="AP106">
            <v>7</v>
          </cell>
          <cell r="AQ106" t="str">
            <v>PE</v>
          </cell>
          <cell r="AR106" t="str">
            <v>IRANISE INOJOSA CARNEIRO CAMPELLO</v>
          </cell>
          <cell r="AS106" t="str">
            <v xml:space="preserve">  /  /    </v>
          </cell>
          <cell r="AT106" t="str">
            <v>JOSE DURVAL CARNEIRO CAMPELLO</v>
          </cell>
          <cell r="AU106">
            <v>10</v>
          </cell>
          <cell r="AV106">
            <v>20382</v>
          </cell>
          <cell r="AW106" t="str">
            <v xml:space="preserve">  /  /    </v>
          </cell>
          <cell r="AX106" t="str">
            <v>Não</v>
          </cell>
          <cell r="AY106" t="str">
            <v>AP 1102</v>
          </cell>
          <cell r="AZ106"/>
          <cell r="BA106">
            <v>1058</v>
          </cell>
          <cell r="BB106" t="str">
            <v xml:space="preserve">  /  /    </v>
          </cell>
          <cell r="BC106" t="str">
            <v xml:space="preserve">  /  /    </v>
          </cell>
          <cell r="BD106"/>
          <cell r="BE106">
            <v>50610100</v>
          </cell>
          <cell r="BF106">
            <v>11606</v>
          </cell>
          <cell r="BG106"/>
          <cell r="BH106" t="str">
            <v xml:space="preserve">  /  /    </v>
          </cell>
          <cell r="BI106"/>
          <cell r="BJ106"/>
          <cell r="BK106" t="str">
            <v>Masculino</v>
          </cell>
          <cell r="BL106" t="str">
            <v>Conta Corrente</v>
          </cell>
          <cell r="BM106" t="str">
            <v>C</v>
          </cell>
          <cell r="BN106" t="str">
            <v xml:space="preserve">RGPS-Reg. Geral Previdência Social           </v>
          </cell>
          <cell r="BO106"/>
          <cell r="BP106"/>
          <cell r="BQ106"/>
          <cell r="BR106"/>
          <cell r="BS106">
            <v>0</v>
          </cell>
          <cell r="BT106"/>
          <cell r="BU106">
            <v>0</v>
          </cell>
          <cell r="BV106" t="str">
            <v xml:space="preserve">  /  /    </v>
          </cell>
          <cell r="BW106" t="str">
            <v xml:space="preserve">  /  /    </v>
          </cell>
          <cell r="BX106">
            <v>31959</v>
          </cell>
          <cell r="BY106">
            <v>101</v>
          </cell>
          <cell r="BZ106">
            <v>31959</v>
          </cell>
          <cell r="CA106" t="str">
            <v xml:space="preserve">  /  /    </v>
          </cell>
          <cell r="CB106">
            <v>0</v>
          </cell>
          <cell r="CC106" t="str">
            <v xml:space="preserve">  /  /    </v>
          </cell>
          <cell r="CD106" t="str">
            <v xml:space="preserve">  /  /    </v>
          </cell>
          <cell r="CE106">
            <v>334001</v>
          </cell>
          <cell r="CF106">
            <v>10072317</v>
          </cell>
          <cell r="CG106">
            <v>2400056</v>
          </cell>
          <cell r="CH106">
            <v>0</v>
          </cell>
          <cell r="CI106"/>
          <cell r="CJ106">
            <v>200</v>
          </cell>
          <cell r="CK106">
            <v>40</v>
          </cell>
          <cell r="CL106">
            <v>2063</v>
          </cell>
          <cell r="CM106">
            <v>2027</v>
          </cell>
          <cell r="CN106" t="str">
            <v>Submetidos a Horario de Trabalho</v>
          </cell>
          <cell r="CO106">
            <v>3131</v>
          </cell>
          <cell r="CP106">
            <v>1</v>
          </cell>
          <cell r="CQ106" t="str">
            <v>N</v>
          </cell>
          <cell r="CR106">
            <v>2</v>
          </cell>
          <cell r="CS106" t="str">
            <v>N</v>
          </cell>
          <cell r="CT106">
            <v>0</v>
          </cell>
          <cell r="CU106"/>
          <cell r="CV106">
            <v>34</v>
          </cell>
          <cell r="CW106" t="str">
            <v>M</v>
          </cell>
          <cell r="CX106" t="str">
            <v>M</v>
          </cell>
          <cell r="CY106">
            <v>6473.17</v>
          </cell>
          <cell r="CZ106">
            <v>6473.17</v>
          </cell>
          <cell r="DA106">
            <v>0</v>
          </cell>
          <cell r="DB106">
            <v>0</v>
          </cell>
          <cell r="DC106">
            <v>0</v>
          </cell>
          <cell r="DD106">
            <v>0</v>
          </cell>
          <cell r="DE106" t="str">
            <v>9B</v>
          </cell>
          <cell r="DF106" t="str">
            <v>P1</v>
          </cell>
          <cell r="DG106">
            <v>10</v>
          </cell>
          <cell r="DH106">
            <v>85</v>
          </cell>
          <cell r="DI106"/>
          <cell r="DJ106"/>
          <cell r="DK106" t="str">
            <v>Nao</v>
          </cell>
          <cell r="DL106"/>
          <cell r="DM106" t="str">
            <v>Nao</v>
          </cell>
          <cell r="DN106" t="str">
            <v xml:space="preserve">  /  /    </v>
          </cell>
          <cell r="DO106" t="str">
            <v>Nao</v>
          </cell>
          <cell r="DP106" t="str">
            <v>Nao</v>
          </cell>
          <cell r="DQ106" t="str">
            <v>Nao</v>
          </cell>
          <cell r="DR106"/>
          <cell r="DS106">
            <v>101002063</v>
          </cell>
          <cell r="DT106">
            <v>2</v>
          </cell>
          <cell r="DU106"/>
          <cell r="DV106" t="str">
            <v>Sim</v>
          </cell>
          <cell r="DW106"/>
          <cell r="DX106">
            <v>1</v>
          </cell>
          <cell r="DY106" t="str">
            <v xml:space="preserve">  /  /    </v>
          </cell>
          <cell r="DZ106"/>
          <cell r="EA106" t="str">
            <v>Indeterminado</v>
          </cell>
          <cell r="EB106" t="str">
            <v>RECIFE</v>
          </cell>
          <cell r="EC106">
            <v>1058</v>
          </cell>
          <cell r="ED106"/>
          <cell r="EE106"/>
          <cell r="EF106" t="str">
            <v>251345 S-G</v>
          </cell>
          <cell r="EG106"/>
          <cell r="EH106"/>
          <cell r="EI106"/>
          <cell r="EJ106">
            <v>0</v>
          </cell>
          <cell r="EK106"/>
          <cell r="EL106">
            <v>0</v>
          </cell>
          <cell r="EM106"/>
          <cell r="EN106">
            <v>0</v>
          </cell>
          <cell r="EO106" t="str">
            <v>CLT</v>
          </cell>
        </row>
        <row r="107">
          <cell r="B107">
            <v>2065</v>
          </cell>
          <cell r="C107">
            <v>1</v>
          </cell>
          <cell r="D107" t="str">
            <v>MARIA CLAUDIA DE A  LIMA LEMOS</v>
          </cell>
          <cell r="E107">
            <v>1005</v>
          </cell>
          <cell r="F107" t="str">
            <v>Não</v>
          </cell>
          <cell r="G107"/>
          <cell r="H107" t="str">
            <v>Residencial</v>
          </cell>
          <cell r="I107" t="str">
            <v>R</v>
          </cell>
          <cell r="J107">
            <v>42675170453</v>
          </cell>
          <cell r="K107" t="str">
            <v>ABELARDO</v>
          </cell>
          <cell r="L107">
            <v>17011938387</v>
          </cell>
          <cell r="M107">
            <v>90</v>
          </cell>
          <cell r="N107">
            <v>1451401</v>
          </cell>
          <cell r="O107"/>
          <cell r="P107">
            <v>28219</v>
          </cell>
          <cell r="Q107" t="str">
            <v>R. ABELARDO</v>
          </cell>
          <cell r="R107">
            <v>90</v>
          </cell>
          <cell r="S107">
            <v>43786</v>
          </cell>
          <cell r="T107">
            <v>1058</v>
          </cell>
          <cell r="U107">
            <v>28219</v>
          </cell>
          <cell r="V107" t="str">
            <v>AFLITOS</v>
          </cell>
          <cell r="W107">
            <v>29</v>
          </cell>
          <cell r="X107" t="str">
            <v>PE</v>
          </cell>
          <cell r="Y107">
            <v>11606</v>
          </cell>
          <cell r="Z107" t="str">
            <v>PE</v>
          </cell>
          <cell r="AA107" t="str">
            <v>RECIFE</v>
          </cell>
          <cell r="AB107">
            <v>110</v>
          </cell>
          <cell r="AC107" t="str">
            <v>SSP</v>
          </cell>
          <cell r="AD107"/>
          <cell r="AE107"/>
          <cell r="AF107"/>
          <cell r="AG107"/>
          <cell r="AH107"/>
          <cell r="AI107" t="str">
            <v>Nao</v>
          </cell>
          <cell r="AJ107">
            <v>81</v>
          </cell>
          <cell r="AK107">
            <v>5943680809</v>
          </cell>
          <cell r="AL107">
            <v>34279701</v>
          </cell>
          <cell r="AM107"/>
          <cell r="AN107"/>
          <cell r="AO107"/>
          <cell r="AP107">
            <v>8</v>
          </cell>
          <cell r="AQ107" t="str">
            <v>PE</v>
          </cell>
          <cell r="AR107" t="str">
            <v>REJANE COELHO DE ANDRADE LIMA</v>
          </cell>
          <cell r="AS107" t="str">
            <v xml:space="preserve">  /  /    </v>
          </cell>
          <cell r="AT107" t="str">
            <v>CYRO DE ANDRADE LIMA</v>
          </cell>
          <cell r="AU107">
            <v>10</v>
          </cell>
          <cell r="AV107">
            <v>21428</v>
          </cell>
          <cell r="AW107" t="str">
            <v xml:space="preserve">  /  /    </v>
          </cell>
          <cell r="AX107"/>
          <cell r="AY107" t="str">
            <v>APT. 604</v>
          </cell>
          <cell r="AZ107"/>
          <cell r="BA107">
            <v>1058</v>
          </cell>
          <cell r="BB107" t="str">
            <v xml:space="preserve">  /  /    </v>
          </cell>
          <cell r="BC107" t="str">
            <v xml:space="preserve">  /  /    </v>
          </cell>
          <cell r="BD107"/>
          <cell r="BE107">
            <v>52050310</v>
          </cell>
          <cell r="BF107">
            <v>11606</v>
          </cell>
          <cell r="BG107"/>
          <cell r="BH107" t="str">
            <v xml:space="preserve">  /  /    </v>
          </cell>
          <cell r="BI107"/>
          <cell r="BJ107"/>
          <cell r="BK107" t="str">
            <v xml:space="preserve">Feminino </v>
          </cell>
          <cell r="BL107" t="str">
            <v>Conta Corrente</v>
          </cell>
          <cell r="BM107" t="str">
            <v>C</v>
          </cell>
          <cell r="BN107" t="str">
            <v xml:space="preserve">RGPS-Reg. Geral Previdência Social           </v>
          </cell>
          <cell r="BO107"/>
          <cell r="BP107"/>
          <cell r="BQ107"/>
          <cell r="BR107"/>
          <cell r="BS107">
            <v>1</v>
          </cell>
          <cell r="BT107"/>
          <cell r="BU107">
            <v>0</v>
          </cell>
          <cell r="BV107" t="str">
            <v xml:space="preserve">  /  /    </v>
          </cell>
          <cell r="BW107" t="str">
            <v xml:space="preserve">  /  /    </v>
          </cell>
          <cell r="BX107">
            <v>32174</v>
          </cell>
          <cell r="BY107">
            <v>101</v>
          </cell>
          <cell r="BZ107">
            <v>32174</v>
          </cell>
          <cell r="CA107" t="str">
            <v xml:space="preserve">  /  /    </v>
          </cell>
          <cell r="CB107">
            <v>0</v>
          </cell>
          <cell r="CC107">
            <v>35827</v>
          </cell>
          <cell r="CD107" t="str">
            <v xml:space="preserve">  /  /    </v>
          </cell>
          <cell r="CE107">
            <v>334056</v>
          </cell>
          <cell r="CF107">
            <v>0</v>
          </cell>
          <cell r="CG107">
            <v>2400056</v>
          </cell>
          <cell r="CH107">
            <v>0</v>
          </cell>
          <cell r="CI107" t="str">
            <v>A</v>
          </cell>
          <cell r="CJ107">
            <v>200</v>
          </cell>
          <cell r="CK107">
            <v>40</v>
          </cell>
          <cell r="CL107">
            <v>2065</v>
          </cell>
          <cell r="CM107">
            <v>1173</v>
          </cell>
          <cell r="CN107" t="str">
            <v>Submetidos a Horario de Trabalho</v>
          </cell>
          <cell r="CO107">
            <v>2524</v>
          </cell>
          <cell r="CP107">
            <v>12</v>
          </cell>
          <cell r="CQ107" t="str">
            <v>N</v>
          </cell>
          <cell r="CR107">
            <v>2</v>
          </cell>
          <cell r="CS107" t="str">
            <v>N</v>
          </cell>
          <cell r="CT107">
            <v>0</v>
          </cell>
          <cell r="CU107"/>
          <cell r="CV107">
            <v>34</v>
          </cell>
          <cell r="CW107" t="str">
            <v>M</v>
          </cell>
          <cell r="CX107" t="str">
            <v>M</v>
          </cell>
          <cell r="CY107">
            <v>4757.82</v>
          </cell>
          <cell r="CZ107">
            <v>4757.82</v>
          </cell>
          <cell r="DA107">
            <v>0</v>
          </cell>
          <cell r="DB107">
            <v>0</v>
          </cell>
          <cell r="DC107">
            <v>0</v>
          </cell>
          <cell r="DD107">
            <v>0</v>
          </cell>
          <cell r="DE107" t="str">
            <v>9B</v>
          </cell>
          <cell r="DF107" t="str">
            <v>X</v>
          </cell>
          <cell r="DG107">
            <v>10</v>
          </cell>
          <cell r="DH107">
            <v>55</v>
          </cell>
          <cell r="DI107"/>
          <cell r="DJ107"/>
          <cell r="DK107" t="str">
            <v>Nao</v>
          </cell>
          <cell r="DL107"/>
          <cell r="DM107" t="str">
            <v>Nao</v>
          </cell>
          <cell r="DN107" t="str">
            <v xml:space="preserve">  /  /    </v>
          </cell>
          <cell r="DO107" t="str">
            <v>Nao</v>
          </cell>
          <cell r="DP107" t="str">
            <v>Nao</v>
          </cell>
          <cell r="DQ107" t="str">
            <v>Nao</v>
          </cell>
          <cell r="DR107"/>
          <cell r="DS107">
            <v>101002065</v>
          </cell>
          <cell r="DT107">
            <v>1</v>
          </cell>
          <cell r="DU107"/>
          <cell r="DV107" t="str">
            <v>Não</v>
          </cell>
          <cell r="DW107"/>
          <cell r="DX107">
            <v>1</v>
          </cell>
          <cell r="DY107" t="str">
            <v xml:space="preserve">  /  /    </v>
          </cell>
          <cell r="DZ107"/>
          <cell r="EA107" t="str">
            <v>Indeterminado</v>
          </cell>
          <cell r="EB107" t="str">
            <v>RECIFE</v>
          </cell>
          <cell r="EC107"/>
          <cell r="ED107"/>
          <cell r="EE107"/>
          <cell r="EF107"/>
          <cell r="EG107"/>
          <cell r="EH107"/>
          <cell r="EI107"/>
          <cell r="EJ107">
            <v>0</v>
          </cell>
          <cell r="EK107"/>
          <cell r="EL107">
            <v>0</v>
          </cell>
          <cell r="EM107"/>
          <cell r="EN107">
            <v>0</v>
          </cell>
          <cell r="EO107" t="str">
            <v>CLT</v>
          </cell>
        </row>
        <row r="108">
          <cell r="B108">
            <v>2069</v>
          </cell>
          <cell r="C108">
            <v>1</v>
          </cell>
          <cell r="D108" t="str">
            <v>SELMA VERONICA VIEIRA RAMOS</v>
          </cell>
          <cell r="E108">
            <v>1070</v>
          </cell>
          <cell r="F108" t="str">
            <v>Não</v>
          </cell>
          <cell r="G108"/>
          <cell r="H108" t="str">
            <v>Residencial</v>
          </cell>
          <cell r="I108" t="str">
            <v>EST</v>
          </cell>
          <cell r="J108">
            <v>65772300482</v>
          </cell>
          <cell r="K108" t="str">
            <v>DO ARRAIAL</v>
          </cell>
          <cell r="L108">
            <v>12273607204</v>
          </cell>
          <cell r="M108">
            <v>3720</v>
          </cell>
          <cell r="N108">
            <v>2569142</v>
          </cell>
          <cell r="O108" t="str">
            <v>SDS/PE</v>
          </cell>
          <cell r="P108">
            <v>40575</v>
          </cell>
          <cell r="Q108" t="str">
            <v>ESTRADA DO ARRAIAL</v>
          </cell>
          <cell r="R108">
            <v>3720</v>
          </cell>
          <cell r="S108">
            <v>91101</v>
          </cell>
          <cell r="T108">
            <v>1058</v>
          </cell>
          <cell r="U108">
            <v>34418</v>
          </cell>
          <cell r="V108" t="str">
            <v>CASA AMARELA</v>
          </cell>
          <cell r="W108">
            <v>626</v>
          </cell>
          <cell r="X108" t="str">
            <v>PE</v>
          </cell>
          <cell r="Y108">
            <v>11606</v>
          </cell>
          <cell r="Z108" t="str">
            <v>PE</v>
          </cell>
          <cell r="AA108" t="str">
            <v>RECIFE</v>
          </cell>
          <cell r="AB108">
            <v>362</v>
          </cell>
          <cell r="AC108" t="str">
            <v>SDS</v>
          </cell>
          <cell r="AD108" t="str">
            <v>SELMA.VIEIRA@LAFEPE.PE.GOV.BR</v>
          </cell>
          <cell r="AE108"/>
          <cell r="AF108"/>
          <cell r="AG108"/>
          <cell r="AH108"/>
          <cell r="AI108" t="str">
            <v>Nao</v>
          </cell>
          <cell r="AJ108">
            <v>0</v>
          </cell>
          <cell r="AK108">
            <v>7851880809</v>
          </cell>
          <cell r="AL108">
            <v>34841781</v>
          </cell>
          <cell r="AM108"/>
          <cell r="AN108">
            <v>0</v>
          </cell>
          <cell r="AO108">
            <v>86775181</v>
          </cell>
          <cell r="AP108">
            <v>6</v>
          </cell>
          <cell r="AQ108" t="str">
            <v>PE</v>
          </cell>
          <cell r="AR108" t="str">
            <v>MARIA DE LOURDES VIEIRA RAMOS</v>
          </cell>
          <cell r="AS108" t="str">
            <v xml:space="preserve">  /  /    </v>
          </cell>
          <cell r="AT108" t="str">
            <v>JOAO DORNELAS RAMOS</v>
          </cell>
          <cell r="AU108">
            <v>10</v>
          </cell>
          <cell r="AV108">
            <v>24378</v>
          </cell>
          <cell r="AW108" t="str">
            <v xml:space="preserve">  /  /    </v>
          </cell>
          <cell r="AX108"/>
          <cell r="AY108" t="str">
            <v>APT 803</v>
          </cell>
          <cell r="AZ108"/>
          <cell r="BA108">
            <v>1058</v>
          </cell>
          <cell r="BB108" t="str">
            <v xml:space="preserve">  /  /    </v>
          </cell>
          <cell r="BC108" t="str">
            <v xml:space="preserve">  /  /    </v>
          </cell>
          <cell r="BD108"/>
          <cell r="BE108">
            <v>52070230</v>
          </cell>
          <cell r="BF108">
            <v>11606</v>
          </cell>
          <cell r="BG108"/>
          <cell r="BH108" t="str">
            <v xml:space="preserve">  /  /    </v>
          </cell>
          <cell r="BI108"/>
          <cell r="BJ108"/>
          <cell r="BK108" t="str">
            <v xml:space="preserve">Feminino </v>
          </cell>
          <cell r="BL108" t="str">
            <v>Conta Corrente</v>
          </cell>
          <cell r="BM108" t="str">
            <v>C</v>
          </cell>
          <cell r="BN108" t="str">
            <v xml:space="preserve">RGPS-Reg. Geral Previdência Social           </v>
          </cell>
          <cell r="BO108"/>
          <cell r="BP108"/>
          <cell r="BQ108"/>
          <cell r="BR108"/>
          <cell r="BS108">
            <v>1</v>
          </cell>
          <cell r="BT108"/>
          <cell r="BU108">
            <v>0</v>
          </cell>
          <cell r="BV108" t="str">
            <v xml:space="preserve">  /  /    </v>
          </cell>
          <cell r="BW108" t="str">
            <v xml:space="preserve">  /  /    </v>
          </cell>
          <cell r="BX108">
            <v>33169</v>
          </cell>
          <cell r="BY108">
            <v>101</v>
          </cell>
          <cell r="BZ108">
            <v>33169</v>
          </cell>
          <cell r="CA108" t="str">
            <v xml:space="preserve">  /  /    </v>
          </cell>
          <cell r="CB108">
            <v>0</v>
          </cell>
          <cell r="CC108">
            <v>33169</v>
          </cell>
          <cell r="CD108" t="str">
            <v xml:space="preserve">  /  /    </v>
          </cell>
          <cell r="CE108">
            <v>334056</v>
          </cell>
          <cell r="CF108">
            <v>710130076</v>
          </cell>
          <cell r="CG108">
            <v>2400056</v>
          </cell>
          <cell r="CH108">
            <v>0</v>
          </cell>
          <cell r="CI108"/>
          <cell r="CJ108">
            <v>200</v>
          </cell>
          <cell r="CK108">
            <v>40</v>
          </cell>
          <cell r="CL108">
            <v>2069</v>
          </cell>
          <cell r="CM108">
            <v>2035</v>
          </cell>
          <cell r="CN108" t="str">
            <v>Submetidos a Horario de Trabalho</v>
          </cell>
          <cell r="CO108">
            <v>2234</v>
          </cell>
          <cell r="CP108">
            <v>9</v>
          </cell>
          <cell r="CQ108" t="str">
            <v>N</v>
          </cell>
          <cell r="CR108">
            <v>6</v>
          </cell>
          <cell r="CS108" t="str">
            <v>N</v>
          </cell>
          <cell r="CT108">
            <v>0</v>
          </cell>
          <cell r="CU108"/>
          <cell r="CV108">
            <v>34</v>
          </cell>
          <cell r="CW108" t="str">
            <v>M</v>
          </cell>
          <cell r="CX108" t="str">
            <v>M</v>
          </cell>
          <cell r="CY108">
            <v>8101.61</v>
          </cell>
          <cell r="CZ108">
            <v>8101.61</v>
          </cell>
          <cell r="DA108">
            <v>0</v>
          </cell>
          <cell r="DB108">
            <v>0</v>
          </cell>
          <cell r="DC108">
            <v>0</v>
          </cell>
          <cell r="DD108">
            <v>0</v>
          </cell>
          <cell r="DE108" t="str">
            <v>9B</v>
          </cell>
          <cell r="DF108" t="str">
            <v>P1</v>
          </cell>
          <cell r="DG108">
            <v>10</v>
          </cell>
          <cell r="DH108">
            <v>75</v>
          </cell>
          <cell r="DI108"/>
          <cell r="DJ108"/>
          <cell r="DK108" t="str">
            <v>Nao</v>
          </cell>
          <cell r="DL108"/>
          <cell r="DM108" t="str">
            <v>Nao</v>
          </cell>
          <cell r="DN108" t="str">
            <v xml:space="preserve">  /  /    </v>
          </cell>
          <cell r="DO108" t="str">
            <v>Nao</v>
          </cell>
          <cell r="DP108" t="str">
            <v>Nao</v>
          </cell>
          <cell r="DQ108" t="str">
            <v>Nao</v>
          </cell>
          <cell r="DR108"/>
          <cell r="DS108">
            <v>101002069</v>
          </cell>
          <cell r="DT108">
            <v>2</v>
          </cell>
          <cell r="DU108"/>
          <cell r="DV108" t="str">
            <v>Não</v>
          </cell>
          <cell r="DW108"/>
          <cell r="DX108">
            <v>1</v>
          </cell>
          <cell r="DY108" t="str">
            <v xml:space="preserve">  /  /    </v>
          </cell>
          <cell r="DZ108"/>
          <cell r="EA108" t="str">
            <v>Indeterminado</v>
          </cell>
          <cell r="EB108" t="str">
            <v>RECIFE</v>
          </cell>
          <cell r="EC108"/>
          <cell r="ED108"/>
          <cell r="EE108">
            <v>4</v>
          </cell>
          <cell r="EF108"/>
          <cell r="EG108"/>
          <cell r="EH108"/>
          <cell r="EI108"/>
          <cell r="EJ108">
            <v>0</v>
          </cell>
          <cell r="EK108"/>
          <cell r="EL108">
            <v>0</v>
          </cell>
          <cell r="EM108"/>
          <cell r="EN108">
            <v>10.11</v>
          </cell>
          <cell r="EO108" t="str">
            <v>CLT</v>
          </cell>
        </row>
        <row r="109">
          <cell r="B109">
            <v>2079</v>
          </cell>
          <cell r="C109">
            <v>1</v>
          </cell>
          <cell r="D109" t="str">
            <v>SANDRO JOSE MARTINS</v>
          </cell>
          <cell r="E109">
            <v>3111</v>
          </cell>
          <cell r="F109" t="str">
            <v>Não</v>
          </cell>
          <cell r="G109"/>
          <cell r="H109" t="str">
            <v>Residencial</v>
          </cell>
          <cell r="I109" t="str">
            <v>AV</v>
          </cell>
          <cell r="J109">
            <v>39091848472</v>
          </cell>
          <cell r="K109" t="str">
            <v>IPANEMA</v>
          </cell>
          <cell r="L109">
            <v>12095584475</v>
          </cell>
          <cell r="M109">
            <v>1541</v>
          </cell>
          <cell r="N109">
            <v>2707742</v>
          </cell>
          <cell r="O109"/>
          <cell r="P109">
            <v>42789</v>
          </cell>
          <cell r="Q109" t="str">
            <v>AV. IPANEMA</v>
          </cell>
          <cell r="R109">
            <v>1541</v>
          </cell>
          <cell r="S109">
            <v>96641</v>
          </cell>
          <cell r="T109">
            <v>1058</v>
          </cell>
          <cell r="U109">
            <v>36711</v>
          </cell>
          <cell r="V109" t="str">
            <v>JARDIM JORDAO</v>
          </cell>
          <cell r="W109">
            <v>1</v>
          </cell>
          <cell r="X109" t="str">
            <v>PE</v>
          </cell>
          <cell r="Y109">
            <v>7901</v>
          </cell>
          <cell r="Z109" t="str">
            <v>PE</v>
          </cell>
          <cell r="AA109" t="str">
            <v>RECIFE</v>
          </cell>
          <cell r="AB109">
            <v>356</v>
          </cell>
          <cell r="AC109" t="str">
            <v>SDS</v>
          </cell>
          <cell r="AD109"/>
          <cell r="AE109"/>
          <cell r="AF109"/>
          <cell r="AG109"/>
          <cell r="AH109"/>
          <cell r="AI109" t="str">
            <v>Nao</v>
          </cell>
          <cell r="AJ109">
            <v>81</v>
          </cell>
          <cell r="AK109">
            <v>33435870817</v>
          </cell>
          <cell r="AL109">
            <v>34480701</v>
          </cell>
          <cell r="AM109"/>
          <cell r="AN109">
            <v>81</v>
          </cell>
          <cell r="AO109">
            <v>999918107</v>
          </cell>
          <cell r="AP109">
            <v>6</v>
          </cell>
          <cell r="AQ109" t="str">
            <v>PE</v>
          </cell>
          <cell r="AR109" t="str">
            <v>MARIA DOS PRAZERES MARTINS</v>
          </cell>
          <cell r="AS109" t="str">
            <v xml:space="preserve">  /  /    </v>
          </cell>
          <cell r="AT109" t="str">
            <v>IVANILDO JOSE MARTINS</v>
          </cell>
          <cell r="AU109">
            <v>10</v>
          </cell>
          <cell r="AV109">
            <v>23547</v>
          </cell>
          <cell r="AW109" t="str">
            <v xml:space="preserve">  /  /    </v>
          </cell>
          <cell r="AX109"/>
          <cell r="AY109"/>
          <cell r="AZ109"/>
          <cell r="BA109">
            <v>1058</v>
          </cell>
          <cell r="BB109" t="str">
            <v xml:space="preserve">  /  /    </v>
          </cell>
          <cell r="BC109" t="str">
            <v xml:space="preserve">  /  /    </v>
          </cell>
          <cell r="BD109"/>
          <cell r="BE109">
            <v>52081550</v>
          </cell>
          <cell r="BF109">
            <v>7901</v>
          </cell>
          <cell r="BG109"/>
          <cell r="BH109" t="str">
            <v xml:space="preserve">  /  /    </v>
          </cell>
          <cell r="BI109"/>
          <cell r="BJ109"/>
          <cell r="BK109" t="str">
            <v>Masculino</v>
          </cell>
          <cell r="BL109" t="str">
            <v>Conta Corrente</v>
          </cell>
          <cell r="BM109" t="str">
            <v>D</v>
          </cell>
          <cell r="BN109" t="str">
            <v xml:space="preserve">RGPS-Reg. Geral Previdência Social           </v>
          </cell>
          <cell r="BO109"/>
          <cell r="BP109"/>
          <cell r="BQ109"/>
          <cell r="BR109"/>
          <cell r="BS109">
            <v>0</v>
          </cell>
          <cell r="BT109"/>
          <cell r="BU109">
            <v>0</v>
          </cell>
          <cell r="BV109" t="str">
            <v xml:space="preserve">  /  /    </v>
          </cell>
          <cell r="BW109" t="str">
            <v xml:space="preserve">  /  /    </v>
          </cell>
          <cell r="BX109">
            <v>35163</v>
          </cell>
          <cell r="BY109">
            <v>101</v>
          </cell>
          <cell r="BZ109">
            <v>35163</v>
          </cell>
          <cell r="CA109" t="str">
            <v xml:space="preserve">  /  /    </v>
          </cell>
          <cell r="CB109">
            <v>0</v>
          </cell>
          <cell r="CC109" t="str">
            <v xml:space="preserve">  /  /    </v>
          </cell>
          <cell r="CD109" t="str">
            <v xml:space="preserve">  /  /    </v>
          </cell>
          <cell r="CE109">
            <v>334056</v>
          </cell>
          <cell r="CF109">
            <v>710166653</v>
          </cell>
          <cell r="CG109">
            <v>2400056</v>
          </cell>
          <cell r="CH109">
            <v>0</v>
          </cell>
          <cell r="CI109"/>
          <cell r="CJ109">
            <v>175</v>
          </cell>
          <cell r="CK109">
            <v>35</v>
          </cell>
          <cell r="CL109">
            <v>2079</v>
          </cell>
          <cell r="CM109">
            <v>2003</v>
          </cell>
          <cell r="CN109" t="str">
            <v>Submetidos a Horario de Trabalho</v>
          </cell>
          <cell r="CO109">
            <v>8118</v>
          </cell>
          <cell r="CP109">
            <v>1</v>
          </cell>
          <cell r="CQ109" t="str">
            <v>N</v>
          </cell>
          <cell r="CR109">
            <v>2</v>
          </cell>
          <cell r="CS109" t="str">
            <v>N</v>
          </cell>
          <cell r="CT109">
            <v>0</v>
          </cell>
          <cell r="CU109"/>
          <cell r="CV109">
            <v>34</v>
          </cell>
          <cell r="CW109" t="str">
            <v>M</v>
          </cell>
          <cell r="CX109" t="str">
            <v>M</v>
          </cell>
          <cell r="CY109">
            <v>2436.5</v>
          </cell>
          <cell r="CZ109">
            <v>2436.5</v>
          </cell>
          <cell r="DA109">
            <v>0</v>
          </cell>
          <cell r="DB109">
            <v>0</v>
          </cell>
          <cell r="DC109">
            <v>0</v>
          </cell>
          <cell r="DD109">
            <v>0</v>
          </cell>
          <cell r="DE109" t="str">
            <v>9B</v>
          </cell>
          <cell r="DF109" t="str">
            <v>P1</v>
          </cell>
          <cell r="DG109">
            <v>10</v>
          </cell>
          <cell r="DH109">
            <v>45</v>
          </cell>
          <cell r="DI109"/>
          <cell r="DJ109"/>
          <cell r="DK109" t="str">
            <v>Nao</v>
          </cell>
          <cell r="DL109"/>
          <cell r="DM109" t="str">
            <v>Nao</v>
          </cell>
          <cell r="DN109" t="str">
            <v xml:space="preserve">  /  /    </v>
          </cell>
          <cell r="DO109" t="str">
            <v>Nao</v>
          </cell>
          <cell r="DP109" t="str">
            <v>Nao</v>
          </cell>
          <cell r="DQ109" t="str">
            <v>Nao</v>
          </cell>
          <cell r="DR109"/>
          <cell r="DS109">
            <v>101002079</v>
          </cell>
          <cell r="DT109">
            <v>1</v>
          </cell>
          <cell r="DU109">
            <v>2079</v>
          </cell>
          <cell r="DV109" t="str">
            <v>Não</v>
          </cell>
          <cell r="DW109"/>
          <cell r="DX109">
            <v>1</v>
          </cell>
          <cell r="DY109" t="str">
            <v xml:space="preserve">  /  /    </v>
          </cell>
          <cell r="DZ109"/>
          <cell r="EA109" t="str">
            <v>Indeterminado</v>
          </cell>
          <cell r="EB109" t="str">
            <v>JABOATAO DOS GUARARAPES</v>
          </cell>
          <cell r="EC109"/>
          <cell r="ED109"/>
          <cell r="EE109"/>
          <cell r="EF109">
            <v>707452</v>
          </cell>
          <cell r="EG109"/>
          <cell r="EH109"/>
          <cell r="EI109"/>
          <cell r="EJ109">
            <v>0</v>
          </cell>
          <cell r="EK109"/>
          <cell r="EL109">
            <v>0</v>
          </cell>
          <cell r="EM109"/>
          <cell r="EN109">
            <v>0</v>
          </cell>
          <cell r="EO109" t="str">
            <v>CLT</v>
          </cell>
        </row>
        <row r="110">
          <cell r="B110">
            <v>2086</v>
          </cell>
          <cell r="C110">
            <v>1</v>
          </cell>
          <cell r="D110" t="str">
            <v>ALBANITA LUCIANA DA SILVA</v>
          </cell>
          <cell r="E110">
            <v>4140</v>
          </cell>
          <cell r="F110" t="str">
            <v>Não</v>
          </cell>
          <cell r="G110"/>
          <cell r="H110" t="str">
            <v>Residencial</v>
          </cell>
          <cell r="I110" t="str">
            <v>R</v>
          </cell>
          <cell r="J110">
            <v>68616635491</v>
          </cell>
          <cell r="K110" t="str">
            <v>DULCINEIA</v>
          </cell>
          <cell r="L110">
            <v>12318291782</v>
          </cell>
          <cell r="M110">
            <v>60</v>
          </cell>
          <cell r="N110" t="str">
            <v>2.680.934 SDSPE</v>
          </cell>
          <cell r="O110" t="str">
            <v>SDSPE</v>
          </cell>
          <cell r="P110">
            <v>41020</v>
          </cell>
          <cell r="Q110" t="str">
            <v>R. DULCINEIA</v>
          </cell>
          <cell r="R110">
            <v>60</v>
          </cell>
          <cell r="S110">
            <v>77644</v>
          </cell>
          <cell r="T110">
            <v>1058</v>
          </cell>
          <cell r="U110">
            <v>43131</v>
          </cell>
          <cell r="V110" t="str">
            <v>MACAXEIRA</v>
          </cell>
          <cell r="W110">
            <v>60</v>
          </cell>
          <cell r="X110" t="str">
            <v>PE</v>
          </cell>
          <cell r="Y110">
            <v>11606</v>
          </cell>
          <cell r="Z110" t="str">
            <v>PE</v>
          </cell>
          <cell r="AA110" t="str">
            <v>RECIFE</v>
          </cell>
          <cell r="AB110">
            <v>111</v>
          </cell>
          <cell r="AC110" t="str">
            <v>SDS</v>
          </cell>
          <cell r="AD110"/>
          <cell r="AE110"/>
          <cell r="AF110"/>
          <cell r="AG110"/>
          <cell r="AH110"/>
          <cell r="AI110" t="str">
            <v>Nao</v>
          </cell>
          <cell r="AJ110">
            <v>81</v>
          </cell>
          <cell r="AK110">
            <v>4213610809</v>
          </cell>
          <cell r="AL110">
            <v>999513660</v>
          </cell>
          <cell r="AM110"/>
          <cell r="AN110"/>
          <cell r="AO110"/>
          <cell r="AP110">
            <v>6</v>
          </cell>
          <cell r="AQ110" t="str">
            <v>PE</v>
          </cell>
          <cell r="AR110" t="str">
            <v>LUIZA MARIANO PEREIRA DA SILVA</v>
          </cell>
          <cell r="AS110" t="str">
            <v xml:space="preserve">  /  /    </v>
          </cell>
          <cell r="AT110" t="str">
            <v>ANTONIO LUCIANO DA SILVA</v>
          </cell>
          <cell r="AU110">
            <v>10</v>
          </cell>
          <cell r="AV110">
            <v>24480</v>
          </cell>
          <cell r="AW110" t="str">
            <v xml:space="preserve">  /  /    </v>
          </cell>
          <cell r="AX110"/>
          <cell r="AY110"/>
          <cell r="AZ110"/>
          <cell r="BA110">
            <v>1058</v>
          </cell>
          <cell r="BB110" t="str">
            <v xml:space="preserve">  /  /    </v>
          </cell>
          <cell r="BC110" t="str">
            <v xml:space="preserve">  /  /    </v>
          </cell>
          <cell r="BD110"/>
          <cell r="BE110">
            <v>52091050</v>
          </cell>
          <cell r="BF110">
            <v>11606</v>
          </cell>
          <cell r="BG110"/>
          <cell r="BH110" t="str">
            <v xml:space="preserve">  /  /    </v>
          </cell>
          <cell r="BI110"/>
          <cell r="BJ110"/>
          <cell r="BK110" t="str">
            <v xml:space="preserve">Feminino </v>
          </cell>
          <cell r="BL110" t="str">
            <v>Conta Corrente</v>
          </cell>
          <cell r="BM110" t="str">
            <v>S</v>
          </cell>
          <cell r="BN110" t="str">
            <v xml:space="preserve">RGPS-Reg. Geral Previdência Social           </v>
          </cell>
          <cell r="BO110"/>
          <cell r="BP110"/>
          <cell r="BQ110"/>
          <cell r="BR110"/>
          <cell r="BS110">
            <v>0</v>
          </cell>
          <cell r="BT110"/>
          <cell r="BU110">
            <v>0</v>
          </cell>
          <cell r="BV110" t="str">
            <v xml:space="preserve">  /  /    </v>
          </cell>
          <cell r="BW110" t="str">
            <v xml:space="preserve">  /  /    </v>
          </cell>
          <cell r="BX110">
            <v>35163</v>
          </cell>
          <cell r="BY110">
            <v>101</v>
          </cell>
          <cell r="BZ110">
            <v>35163</v>
          </cell>
          <cell r="CA110" t="str">
            <v xml:space="preserve">  /  /    </v>
          </cell>
          <cell r="CB110">
            <v>0</v>
          </cell>
          <cell r="CC110" t="str">
            <v xml:space="preserve">  /  /    </v>
          </cell>
          <cell r="CD110" t="str">
            <v xml:space="preserve">  /  /    </v>
          </cell>
          <cell r="CE110">
            <v>334016</v>
          </cell>
          <cell r="CF110">
            <v>10896427</v>
          </cell>
          <cell r="CG110">
            <v>2400056</v>
          </cell>
          <cell r="CH110">
            <v>0</v>
          </cell>
          <cell r="CI110"/>
          <cell r="CJ110">
            <v>200</v>
          </cell>
          <cell r="CK110">
            <v>40</v>
          </cell>
          <cell r="CL110">
            <v>2086</v>
          </cell>
          <cell r="CM110">
            <v>2000</v>
          </cell>
          <cell r="CN110" t="str">
            <v>Submetidos a Horario de Trabalho</v>
          </cell>
          <cell r="CO110">
            <v>4110</v>
          </cell>
          <cell r="CP110">
            <v>13</v>
          </cell>
          <cell r="CQ110" t="str">
            <v>N</v>
          </cell>
          <cell r="CR110">
            <v>2</v>
          </cell>
          <cell r="CS110" t="str">
            <v>N</v>
          </cell>
          <cell r="CT110">
            <v>0</v>
          </cell>
          <cell r="CU110"/>
          <cell r="CV110">
            <v>34</v>
          </cell>
          <cell r="CW110" t="str">
            <v>M</v>
          </cell>
          <cell r="CX110" t="str">
            <v>M</v>
          </cell>
          <cell r="CY110">
            <v>1424.57</v>
          </cell>
          <cell r="CZ110">
            <v>1424.57</v>
          </cell>
          <cell r="DA110">
            <v>0</v>
          </cell>
          <cell r="DB110">
            <v>0</v>
          </cell>
          <cell r="DC110">
            <v>0</v>
          </cell>
          <cell r="DD110">
            <v>0</v>
          </cell>
          <cell r="DE110" t="str">
            <v>9B</v>
          </cell>
          <cell r="DF110" t="str">
            <v>P1</v>
          </cell>
          <cell r="DG110">
            <v>10</v>
          </cell>
          <cell r="DH110">
            <v>50</v>
          </cell>
          <cell r="DI110"/>
          <cell r="DJ110"/>
          <cell r="DK110" t="str">
            <v>Nao</v>
          </cell>
          <cell r="DL110"/>
          <cell r="DM110" t="str">
            <v>Nao</v>
          </cell>
          <cell r="DN110" t="str">
            <v xml:space="preserve">  /  /    </v>
          </cell>
          <cell r="DO110" t="str">
            <v>Nao</v>
          </cell>
          <cell r="DP110" t="str">
            <v>Nao</v>
          </cell>
          <cell r="DQ110" t="str">
            <v>Nao</v>
          </cell>
          <cell r="DR110"/>
          <cell r="DS110">
            <v>101002086</v>
          </cell>
          <cell r="DT110">
            <v>1</v>
          </cell>
          <cell r="DU110">
            <v>2086</v>
          </cell>
          <cell r="DV110" t="str">
            <v>Não</v>
          </cell>
          <cell r="DW110"/>
          <cell r="DX110">
            <v>1</v>
          </cell>
          <cell r="DY110" t="str">
            <v xml:space="preserve">  /  /    </v>
          </cell>
          <cell r="DZ110"/>
          <cell r="EA110" t="str">
            <v>Indeterminado</v>
          </cell>
          <cell r="EB110" t="str">
            <v>RECIFE</v>
          </cell>
          <cell r="EC110"/>
          <cell r="ED110"/>
          <cell r="EE110"/>
          <cell r="EF110"/>
          <cell r="EG110"/>
          <cell r="EH110"/>
          <cell r="EI110"/>
          <cell r="EJ110">
            <v>0</v>
          </cell>
          <cell r="EK110"/>
          <cell r="EL110">
            <v>0</v>
          </cell>
          <cell r="EM110"/>
          <cell r="EN110">
            <v>0</v>
          </cell>
          <cell r="EO110" t="str">
            <v>CLT</v>
          </cell>
        </row>
        <row r="111">
          <cell r="B111">
            <v>2092</v>
          </cell>
          <cell r="C111">
            <v>1</v>
          </cell>
          <cell r="D111" t="str">
            <v>REINALDO PEREIRA DA SILVA</v>
          </cell>
          <cell r="E111">
            <v>3101</v>
          </cell>
          <cell r="F111" t="str">
            <v>Não</v>
          </cell>
          <cell r="G111"/>
          <cell r="H111" t="str">
            <v>Residencial</v>
          </cell>
          <cell r="I111" t="str">
            <v>R</v>
          </cell>
          <cell r="J111">
            <v>37325850425</v>
          </cell>
          <cell r="K111" t="str">
            <v>RUA IBIPORANGA, 229</v>
          </cell>
          <cell r="L111">
            <v>12296541803</v>
          </cell>
          <cell r="M111">
            <v>229</v>
          </cell>
          <cell r="N111" t="str">
            <v>2.581.430 SSPPE</v>
          </cell>
          <cell r="O111"/>
          <cell r="P111">
            <v>31450</v>
          </cell>
          <cell r="Q111" t="str">
            <v>R. RUA IBIPORANGA, 229</v>
          </cell>
          <cell r="R111">
            <v>229</v>
          </cell>
          <cell r="S111">
            <v>48880</v>
          </cell>
          <cell r="T111">
            <v>1058</v>
          </cell>
          <cell r="U111">
            <v>35127</v>
          </cell>
          <cell r="V111" t="str">
            <v>IBURA</v>
          </cell>
          <cell r="W111">
            <v>23</v>
          </cell>
          <cell r="X111" t="str">
            <v>PE</v>
          </cell>
          <cell r="Y111">
            <v>11606</v>
          </cell>
          <cell r="Z111" t="str">
            <v>PE</v>
          </cell>
          <cell r="AA111" t="str">
            <v>RECIFE</v>
          </cell>
          <cell r="AB111">
            <v>52</v>
          </cell>
          <cell r="AC111" t="str">
            <v>SSP</v>
          </cell>
          <cell r="AD111"/>
          <cell r="AE111"/>
          <cell r="AF111"/>
          <cell r="AG111"/>
          <cell r="AH111"/>
          <cell r="AI111" t="str">
            <v>Nao</v>
          </cell>
          <cell r="AJ111">
            <v>0</v>
          </cell>
          <cell r="AK111">
            <v>2099800825</v>
          </cell>
          <cell r="AL111">
            <v>34863127</v>
          </cell>
          <cell r="AM111"/>
          <cell r="AN111">
            <v>0</v>
          </cell>
          <cell r="AO111">
            <v>88481512</v>
          </cell>
          <cell r="AP111">
            <v>148</v>
          </cell>
          <cell r="AQ111" t="str">
            <v>PE</v>
          </cell>
          <cell r="AR111" t="str">
            <v>FRANCISCA FERREIRA DA SILVA</v>
          </cell>
          <cell r="AS111" t="str">
            <v xml:space="preserve">  /  /    </v>
          </cell>
          <cell r="AT111" t="str">
            <v>ANTONIO PEREIRA DA SILVA</v>
          </cell>
          <cell r="AU111">
            <v>10</v>
          </cell>
          <cell r="AV111">
            <v>24798</v>
          </cell>
          <cell r="AW111" t="str">
            <v xml:space="preserve">  /  /    </v>
          </cell>
          <cell r="AX111"/>
          <cell r="AY111" t="str">
            <v>TRES CARNEIRO</v>
          </cell>
          <cell r="AZ111"/>
          <cell r="BA111">
            <v>1058</v>
          </cell>
          <cell r="BB111" t="str">
            <v xml:space="preserve">  /  /    </v>
          </cell>
          <cell r="BC111" t="str">
            <v xml:space="preserve">  /  /    </v>
          </cell>
          <cell r="BD111"/>
          <cell r="BE111">
            <v>51330130</v>
          </cell>
          <cell r="BF111">
            <v>11606</v>
          </cell>
          <cell r="BG111"/>
          <cell r="BH111" t="str">
            <v xml:space="preserve">  /  /    </v>
          </cell>
          <cell r="BI111"/>
          <cell r="BJ111"/>
          <cell r="BK111" t="str">
            <v>Masculino</v>
          </cell>
          <cell r="BL111" t="str">
            <v>Conta Corrente</v>
          </cell>
          <cell r="BM111" t="str">
            <v>C</v>
          </cell>
          <cell r="BN111" t="str">
            <v xml:space="preserve">RGPS-Reg. Geral Previdência Social           </v>
          </cell>
          <cell r="BO111"/>
          <cell r="BP111"/>
          <cell r="BQ111"/>
          <cell r="BR111"/>
          <cell r="BS111">
            <v>1</v>
          </cell>
          <cell r="BT111"/>
          <cell r="BU111">
            <v>0</v>
          </cell>
          <cell r="BV111" t="str">
            <v xml:space="preserve">  /  /    </v>
          </cell>
          <cell r="BW111" t="str">
            <v xml:space="preserve">  /  /    </v>
          </cell>
          <cell r="BX111">
            <v>35163</v>
          </cell>
          <cell r="BY111">
            <v>101</v>
          </cell>
          <cell r="BZ111">
            <v>35163</v>
          </cell>
          <cell r="CA111" t="str">
            <v xml:space="preserve">  /  /    </v>
          </cell>
          <cell r="CB111">
            <v>0</v>
          </cell>
          <cell r="CC111" t="str">
            <v xml:space="preserve">  /  /    </v>
          </cell>
          <cell r="CD111" t="str">
            <v xml:space="preserve">  /  /    </v>
          </cell>
          <cell r="CE111">
            <v>334056</v>
          </cell>
          <cell r="CF111">
            <v>10455884</v>
          </cell>
          <cell r="CG111">
            <v>2400056</v>
          </cell>
          <cell r="CH111">
            <v>0</v>
          </cell>
          <cell r="CI111"/>
          <cell r="CJ111">
            <v>175</v>
          </cell>
          <cell r="CK111">
            <v>35</v>
          </cell>
          <cell r="CL111">
            <v>2092</v>
          </cell>
          <cell r="CM111">
            <v>2017</v>
          </cell>
          <cell r="CN111" t="str">
            <v>Submetidos a Horario de Trabalho</v>
          </cell>
          <cell r="CO111">
            <v>3223</v>
          </cell>
          <cell r="CP111">
            <v>9</v>
          </cell>
          <cell r="CQ111" t="str">
            <v>N</v>
          </cell>
          <cell r="CR111">
            <v>2</v>
          </cell>
          <cell r="CS111" t="str">
            <v>N</v>
          </cell>
          <cell r="CT111">
            <v>0</v>
          </cell>
          <cell r="CU111"/>
          <cell r="CV111">
            <v>34</v>
          </cell>
          <cell r="CW111" t="str">
            <v>M</v>
          </cell>
          <cell r="CX111" t="str">
            <v>M</v>
          </cell>
          <cell r="CY111">
            <v>1901.06</v>
          </cell>
          <cell r="CZ111">
            <v>1901.06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E111" t="str">
            <v>9B</v>
          </cell>
          <cell r="DF111"/>
          <cell r="DG111">
            <v>10</v>
          </cell>
          <cell r="DH111">
            <v>45</v>
          </cell>
          <cell r="DI111"/>
          <cell r="DJ111"/>
          <cell r="DK111" t="str">
            <v>Nao</v>
          </cell>
          <cell r="DL111"/>
          <cell r="DM111" t="str">
            <v>Nao</v>
          </cell>
          <cell r="DN111" t="str">
            <v xml:space="preserve">  /  /    </v>
          </cell>
          <cell r="DO111" t="str">
            <v>Nao</v>
          </cell>
          <cell r="DP111" t="str">
            <v>Nao</v>
          </cell>
          <cell r="DQ111" t="str">
            <v>Nao</v>
          </cell>
          <cell r="DR111"/>
          <cell r="DS111">
            <v>101002092</v>
          </cell>
          <cell r="DT111">
            <v>2</v>
          </cell>
          <cell r="DU111"/>
          <cell r="DV111" t="str">
            <v>Não</v>
          </cell>
          <cell r="DW111"/>
          <cell r="DX111">
            <v>1</v>
          </cell>
          <cell r="DY111" t="str">
            <v xml:space="preserve">  /  /    </v>
          </cell>
          <cell r="DZ111"/>
          <cell r="EA111" t="str">
            <v>Indeterminado</v>
          </cell>
          <cell r="EB111" t="str">
            <v>RECIFE</v>
          </cell>
          <cell r="EC111"/>
          <cell r="ED111"/>
          <cell r="EE111"/>
          <cell r="EF111">
            <v>210782126143</v>
          </cell>
          <cell r="EG111"/>
          <cell r="EH111"/>
          <cell r="EI111"/>
          <cell r="EJ111">
            <v>0</v>
          </cell>
          <cell r="EK111"/>
          <cell r="EL111">
            <v>0</v>
          </cell>
          <cell r="EM111"/>
          <cell r="EN111">
            <v>0</v>
          </cell>
          <cell r="EO111" t="str">
            <v>CLT</v>
          </cell>
        </row>
        <row r="112">
          <cell r="B112">
            <v>2093</v>
          </cell>
          <cell r="C112">
            <v>1</v>
          </cell>
          <cell r="D112" t="str">
            <v>GILBERTO RIBEIRO DA SILVA</v>
          </cell>
          <cell r="E112">
            <v>3101</v>
          </cell>
          <cell r="F112" t="str">
            <v>Não</v>
          </cell>
          <cell r="G112"/>
          <cell r="H112" t="str">
            <v>Residencial</v>
          </cell>
          <cell r="I112" t="str">
            <v>TV</v>
          </cell>
          <cell r="J112">
            <v>41765125472</v>
          </cell>
          <cell r="K112" t="str">
            <v>TRAV. BENTO DE ABREU 956</v>
          </cell>
          <cell r="L112">
            <v>12377248677</v>
          </cell>
          <cell r="M112">
            <v>956</v>
          </cell>
          <cell r="N112" t="str">
            <v>2.846.051 SSPPE</v>
          </cell>
          <cell r="O112" t="str">
            <v>SSP</v>
          </cell>
          <cell r="P112" t="str">
            <v xml:space="preserve">  /  /    </v>
          </cell>
          <cell r="Q112" t="str">
            <v>TV. TRAV. BENTO DE ABREU 956 9</v>
          </cell>
          <cell r="R112">
            <v>956</v>
          </cell>
          <cell r="S112">
            <v>12000</v>
          </cell>
          <cell r="T112">
            <v>1058</v>
          </cell>
          <cell r="U112" t="str">
            <v xml:space="preserve">  /  /    </v>
          </cell>
          <cell r="V112" t="str">
            <v>MACAXEIRA</v>
          </cell>
          <cell r="W112">
            <v>19</v>
          </cell>
          <cell r="X112" t="str">
            <v>PE</v>
          </cell>
          <cell r="Y112">
            <v>11606</v>
          </cell>
          <cell r="Z112" t="str">
            <v>PE</v>
          </cell>
          <cell r="AA112" t="str">
            <v>RECIFE</v>
          </cell>
          <cell r="AB112">
            <v>147</v>
          </cell>
          <cell r="AC112" t="str">
            <v>SDS</v>
          </cell>
          <cell r="AD112"/>
          <cell r="AE112"/>
          <cell r="AF112"/>
          <cell r="AG112"/>
          <cell r="AH112"/>
          <cell r="AI112" t="str">
            <v>Nao</v>
          </cell>
          <cell r="AJ112">
            <v>8</v>
          </cell>
          <cell r="AK112">
            <v>4108370809</v>
          </cell>
          <cell r="AL112" t="str">
            <v>3269-6726</v>
          </cell>
          <cell r="AM112"/>
          <cell r="AN112">
            <v>8</v>
          </cell>
          <cell r="AO112" t="str">
            <v>8894-1947</v>
          </cell>
          <cell r="AP112">
            <v>151</v>
          </cell>
          <cell r="AQ112" t="str">
            <v>PE</v>
          </cell>
          <cell r="AR112" t="str">
            <v>JOSEFA CARDOSO RIBEIRO</v>
          </cell>
          <cell r="AS112" t="str">
            <v xml:space="preserve">  /  /    </v>
          </cell>
          <cell r="AT112" t="str">
            <v>JOSE RIBEIRO DA SILVA</v>
          </cell>
          <cell r="AU112">
            <v>10</v>
          </cell>
          <cell r="AV112">
            <v>24712</v>
          </cell>
          <cell r="AW112" t="str">
            <v xml:space="preserve">  /  /    </v>
          </cell>
          <cell r="AX112" t="str">
            <v>Não</v>
          </cell>
          <cell r="AY112" t="str">
            <v>CORR. JENIPAP</v>
          </cell>
          <cell r="AZ112"/>
          <cell r="BA112">
            <v>1058</v>
          </cell>
          <cell r="BB112" t="str">
            <v xml:space="preserve">  /  /    </v>
          </cell>
          <cell r="BC112" t="str">
            <v xml:space="preserve">  /  /    </v>
          </cell>
          <cell r="BD112"/>
          <cell r="BE112">
            <v>52091180</v>
          </cell>
          <cell r="BF112">
            <v>11606</v>
          </cell>
          <cell r="BG112"/>
          <cell r="BH112" t="str">
            <v xml:space="preserve">  /  /    </v>
          </cell>
          <cell r="BI112"/>
          <cell r="BJ112"/>
          <cell r="BK112" t="str">
            <v>Masculino</v>
          </cell>
          <cell r="BL112" t="str">
            <v>Conta Corrente</v>
          </cell>
          <cell r="BM112" t="str">
            <v>S</v>
          </cell>
          <cell r="BN112" t="str">
            <v xml:space="preserve">RGPS-Reg. Geral Previdência Social           </v>
          </cell>
          <cell r="BO112"/>
          <cell r="BP112"/>
          <cell r="BQ112"/>
          <cell r="BR112"/>
          <cell r="BS112">
            <v>0</v>
          </cell>
          <cell r="BT112"/>
          <cell r="BU112">
            <v>0</v>
          </cell>
          <cell r="BV112" t="str">
            <v xml:space="preserve">  /  /    </v>
          </cell>
          <cell r="BW112" t="str">
            <v xml:space="preserve">  /  /    </v>
          </cell>
          <cell r="BX112">
            <v>35163</v>
          </cell>
          <cell r="BY112">
            <v>101</v>
          </cell>
          <cell r="BZ112">
            <v>35163</v>
          </cell>
          <cell r="CA112" t="str">
            <v xml:space="preserve">  /  /    </v>
          </cell>
          <cell r="CB112">
            <v>0</v>
          </cell>
          <cell r="CC112" t="str">
            <v xml:space="preserve">  /  /    </v>
          </cell>
          <cell r="CD112" t="str">
            <v xml:space="preserve">  /  /    </v>
          </cell>
          <cell r="CE112">
            <v>334056</v>
          </cell>
          <cell r="CF112">
            <v>10052845</v>
          </cell>
          <cell r="CG112">
            <v>2400056</v>
          </cell>
          <cell r="CH112">
            <v>0</v>
          </cell>
          <cell r="CI112"/>
          <cell r="CJ112">
            <v>200</v>
          </cell>
          <cell r="CK112">
            <v>40</v>
          </cell>
          <cell r="CL112">
            <v>2093</v>
          </cell>
          <cell r="CM112">
            <v>2017</v>
          </cell>
          <cell r="CN112" t="str">
            <v>Submetidos a Horario de Trabalho</v>
          </cell>
          <cell r="CO112">
            <v>3223</v>
          </cell>
          <cell r="CP112">
            <v>18</v>
          </cell>
          <cell r="CQ112" t="str">
            <v>N</v>
          </cell>
          <cell r="CR112">
            <v>2</v>
          </cell>
          <cell r="CS112" t="str">
            <v>N</v>
          </cell>
          <cell r="CT112">
            <v>0</v>
          </cell>
          <cell r="CU112"/>
          <cell r="CV112">
            <v>34</v>
          </cell>
          <cell r="CW112" t="str">
            <v>M</v>
          </cell>
          <cell r="CX112" t="str">
            <v>M</v>
          </cell>
          <cell r="CY112">
            <v>1724.31</v>
          </cell>
          <cell r="CZ112">
            <v>1724.31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 t="str">
            <v>9B</v>
          </cell>
          <cell r="DF112"/>
          <cell r="DG112">
            <v>10</v>
          </cell>
          <cell r="DH112">
            <v>45</v>
          </cell>
          <cell r="DI112"/>
          <cell r="DJ112"/>
          <cell r="DK112" t="str">
            <v>Nao</v>
          </cell>
          <cell r="DL112"/>
          <cell r="DM112" t="str">
            <v>Nao</v>
          </cell>
          <cell r="DN112" t="str">
            <v xml:space="preserve">  /  /    </v>
          </cell>
          <cell r="DO112" t="str">
            <v>Nao</v>
          </cell>
          <cell r="DP112" t="str">
            <v>Nao</v>
          </cell>
          <cell r="DQ112" t="str">
            <v>Nao</v>
          </cell>
          <cell r="DR112"/>
          <cell r="DS112">
            <v>101002093</v>
          </cell>
          <cell r="DT112">
            <v>2</v>
          </cell>
          <cell r="DU112">
            <v>2093</v>
          </cell>
          <cell r="DV112" t="str">
            <v>Não</v>
          </cell>
          <cell r="DW112"/>
          <cell r="DX112">
            <v>1</v>
          </cell>
          <cell r="DY112" t="str">
            <v xml:space="preserve">  /  /    </v>
          </cell>
          <cell r="DZ112"/>
          <cell r="EA112" t="str">
            <v>Indeterminado</v>
          </cell>
          <cell r="EB112" t="str">
            <v>RECIFE</v>
          </cell>
          <cell r="EC112"/>
          <cell r="ED112"/>
          <cell r="EE112"/>
          <cell r="EF112">
            <v>106474</v>
          </cell>
          <cell r="EG112"/>
          <cell r="EH112"/>
          <cell r="EI112"/>
          <cell r="EJ112">
            <v>0</v>
          </cell>
          <cell r="EK112"/>
          <cell r="EL112">
            <v>0</v>
          </cell>
          <cell r="EM112"/>
          <cell r="EN112">
            <v>0</v>
          </cell>
          <cell r="EO112" t="str">
            <v>CLT</v>
          </cell>
        </row>
        <row r="113">
          <cell r="B113">
            <v>2096</v>
          </cell>
          <cell r="C113">
            <v>9</v>
          </cell>
          <cell r="D113" t="str">
            <v>MARCELO MORAIS DE OLIVEIRA</v>
          </cell>
          <cell r="E113">
            <v>2203</v>
          </cell>
          <cell r="F113" t="str">
            <v>Não</v>
          </cell>
          <cell r="G113"/>
          <cell r="H113" t="str">
            <v>Residencial</v>
          </cell>
          <cell r="I113" t="str">
            <v>R</v>
          </cell>
          <cell r="J113">
            <v>83449906453</v>
          </cell>
          <cell r="K113" t="str">
            <v>DIOGENES FERNANDES TAVORA</v>
          </cell>
          <cell r="L113">
            <v>12441274114</v>
          </cell>
          <cell r="M113">
            <v>699</v>
          </cell>
          <cell r="N113">
            <v>3840571</v>
          </cell>
          <cell r="O113" t="str">
            <v>SDSPE</v>
          </cell>
          <cell r="P113">
            <v>38946</v>
          </cell>
          <cell r="Q113" t="str">
            <v>R. DIOGENES FERNANDES TAVORA</v>
          </cell>
          <cell r="R113">
            <v>699</v>
          </cell>
          <cell r="S113">
            <v>73420</v>
          </cell>
          <cell r="T113">
            <v>1058</v>
          </cell>
          <cell r="U113">
            <v>34331</v>
          </cell>
          <cell r="V113" t="str">
            <v>CASA CAIADA</v>
          </cell>
          <cell r="W113">
            <v>31</v>
          </cell>
          <cell r="X113" t="str">
            <v>PE</v>
          </cell>
          <cell r="Y113">
            <v>9600</v>
          </cell>
          <cell r="Z113" t="str">
            <v>PE</v>
          </cell>
          <cell r="AA113" t="str">
            <v>OLINDA</v>
          </cell>
          <cell r="AB113">
            <v>36</v>
          </cell>
          <cell r="AC113" t="str">
            <v>SDS</v>
          </cell>
          <cell r="AD113"/>
          <cell r="AE113"/>
          <cell r="AF113"/>
          <cell r="AG113"/>
          <cell r="AH113"/>
          <cell r="AI113" t="str">
            <v>Nao</v>
          </cell>
          <cell r="AJ113"/>
          <cell r="AK113">
            <v>37100090825</v>
          </cell>
          <cell r="AL113"/>
          <cell r="AM113"/>
          <cell r="AN113">
            <v>81</v>
          </cell>
          <cell r="AO113">
            <v>983288081</v>
          </cell>
          <cell r="AP113">
            <v>10</v>
          </cell>
          <cell r="AQ113" t="str">
            <v>PE</v>
          </cell>
          <cell r="AR113" t="str">
            <v>LUZIA MORAIS DE OLIVEIRA</v>
          </cell>
          <cell r="AS113" t="str">
            <v xml:space="preserve">  /  /    </v>
          </cell>
          <cell r="AT113" t="str">
            <v>FERNANDO JOSE TAVARES DE OLIVEIRA</v>
          </cell>
          <cell r="AU113">
            <v>10</v>
          </cell>
          <cell r="AV113">
            <v>25674</v>
          </cell>
          <cell r="AW113" t="str">
            <v xml:space="preserve">  /  /    </v>
          </cell>
          <cell r="AX113" t="str">
            <v>Não</v>
          </cell>
          <cell r="AY113"/>
          <cell r="AZ113"/>
          <cell r="BA113">
            <v>1058</v>
          </cell>
          <cell r="BB113" t="str">
            <v xml:space="preserve">  /  /    </v>
          </cell>
          <cell r="BC113" t="str">
            <v xml:space="preserve">  /  /    </v>
          </cell>
          <cell r="BD113"/>
          <cell r="BE113">
            <v>53130230</v>
          </cell>
          <cell r="BF113">
            <v>11606</v>
          </cell>
          <cell r="BG113"/>
          <cell r="BH113" t="str">
            <v xml:space="preserve">  /  /    </v>
          </cell>
          <cell r="BI113"/>
          <cell r="BJ113"/>
          <cell r="BK113" t="str">
            <v>Masculino</v>
          </cell>
          <cell r="BL113" t="str">
            <v>Conta Corrente</v>
          </cell>
          <cell r="BM113" t="str">
            <v>C</v>
          </cell>
          <cell r="BN113" t="str">
            <v xml:space="preserve">RGPS-Reg. Geral Previdência Social           </v>
          </cell>
          <cell r="BO113"/>
          <cell r="BP113"/>
          <cell r="BQ113"/>
          <cell r="BR113"/>
          <cell r="BS113">
            <v>0</v>
          </cell>
          <cell r="BT113"/>
          <cell r="BU113">
            <v>0</v>
          </cell>
          <cell r="BV113" t="str">
            <v xml:space="preserve">  /  /    </v>
          </cell>
          <cell r="BW113" t="str">
            <v xml:space="preserve">  /  /    </v>
          </cell>
          <cell r="BX113">
            <v>35170</v>
          </cell>
          <cell r="BY113">
            <v>101</v>
          </cell>
          <cell r="BZ113">
            <v>35170</v>
          </cell>
          <cell r="CA113" t="str">
            <v xml:space="preserve">  /  /    </v>
          </cell>
          <cell r="CB113">
            <v>0</v>
          </cell>
          <cell r="CC113" t="str">
            <v xml:space="preserve">  /  /    </v>
          </cell>
          <cell r="CD113" t="str">
            <v xml:space="preserve">  /  /    </v>
          </cell>
          <cell r="CE113">
            <v>241056</v>
          </cell>
          <cell r="CF113">
            <v>7008715</v>
          </cell>
          <cell r="CG113">
            <v>2400056</v>
          </cell>
          <cell r="CH113">
            <v>0</v>
          </cell>
          <cell r="CI113"/>
          <cell r="CJ113">
            <v>200</v>
          </cell>
          <cell r="CK113">
            <v>40</v>
          </cell>
          <cell r="CL113">
            <v>2096</v>
          </cell>
          <cell r="CM113">
            <v>2005</v>
          </cell>
          <cell r="CN113" t="str">
            <v>Submetidos a Horario de Trabalho</v>
          </cell>
          <cell r="CO113">
            <v>5173</v>
          </cell>
          <cell r="CP113">
            <v>19</v>
          </cell>
          <cell r="CQ113" t="str">
            <v>N</v>
          </cell>
          <cell r="CR113">
            <v>2</v>
          </cell>
          <cell r="CS113" t="str">
            <v>*</v>
          </cell>
          <cell r="CT113">
            <v>0</v>
          </cell>
          <cell r="CU113"/>
          <cell r="CV113">
            <v>34</v>
          </cell>
          <cell r="CW113" t="str">
            <v>M</v>
          </cell>
          <cell r="CX113" t="str">
            <v>M</v>
          </cell>
          <cell r="CY113">
            <v>2436.5</v>
          </cell>
          <cell r="CZ113">
            <v>2436.5</v>
          </cell>
          <cell r="DA113">
            <v>0</v>
          </cell>
          <cell r="DB113">
            <v>0</v>
          </cell>
          <cell r="DC113">
            <v>200</v>
          </cell>
          <cell r="DD113">
            <v>0</v>
          </cell>
          <cell r="DE113" t="str">
            <v>9C</v>
          </cell>
          <cell r="DF113"/>
          <cell r="DG113">
            <v>10</v>
          </cell>
          <cell r="DH113">
            <v>45</v>
          </cell>
          <cell r="DI113"/>
          <cell r="DJ113"/>
          <cell r="DK113" t="str">
            <v>Nao</v>
          </cell>
          <cell r="DL113"/>
          <cell r="DM113" t="str">
            <v>Nao</v>
          </cell>
          <cell r="DN113" t="str">
            <v xml:space="preserve">  /  /    </v>
          </cell>
          <cell r="DO113" t="str">
            <v>Nao</v>
          </cell>
          <cell r="DP113" t="str">
            <v>Nao</v>
          </cell>
          <cell r="DQ113" t="str">
            <v>Nao</v>
          </cell>
          <cell r="DR113"/>
          <cell r="DS113"/>
          <cell r="DT113">
            <v>1</v>
          </cell>
          <cell r="DU113"/>
          <cell r="DV113" t="str">
            <v>Não</v>
          </cell>
          <cell r="DW113"/>
          <cell r="DX113">
            <v>1</v>
          </cell>
          <cell r="DY113" t="str">
            <v xml:space="preserve">  /  /    </v>
          </cell>
          <cell r="DZ113"/>
          <cell r="EA113" t="str">
            <v>Indeterminado</v>
          </cell>
          <cell r="EB113" t="str">
            <v>RECIFE</v>
          </cell>
          <cell r="EC113"/>
          <cell r="ED113"/>
          <cell r="EE113"/>
          <cell r="EF113">
            <v>210672291395</v>
          </cell>
          <cell r="EG113"/>
          <cell r="EH113"/>
          <cell r="EI113"/>
          <cell r="EJ113">
            <v>0</v>
          </cell>
          <cell r="EK113"/>
          <cell r="EL113">
            <v>0</v>
          </cell>
          <cell r="EM113"/>
          <cell r="EN113">
            <v>0</v>
          </cell>
          <cell r="EO113" t="str">
            <v>CLT</v>
          </cell>
        </row>
        <row r="114">
          <cell r="B114">
            <v>2101</v>
          </cell>
          <cell r="C114">
            <v>1</v>
          </cell>
          <cell r="D114" t="str">
            <v>JOSE LUCIANO CANDIDO DA SILVA</v>
          </cell>
          <cell r="E114">
            <v>3140</v>
          </cell>
          <cell r="F114" t="str">
            <v>Não</v>
          </cell>
          <cell r="G114"/>
          <cell r="H114" t="str">
            <v>Residencial</v>
          </cell>
          <cell r="I114" t="str">
            <v>R</v>
          </cell>
          <cell r="J114">
            <v>43207960472</v>
          </cell>
          <cell r="K114" t="str">
            <v>SAO JOSE DA COLINA</v>
          </cell>
          <cell r="L114">
            <v>12302730706</v>
          </cell>
          <cell r="M114">
            <v>22</v>
          </cell>
          <cell r="N114">
            <v>2484269</v>
          </cell>
          <cell r="O114" t="str">
            <v>SDS-PE</v>
          </cell>
          <cell r="P114">
            <v>42025</v>
          </cell>
          <cell r="Q114" t="str">
            <v>R. SAO JOSE DA COLINA</v>
          </cell>
          <cell r="R114">
            <v>22</v>
          </cell>
          <cell r="S114">
            <v>60687</v>
          </cell>
          <cell r="T114">
            <v>1058</v>
          </cell>
          <cell r="U114">
            <v>31782</v>
          </cell>
          <cell r="V114" t="str">
            <v>CAVALEIRO</v>
          </cell>
          <cell r="W114">
            <v>100</v>
          </cell>
          <cell r="X114" t="str">
            <v>PE</v>
          </cell>
          <cell r="Y114">
            <v>7901</v>
          </cell>
          <cell r="Z114" t="str">
            <v>SP</v>
          </cell>
          <cell r="AA114" t="str">
            <v>JABOATAO DOS GUARARA</v>
          </cell>
          <cell r="AB114">
            <v>102</v>
          </cell>
          <cell r="AC114" t="str">
            <v>SDS</v>
          </cell>
          <cell r="AD114" t="str">
            <v>LCNS@OUTLOOK.COM</v>
          </cell>
          <cell r="AE114"/>
          <cell r="AF114"/>
          <cell r="AG114"/>
          <cell r="AH114"/>
          <cell r="AI114" t="str">
            <v>Nao</v>
          </cell>
          <cell r="AJ114">
            <v>81</v>
          </cell>
          <cell r="AK114">
            <v>29686110833</v>
          </cell>
          <cell r="AL114">
            <v>984906056</v>
          </cell>
          <cell r="AM114"/>
          <cell r="AN114">
            <v>81</v>
          </cell>
          <cell r="AO114">
            <v>981040741</v>
          </cell>
          <cell r="AP114">
            <v>118</v>
          </cell>
          <cell r="AQ114" t="str">
            <v>PE</v>
          </cell>
          <cell r="AR114" t="str">
            <v>MARIA DA PAZ DA SILVA</v>
          </cell>
          <cell r="AS114" t="str">
            <v xml:space="preserve">  /  /    </v>
          </cell>
          <cell r="AT114" t="str">
            <v>LUIZ CANDIDO DA SILVA</v>
          </cell>
          <cell r="AU114">
            <v>10</v>
          </cell>
          <cell r="AV114">
            <v>24336</v>
          </cell>
          <cell r="AW114" t="str">
            <v xml:space="preserve">  /  /    </v>
          </cell>
          <cell r="AX114"/>
          <cell r="AY114"/>
          <cell r="AZ114"/>
          <cell r="BA114">
            <v>1058</v>
          </cell>
          <cell r="BB114" t="str">
            <v xml:space="preserve">  /  /    </v>
          </cell>
          <cell r="BC114" t="str">
            <v xml:space="preserve">  /  /    </v>
          </cell>
          <cell r="BD114"/>
          <cell r="BE114">
            <v>54250600</v>
          </cell>
          <cell r="BF114">
            <v>11606</v>
          </cell>
          <cell r="BG114"/>
          <cell r="BH114" t="str">
            <v xml:space="preserve">  /  /    </v>
          </cell>
          <cell r="BI114"/>
          <cell r="BJ114"/>
          <cell r="BK114" t="str">
            <v>Masculino</v>
          </cell>
          <cell r="BL114" t="str">
            <v>Conta Corrente</v>
          </cell>
          <cell r="BM114" t="str">
            <v>D</v>
          </cell>
          <cell r="BN114" t="str">
            <v xml:space="preserve">RGPS-Reg. Geral Previdência Social           </v>
          </cell>
          <cell r="BO114"/>
          <cell r="BP114"/>
          <cell r="BQ114"/>
          <cell r="BR114"/>
          <cell r="BS114">
            <v>0</v>
          </cell>
          <cell r="BT114"/>
          <cell r="BU114">
            <v>0</v>
          </cell>
          <cell r="BV114" t="str">
            <v xml:space="preserve">  /  /    </v>
          </cell>
          <cell r="BW114" t="str">
            <v xml:space="preserve">  /  /    </v>
          </cell>
          <cell r="BX114">
            <v>35289</v>
          </cell>
          <cell r="BY114">
            <v>101</v>
          </cell>
          <cell r="BZ114">
            <v>35289</v>
          </cell>
          <cell r="CA114" t="str">
            <v xml:space="preserve">  /  /    </v>
          </cell>
          <cell r="CB114">
            <v>0</v>
          </cell>
          <cell r="CC114" t="str">
            <v xml:space="preserve">  /  /    </v>
          </cell>
          <cell r="CD114" t="str">
            <v xml:space="preserve">  /  /    </v>
          </cell>
          <cell r="CE114">
            <v>334056</v>
          </cell>
          <cell r="CF114">
            <v>10037859</v>
          </cell>
          <cell r="CG114">
            <v>2400056</v>
          </cell>
          <cell r="CH114">
            <v>0</v>
          </cell>
          <cell r="CI114"/>
          <cell r="CJ114">
            <v>175</v>
          </cell>
          <cell r="CK114">
            <v>35</v>
          </cell>
          <cell r="CL114">
            <v>2101</v>
          </cell>
          <cell r="CM114">
            <v>2003</v>
          </cell>
          <cell r="CN114" t="str">
            <v>Submetidos a Horario de Trabalho</v>
          </cell>
          <cell r="CO114">
            <v>8118</v>
          </cell>
          <cell r="CP114">
            <v>1</v>
          </cell>
          <cell r="CQ114" t="str">
            <v>N</v>
          </cell>
          <cell r="CR114">
            <v>2</v>
          </cell>
          <cell r="CS114" t="str">
            <v>N</v>
          </cell>
          <cell r="CT114">
            <v>0</v>
          </cell>
          <cell r="CU114"/>
          <cell r="CV114">
            <v>34</v>
          </cell>
          <cell r="CW114" t="str">
            <v>M</v>
          </cell>
          <cell r="CX114" t="str">
            <v>M</v>
          </cell>
          <cell r="CY114">
            <v>2436.5</v>
          </cell>
          <cell r="CZ114">
            <v>2436.5</v>
          </cell>
          <cell r="DA114">
            <v>0</v>
          </cell>
          <cell r="DB114">
            <v>0</v>
          </cell>
          <cell r="DC114">
            <v>0</v>
          </cell>
          <cell r="DD114">
            <v>0</v>
          </cell>
          <cell r="DE114" t="str">
            <v>9B</v>
          </cell>
          <cell r="DF114" t="str">
            <v>P1</v>
          </cell>
          <cell r="DG114">
            <v>10</v>
          </cell>
          <cell r="DH114">
            <v>45</v>
          </cell>
          <cell r="DI114"/>
          <cell r="DJ114"/>
          <cell r="DK114" t="str">
            <v>Nao</v>
          </cell>
          <cell r="DL114"/>
          <cell r="DM114" t="str">
            <v>Nao</v>
          </cell>
          <cell r="DN114" t="str">
            <v xml:space="preserve">  /  /    </v>
          </cell>
          <cell r="DO114" t="str">
            <v>Nao</v>
          </cell>
          <cell r="DP114" t="str">
            <v>Nao</v>
          </cell>
          <cell r="DQ114" t="str">
            <v>Nao</v>
          </cell>
          <cell r="DR114"/>
          <cell r="DS114">
            <v>101002101</v>
          </cell>
          <cell r="DT114">
            <v>1</v>
          </cell>
          <cell r="DU114"/>
          <cell r="DV114" t="str">
            <v>Não</v>
          </cell>
          <cell r="DW114">
            <v>123612</v>
          </cell>
          <cell r="DX114">
            <v>1</v>
          </cell>
          <cell r="DY114" t="str">
            <v xml:space="preserve">  /  /    </v>
          </cell>
          <cell r="DZ114"/>
          <cell r="EA114" t="str">
            <v>Indeterminado</v>
          </cell>
          <cell r="EB114" t="str">
            <v>RECIFE</v>
          </cell>
          <cell r="EC114"/>
          <cell r="ED114"/>
          <cell r="EE114"/>
          <cell r="EF114" t="str">
            <v>707057 SB</v>
          </cell>
          <cell r="EG114"/>
          <cell r="EH114"/>
          <cell r="EI114"/>
          <cell r="EJ114">
            <v>0</v>
          </cell>
          <cell r="EK114"/>
          <cell r="EL114">
            <v>0</v>
          </cell>
          <cell r="EM114"/>
          <cell r="EN114">
            <v>0</v>
          </cell>
          <cell r="EO114" t="str">
            <v>CLT</v>
          </cell>
        </row>
        <row r="115">
          <cell r="B115">
            <v>2115</v>
          </cell>
          <cell r="C115">
            <v>16</v>
          </cell>
          <cell r="D115" t="str">
            <v>SEVERINO JOSE RAMOS DE SOUZA</v>
          </cell>
          <cell r="E115">
            <v>2209</v>
          </cell>
          <cell r="F115" t="str">
            <v>Não</v>
          </cell>
          <cell r="G115"/>
          <cell r="H115" t="str">
            <v>Residencial</v>
          </cell>
          <cell r="I115" t="str">
            <v>TV</v>
          </cell>
          <cell r="J115">
            <v>48422452472</v>
          </cell>
          <cell r="K115" t="str">
            <v>RAMIZ GALVAO</v>
          </cell>
          <cell r="L115">
            <v>12296039911</v>
          </cell>
          <cell r="M115">
            <v>184</v>
          </cell>
          <cell r="N115">
            <v>3092608</v>
          </cell>
          <cell r="O115" t="str">
            <v>SSPPE</v>
          </cell>
          <cell r="P115">
            <v>32132</v>
          </cell>
          <cell r="Q115" t="str">
            <v>TV. RAMIZ GALVAO</v>
          </cell>
          <cell r="R115">
            <v>184</v>
          </cell>
          <cell r="S115">
            <v>50133</v>
          </cell>
          <cell r="T115">
            <v>1058</v>
          </cell>
          <cell r="U115">
            <v>32098</v>
          </cell>
          <cell r="V115" t="str">
            <v>VERA CRUZ/ARACA</v>
          </cell>
          <cell r="W115">
            <v>22</v>
          </cell>
          <cell r="X115" t="str">
            <v>PE</v>
          </cell>
          <cell r="Y115">
            <v>3454</v>
          </cell>
          <cell r="Z115" t="str">
            <v>PE</v>
          </cell>
          <cell r="AA115" t="str">
            <v>CAMARAGIBE</v>
          </cell>
          <cell r="AB115">
            <v>67</v>
          </cell>
          <cell r="AC115" t="str">
            <v>SSP</v>
          </cell>
          <cell r="AD115"/>
          <cell r="AE115"/>
          <cell r="AF115"/>
          <cell r="AG115"/>
          <cell r="AH115"/>
          <cell r="AI115" t="str">
            <v>Nao</v>
          </cell>
          <cell r="AJ115">
            <v>81</v>
          </cell>
          <cell r="AK115">
            <v>26459700817</v>
          </cell>
          <cell r="AL115">
            <v>34537718</v>
          </cell>
          <cell r="AM115"/>
          <cell r="AN115">
            <v>81</v>
          </cell>
          <cell r="AO115">
            <v>999325617</v>
          </cell>
          <cell r="AP115">
            <v>103</v>
          </cell>
          <cell r="AQ115" t="str">
            <v>PE</v>
          </cell>
          <cell r="AR115" t="str">
            <v>MARIA MARGARIDA FIGUEIRA COSTA</v>
          </cell>
          <cell r="AS115" t="str">
            <v xml:space="preserve">  /  /    </v>
          </cell>
          <cell r="AT115" t="str">
            <v>JOSE RAMOS LOPES DE SOUZA</v>
          </cell>
          <cell r="AU115">
            <v>10</v>
          </cell>
          <cell r="AV115">
            <v>23893</v>
          </cell>
          <cell r="AW115" t="str">
            <v xml:space="preserve">  /  /    </v>
          </cell>
          <cell r="AX115"/>
          <cell r="AY115"/>
          <cell r="AZ115"/>
          <cell r="BA115">
            <v>1058</v>
          </cell>
          <cell r="BB115" t="str">
            <v xml:space="preserve">  /  /    </v>
          </cell>
          <cell r="BC115" t="str">
            <v xml:space="preserve">  /  /    </v>
          </cell>
          <cell r="BD115"/>
          <cell r="BE115">
            <v>54786251</v>
          </cell>
          <cell r="BF115">
            <v>11606</v>
          </cell>
          <cell r="BG115"/>
          <cell r="BH115" t="str">
            <v xml:space="preserve">  /  /    </v>
          </cell>
          <cell r="BI115"/>
          <cell r="BJ115"/>
          <cell r="BK115" t="str">
            <v>Masculino</v>
          </cell>
          <cell r="BL115" t="str">
            <v>Conta Corrente</v>
          </cell>
          <cell r="BM115" t="str">
            <v>S</v>
          </cell>
          <cell r="BN115" t="str">
            <v xml:space="preserve">RGPS-Reg. Geral Previdência Social           </v>
          </cell>
          <cell r="BO115"/>
          <cell r="BP115"/>
          <cell r="BQ115"/>
          <cell r="BR115"/>
          <cell r="BS115">
            <v>0</v>
          </cell>
          <cell r="BT115"/>
          <cell r="BU115">
            <v>0</v>
          </cell>
          <cell r="BV115" t="str">
            <v xml:space="preserve">  /  /    </v>
          </cell>
          <cell r="BW115" t="str">
            <v xml:space="preserve">  /  /    </v>
          </cell>
          <cell r="BX115">
            <v>35521</v>
          </cell>
          <cell r="BY115">
            <v>101</v>
          </cell>
          <cell r="BZ115">
            <v>35521</v>
          </cell>
          <cell r="CA115" t="str">
            <v xml:space="preserve">  /  /    </v>
          </cell>
          <cell r="CB115">
            <v>0</v>
          </cell>
          <cell r="CC115" t="str">
            <v xml:space="preserve">  /  /    </v>
          </cell>
          <cell r="CD115" t="str">
            <v xml:space="preserve">  /  /    </v>
          </cell>
          <cell r="CE115">
            <v>334056</v>
          </cell>
          <cell r="CF115">
            <v>713046961</v>
          </cell>
          <cell r="CG115">
            <v>2400056</v>
          </cell>
          <cell r="CH115">
            <v>0</v>
          </cell>
          <cell r="CI115"/>
          <cell r="CJ115">
            <v>200</v>
          </cell>
          <cell r="CK115">
            <v>40</v>
          </cell>
          <cell r="CL115">
            <v>2115</v>
          </cell>
          <cell r="CM115">
            <v>2005</v>
          </cell>
          <cell r="CN115" t="str">
            <v>Submetidos a Horario de Trabalho</v>
          </cell>
          <cell r="CO115">
            <v>5173</v>
          </cell>
          <cell r="CP115">
            <v>11</v>
          </cell>
          <cell r="CQ115" t="str">
            <v>N</v>
          </cell>
          <cell r="CR115">
            <v>2</v>
          </cell>
          <cell r="CS115" t="str">
            <v>N</v>
          </cell>
          <cell r="CT115">
            <v>0</v>
          </cell>
          <cell r="CU115"/>
          <cell r="CV115">
            <v>34</v>
          </cell>
          <cell r="CW115" t="str">
            <v>M</v>
          </cell>
          <cell r="CX115" t="str">
            <v>M</v>
          </cell>
          <cell r="CY115">
            <v>2436.5</v>
          </cell>
          <cell r="CZ115">
            <v>2436.5</v>
          </cell>
          <cell r="DA115">
            <v>0</v>
          </cell>
          <cell r="DB115">
            <v>0</v>
          </cell>
          <cell r="DC115">
            <v>200</v>
          </cell>
          <cell r="DD115">
            <v>0</v>
          </cell>
          <cell r="DE115" t="str">
            <v>9C</v>
          </cell>
          <cell r="DF115" t="str">
            <v>P1</v>
          </cell>
          <cell r="DG115">
            <v>10</v>
          </cell>
          <cell r="DH115">
            <v>45</v>
          </cell>
          <cell r="DI115"/>
          <cell r="DJ115"/>
          <cell r="DK115" t="str">
            <v>Nao</v>
          </cell>
          <cell r="DL115"/>
          <cell r="DM115" t="str">
            <v>Nao</v>
          </cell>
          <cell r="DN115" t="str">
            <v xml:space="preserve">  /  /    </v>
          </cell>
          <cell r="DO115" t="str">
            <v>Nao</v>
          </cell>
          <cell r="DP115" t="str">
            <v>Nao</v>
          </cell>
          <cell r="DQ115" t="str">
            <v>Nao</v>
          </cell>
          <cell r="DR115"/>
          <cell r="DS115">
            <v>101002115</v>
          </cell>
          <cell r="DT115">
            <v>1</v>
          </cell>
          <cell r="DU115">
            <v>2115</v>
          </cell>
          <cell r="DV115" t="str">
            <v>Não</v>
          </cell>
          <cell r="DW115"/>
          <cell r="DX115">
            <v>1</v>
          </cell>
          <cell r="DY115" t="str">
            <v xml:space="preserve">  /  /    </v>
          </cell>
          <cell r="DZ115"/>
          <cell r="EA115" t="str">
            <v>Indeterminado</v>
          </cell>
          <cell r="EB115" t="str">
            <v>RECIFE</v>
          </cell>
          <cell r="EC115"/>
          <cell r="ED115"/>
          <cell r="EE115"/>
          <cell r="EF115">
            <v>600505</v>
          </cell>
          <cell r="EG115"/>
          <cell r="EH115"/>
          <cell r="EI115"/>
          <cell r="EJ115">
            <v>0</v>
          </cell>
          <cell r="EK115"/>
          <cell r="EL115">
            <v>0</v>
          </cell>
          <cell r="EM115"/>
          <cell r="EN115">
            <v>0</v>
          </cell>
          <cell r="EO115" t="str">
            <v>CLT</v>
          </cell>
        </row>
        <row r="116">
          <cell r="B116">
            <v>2117</v>
          </cell>
          <cell r="C116">
            <v>1</v>
          </cell>
          <cell r="D116" t="str">
            <v>WILSON JOSE QUEIROZ DE LIMA</v>
          </cell>
          <cell r="E116">
            <v>1161</v>
          </cell>
          <cell r="F116" t="str">
            <v>Não</v>
          </cell>
          <cell r="G116"/>
          <cell r="H116" t="str">
            <v>Residencial</v>
          </cell>
          <cell r="I116" t="str">
            <v>AV</v>
          </cell>
          <cell r="J116">
            <v>9895418434</v>
          </cell>
          <cell r="K116" t="str">
            <v>VERIADOR OTACILIO AZEVEDO</v>
          </cell>
          <cell r="L116">
            <v>10678926082</v>
          </cell>
          <cell r="M116">
            <v>1144</v>
          </cell>
          <cell r="N116">
            <v>1117820</v>
          </cell>
          <cell r="O116" t="str">
            <v>SSPPE</v>
          </cell>
          <cell r="P116">
            <v>34352</v>
          </cell>
          <cell r="Q116" t="str">
            <v>AV. VERIADOR OTACILIO AZEVEDO</v>
          </cell>
          <cell r="R116">
            <v>1144</v>
          </cell>
          <cell r="S116">
            <v>19098</v>
          </cell>
          <cell r="T116">
            <v>1058</v>
          </cell>
          <cell r="U116">
            <v>32811</v>
          </cell>
          <cell r="V116" t="str">
            <v>VASCO DA GAMA</v>
          </cell>
          <cell r="W116">
            <v>35</v>
          </cell>
          <cell r="X116" t="str">
            <v>PE</v>
          </cell>
          <cell r="Y116">
            <v>11606</v>
          </cell>
          <cell r="Z116" t="str">
            <v>PE</v>
          </cell>
          <cell r="AA116" t="str">
            <v>RECIFE</v>
          </cell>
          <cell r="AB116">
            <v>97</v>
          </cell>
          <cell r="AC116" t="str">
            <v>SSP</v>
          </cell>
          <cell r="AD116"/>
          <cell r="AE116"/>
          <cell r="AF116"/>
          <cell r="AG116"/>
          <cell r="AH116"/>
          <cell r="AI116" t="str">
            <v>Nao</v>
          </cell>
          <cell r="AJ116">
            <v>81</v>
          </cell>
          <cell r="AK116">
            <v>30590120841</v>
          </cell>
          <cell r="AL116">
            <v>32678661</v>
          </cell>
          <cell r="AM116"/>
          <cell r="AN116">
            <v>81</v>
          </cell>
          <cell r="AO116">
            <v>988345964</v>
          </cell>
          <cell r="AP116">
            <v>151</v>
          </cell>
          <cell r="AQ116" t="str">
            <v>PE</v>
          </cell>
          <cell r="AR116" t="str">
            <v>ELZA QUEIROZ DE LIMA</v>
          </cell>
          <cell r="AS116" t="str">
            <v xml:space="preserve">  /  /    </v>
          </cell>
          <cell r="AT116" t="str">
            <v>JOSE SOUTO MAIOR DE LIMA</v>
          </cell>
          <cell r="AU116">
            <v>10</v>
          </cell>
          <cell r="AV116">
            <v>19883</v>
          </cell>
          <cell r="AW116" t="str">
            <v xml:space="preserve">  /  /    </v>
          </cell>
          <cell r="AX116"/>
          <cell r="AY116"/>
          <cell r="AZ116"/>
          <cell r="BA116">
            <v>1058</v>
          </cell>
          <cell r="BB116" t="str">
            <v xml:space="preserve">  /  /    </v>
          </cell>
          <cell r="BC116" t="str">
            <v xml:space="preserve">  /  /    </v>
          </cell>
          <cell r="BD116"/>
          <cell r="BE116">
            <v>52081550</v>
          </cell>
          <cell r="BF116">
            <v>11606</v>
          </cell>
          <cell r="BG116"/>
          <cell r="BH116" t="str">
            <v xml:space="preserve">  /  /    </v>
          </cell>
          <cell r="BI116"/>
          <cell r="BJ116"/>
          <cell r="BK116" t="str">
            <v>Masculino</v>
          </cell>
          <cell r="BL116" t="str">
            <v>Conta Corrente</v>
          </cell>
          <cell r="BM116" t="str">
            <v>C</v>
          </cell>
          <cell r="BN116" t="str">
            <v xml:space="preserve">RGPS-Reg. Geral Previdência Social           </v>
          </cell>
          <cell r="BO116"/>
          <cell r="BP116"/>
          <cell r="BQ116"/>
          <cell r="BR116"/>
          <cell r="BS116">
            <v>0</v>
          </cell>
          <cell r="BT116"/>
          <cell r="BU116">
            <v>0</v>
          </cell>
          <cell r="BV116" t="str">
            <v xml:space="preserve">  /  /    </v>
          </cell>
          <cell r="BW116" t="str">
            <v xml:space="preserve">  /  /    </v>
          </cell>
          <cell r="BX116">
            <v>35535</v>
          </cell>
          <cell r="BY116">
            <v>101</v>
          </cell>
          <cell r="BZ116">
            <v>35535</v>
          </cell>
          <cell r="CA116" t="str">
            <v xml:space="preserve">  /  /    </v>
          </cell>
          <cell r="CB116">
            <v>0</v>
          </cell>
          <cell r="CC116" t="str">
            <v xml:space="preserve">  /  /    </v>
          </cell>
          <cell r="CD116" t="str">
            <v xml:space="preserve">  /  /    </v>
          </cell>
          <cell r="CE116">
            <v>334056</v>
          </cell>
          <cell r="CF116">
            <v>710152083</v>
          </cell>
          <cell r="CG116">
            <v>2400056</v>
          </cell>
          <cell r="CH116">
            <v>0</v>
          </cell>
          <cell r="CI116" t="str">
            <v>F</v>
          </cell>
          <cell r="CJ116">
            <v>200</v>
          </cell>
          <cell r="CK116">
            <v>40</v>
          </cell>
          <cell r="CL116">
            <v>2117</v>
          </cell>
          <cell r="CM116">
            <v>2000</v>
          </cell>
          <cell r="CN116" t="str">
            <v>Submetidos a Horario de Trabalho</v>
          </cell>
          <cell r="CO116">
            <v>4110</v>
          </cell>
          <cell r="CP116">
            <v>2</v>
          </cell>
          <cell r="CQ116" t="str">
            <v>N</v>
          </cell>
          <cell r="CR116">
            <v>2</v>
          </cell>
          <cell r="CS116" t="str">
            <v>N</v>
          </cell>
          <cell r="CT116">
            <v>0</v>
          </cell>
          <cell r="CU116"/>
          <cell r="CV116">
            <v>34</v>
          </cell>
          <cell r="CW116" t="str">
            <v>M</v>
          </cell>
          <cell r="CX116" t="str">
            <v>M</v>
          </cell>
          <cell r="CY116">
            <v>1818.16</v>
          </cell>
          <cell r="CZ116">
            <v>1818.16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E116" t="str">
            <v>9B</v>
          </cell>
          <cell r="DF116"/>
          <cell r="DG116">
            <v>10</v>
          </cell>
          <cell r="DH116">
            <v>45</v>
          </cell>
          <cell r="DI116"/>
          <cell r="DJ116"/>
          <cell r="DK116" t="str">
            <v>Nao</v>
          </cell>
          <cell r="DL116"/>
          <cell r="DM116" t="str">
            <v>Nao</v>
          </cell>
          <cell r="DN116" t="str">
            <v xml:space="preserve">  /  /    </v>
          </cell>
          <cell r="DO116" t="str">
            <v>Nao</v>
          </cell>
          <cell r="DP116" t="str">
            <v>Nao</v>
          </cell>
          <cell r="DQ116" t="str">
            <v>Nao</v>
          </cell>
          <cell r="DR116"/>
          <cell r="DS116">
            <v>101002117</v>
          </cell>
          <cell r="DT116">
            <v>1</v>
          </cell>
          <cell r="DU116"/>
          <cell r="DV116" t="str">
            <v>Sim</v>
          </cell>
          <cell r="DW116"/>
          <cell r="DX116">
            <v>1</v>
          </cell>
          <cell r="DY116" t="str">
            <v xml:space="preserve">  /  /    </v>
          </cell>
          <cell r="DZ116"/>
          <cell r="EA116" t="str">
            <v>Indeterminado</v>
          </cell>
          <cell r="EB116" t="str">
            <v>RECIFE</v>
          </cell>
          <cell r="EC116"/>
          <cell r="ED116"/>
          <cell r="EE116"/>
          <cell r="EF116">
            <v>797296</v>
          </cell>
          <cell r="EG116"/>
          <cell r="EH116"/>
          <cell r="EI116"/>
          <cell r="EJ116">
            <v>0</v>
          </cell>
          <cell r="EK116"/>
          <cell r="EL116">
            <v>0</v>
          </cell>
          <cell r="EM116"/>
          <cell r="EN116">
            <v>0</v>
          </cell>
          <cell r="EO116" t="str">
            <v>CLT</v>
          </cell>
        </row>
        <row r="117">
          <cell r="B117">
            <v>2120</v>
          </cell>
          <cell r="C117">
            <v>1</v>
          </cell>
          <cell r="D117" t="str">
            <v>ANTONIO SOARES DE MELO</v>
          </cell>
          <cell r="E117">
            <v>2200</v>
          </cell>
          <cell r="F117" t="str">
            <v>Não</v>
          </cell>
          <cell r="G117"/>
          <cell r="H117" t="str">
            <v>Residencial</v>
          </cell>
          <cell r="I117" t="str">
            <v>R</v>
          </cell>
          <cell r="J117">
            <v>22065792434</v>
          </cell>
          <cell r="K117" t="str">
            <v>DO ROUXINOL</v>
          </cell>
          <cell r="L117">
            <v>17009638827</v>
          </cell>
          <cell r="M117">
            <v>240</v>
          </cell>
          <cell r="N117">
            <v>1315262</v>
          </cell>
          <cell r="O117"/>
          <cell r="P117">
            <v>42245</v>
          </cell>
          <cell r="Q117" t="str">
            <v>R. DO ROUXINOL</v>
          </cell>
          <cell r="R117">
            <v>240</v>
          </cell>
          <cell r="S117">
            <v>52979</v>
          </cell>
          <cell r="T117">
            <v>1058</v>
          </cell>
          <cell r="U117">
            <v>34701</v>
          </cell>
          <cell r="V117" t="str">
            <v>RIO DOCE</v>
          </cell>
          <cell r="W117">
            <v>445</v>
          </cell>
          <cell r="X117" t="str">
            <v>PE</v>
          </cell>
          <cell r="Y117">
            <v>9600</v>
          </cell>
          <cell r="Z117" t="str">
            <v>PE</v>
          </cell>
          <cell r="AA117" t="str">
            <v>OLINDA</v>
          </cell>
          <cell r="AB117">
            <v>107</v>
          </cell>
          <cell r="AC117" t="str">
            <v>SDS</v>
          </cell>
          <cell r="AD117"/>
          <cell r="AE117"/>
          <cell r="AF117"/>
          <cell r="AG117"/>
          <cell r="AH117"/>
          <cell r="AI117" t="str">
            <v>Nao</v>
          </cell>
          <cell r="AJ117">
            <v>8</v>
          </cell>
          <cell r="AK117">
            <v>13277870817</v>
          </cell>
          <cell r="AL117">
            <v>34314315</v>
          </cell>
          <cell r="AM117"/>
          <cell r="AN117">
            <v>81</v>
          </cell>
          <cell r="AO117">
            <v>988580765</v>
          </cell>
          <cell r="AP117">
            <v>10</v>
          </cell>
          <cell r="AQ117" t="str">
            <v>PE</v>
          </cell>
          <cell r="AR117" t="str">
            <v>JOSEFA SEVERINA DO ESPIRITO SANTO</v>
          </cell>
          <cell r="AS117" t="str">
            <v xml:space="preserve">  /  /    </v>
          </cell>
          <cell r="AT117" t="str">
            <v>JOSE SOARES DE MELO</v>
          </cell>
          <cell r="AU117">
            <v>10</v>
          </cell>
          <cell r="AV117">
            <v>20046</v>
          </cell>
          <cell r="AW117" t="str">
            <v xml:space="preserve">  /  /    </v>
          </cell>
          <cell r="AX117"/>
          <cell r="AY117"/>
          <cell r="AZ117"/>
          <cell r="BA117">
            <v>1058</v>
          </cell>
          <cell r="BB117" t="str">
            <v xml:space="preserve">  /  /    </v>
          </cell>
          <cell r="BC117" t="str">
            <v xml:space="preserve">  /  /    </v>
          </cell>
          <cell r="BD117"/>
          <cell r="BE117">
            <v>53080300</v>
          </cell>
          <cell r="BF117">
            <v>12000</v>
          </cell>
          <cell r="BG117"/>
          <cell r="BH117" t="str">
            <v xml:space="preserve">  /  /    </v>
          </cell>
          <cell r="BI117"/>
          <cell r="BJ117"/>
          <cell r="BK117" t="str">
            <v>Masculino</v>
          </cell>
          <cell r="BL117" t="str">
            <v>Conta Corrente</v>
          </cell>
          <cell r="BM117" t="str">
            <v>C</v>
          </cell>
          <cell r="BN117" t="str">
            <v xml:space="preserve">RGPS-Reg. Geral Previdência Social           </v>
          </cell>
          <cell r="BO117"/>
          <cell r="BP117"/>
          <cell r="BQ117"/>
          <cell r="BR117"/>
          <cell r="BS117">
            <v>0</v>
          </cell>
          <cell r="BT117"/>
          <cell r="BU117">
            <v>0</v>
          </cell>
          <cell r="BV117" t="str">
            <v xml:space="preserve">  /  /    </v>
          </cell>
          <cell r="BW117" t="str">
            <v xml:space="preserve">  /  /    </v>
          </cell>
          <cell r="BX117">
            <v>35565</v>
          </cell>
          <cell r="BY117">
            <v>101</v>
          </cell>
          <cell r="BZ117">
            <v>35565</v>
          </cell>
          <cell r="CA117" t="str">
            <v xml:space="preserve">  /  /    </v>
          </cell>
          <cell r="CB117">
            <v>0</v>
          </cell>
          <cell r="CC117" t="str">
            <v xml:space="preserve">  /  /    </v>
          </cell>
          <cell r="CD117" t="str">
            <v xml:space="preserve">  /  /    </v>
          </cell>
          <cell r="CE117">
            <v>334056</v>
          </cell>
          <cell r="CF117">
            <v>710214770</v>
          </cell>
          <cell r="CG117">
            <v>2400056</v>
          </cell>
          <cell r="CH117">
            <v>0</v>
          </cell>
          <cell r="CI117"/>
          <cell r="CJ117">
            <v>200</v>
          </cell>
          <cell r="CK117">
            <v>40</v>
          </cell>
          <cell r="CL117">
            <v>2120</v>
          </cell>
          <cell r="CM117">
            <v>2000</v>
          </cell>
          <cell r="CN117" t="str">
            <v>Submetidos a Horario de Trabalho</v>
          </cell>
          <cell r="CO117">
            <v>4110</v>
          </cell>
          <cell r="CP117">
            <v>2</v>
          </cell>
          <cell r="CQ117" t="str">
            <v>N</v>
          </cell>
          <cell r="CR117">
            <v>2</v>
          </cell>
          <cell r="CS117" t="str">
            <v>N</v>
          </cell>
          <cell r="CT117">
            <v>0</v>
          </cell>
          <cell r="CU117"/>
          <cell r="CV117">
            <v>34</v>
          </cell>
          <cell r="CW117" t="str">
            <v>M</v>
          </cell>
          <cell r="CX117" t="str">
            <v>M</v>
          </cell>
          <cell r="CY117">
            <v>1171.98</v>
          </cell>
          <cell r="CZ117">
            <v>1171.98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 t="str">
            <v>9C</v>
          </cell>
          <cell r="DF117"/>
          <cell r="DG117">
            <v>10</v>
          </cell>
          <cell r="DH117">
            <v>45</v>
          </cell>
          <cell r="DI117"/>
          <cell r="DJ117"/>
          <cell r="DK117" t="str">
            <v>Nao</v>
          </cell>
          <cell r="DL117"/>
          <cell r="DM117" t="str">
            <v>Nao</v>
          </cell>
          <cell r="DN117" t="str">
            <v xml:space="preserve">  /  /    </v>
          </cell>
          <cell r="DO117" t="str">
            <v>Nao</v>
          </cell>
          <cell r="DP117" t="str">
            <v>Nao</v>
          </cell>
          <cell r="DQ117" t="str">
            <v>Nao</v>
          </cell>
          <cell r="DR117"/>
          <cell r="DS117">
            <v>101002120</v>
          </cell>
          <cell r="DT117">
            <v>1</v>
          </cell>
          <cell r="DU117"/>
          <cell r="DV117" t="str">
            <v>Sim</v>
          </cell>
          <cell r="DW117"/>
          <cell r="DX117">
            <v>1</v>
          </cell>
          <cell r="DY117" t="str">
            <v xml:space="preserve">  /  /    </v>
          </cell>
          <cell r="DZ117"/>
          <cell r="EA117" t="str">
            <v>Indeterminado</v>
          </cell>
          <cell r="EB117" t="str">
            <v>SAIRE</v>
          </cell>
          <cell r="EC117"/>
          <cell r="ED117"/>
          <cell r="EE117"/>
          <cell r="EF117">
            <v>190312</v>
          </cell>
          <cell r="EG117"/>
          <cell r="EH117"/>
          <cell r="EI117"/>
          <cell r="EJ117">
            <v>0</v>
          </cell>
          <cell r="EK117"/>
          <cell r="EL117">
            <v>0</v>
          </cell>
          <cell r="EM117"/>
          <cell r="EN117">
            <v>0</v>
          </cell>
          <cell r="EO117" t="str">
            <v>CLT</v>
          </cell>
        </row>
        <row r="118">
          <cell r="B118">
            <v>2121</v>
          </cell>
          <cell r="C118">
            <v>1</v>
          </cell>
          <cell r="D118" t="str">
            <v>SAMUEL MAURICIO</v>
          </cell>
          <cell r="E118">
            <v>3103</v>
          </cell>
          <cell r="F118" t="str">
            <v>Não</v>
          </cell>
          <cell r="G118"/>
          <cell r="H118" t="str">
            <v>Residencial</v>
          </cell>
          <cell r="I118" t="str">
            <v>R</v>
          </cell>
          <cell r="J118">
            <v>41761120425</v>
          </cell>
          <cell r="K118" t="str">
            <v>DOIS</v>
          </cell>
          <cell r="L118">
            <v>12150190526</v>
          </cell>
          <cell r="M118" t="str">
            <v>N/S</v>
          </cell>
          <cell r="N118">
            <v>1783822</v>
          </cell>
          <cell r="O118" t="str">
            <v>SDSPE</v>
          </cell>
          <cell r="P118">
            <v>42137</v>
          </cell>
          <cell r="Q118" t="str">
            <v>R. DOIS</v>
          </cell>
          <cell r="R118" t="str">
            <v>N/S</v>
          </cell>
          <cell r="S118">
            <v>19975</v>
          </cell>
          <cell r="T118">
            <v>1058</v>
          </cell>
          <cell r="U118">
            <v>33106</v>
          </cell>
          <cell r="V118" t="str">
            <v>CURADO IV</v>
          </cell>
          <cell r="W118">
            <v>17</v>
          </cell>
          <cell r="X118" t="str">
            <v>PE</v>
          </cell>
          <cell r="Y118">
            <v>7901</v>
          </cell>
          <cell r="Z118" t="str">
            <v>PE</v>
          </cell>
          <cell r="AA118" t="str">
            <v>JABOATAO</v>
          </cell>
          <cell r="AB118">
            <v>234</v>
          </cell>
          <cell r="AC118" t="str">
            <v>SDS</v>
          </cell>
          <cell r="AD118"/>
          <cell r="AE118"/>
          <cell r="AF118"/>
          <cell r="AG118"/>
          <cell r="AH118"/>
          <cell r="AI118" t="str">
            <v>Nao</v>
          </cell>
          <cell r="AJ118">
            <v>81</v>
          </cell>
          <cell r="AK118">
            <v>1845040876</v>
          </cell>
          <cell r="AL118">
            <v>32546945</v>
          </cell>
          <cell r="AM118"/>
          <cell r="AN118">
            <v>81</v>
          </cell>
          <cell r="AO118">
            <v>988380040</v>
          </cell>
          <cell r="AP118">
            <v>118</v>
          </cell>
          <cell r="AQ118" t="str">
            <v>PE</v>
          </cell>
          <cell r="AR118" t="str">
            <v>MARIA LUCIA MAURICIO</v>
          </cell>
          <cell r="AS118" t="str">
            <v xml:space="preserve">  /  /    </v>
          </cell>
          <cell r="AT118" t="str">
            <v>ARGENIRO PEDRO MAURICIO</v>
          </cell>
          <cell r="AU118">
            <v>10</v>
          </cell>
          <cell r="AV118">
            <v>22257</v>
          </cell>
          <cell r="AW118" t="str">
            <v xml:space="preserve">  /  /    </v>
          </cell>
          <cell r="AX118"/>
          <cell r="AY118" t="str">
            <v>BL 13 APT 404</v>
          </cell>
          <cell r="AZ118"/>
          <cell r="BA118">
            <v>1058</v>
          </cell>
          <cell r="BB118" t="str">
            <v xml:space="preserve">  /  /    </v>
          </cell>
          <cell r="BC118" t="str">
            <v xml:space="preserve">  /  /    </v>
          </cell>
          <cell r="BD118"/>
          <cell r="BE118">
            <v>54270010</v>
          </cell>
          <cell r="BF118">
            <v>11606</v>
          </cell>
          <cell r="BG118"/>
          <cell r="BH118" t="str">
            <v xml:space="preserve">  /  /    </v>
          </cell>
          <cell r="BI118"/>
          <cell r="BJ118"/>
          <cell r="BK118" t="str">
            <v>Masculino</v>
          </cell>
          <cell r="BL118" t="str">
            <v>Conta Corrente</v>
          </cell>
          <cell r="BM118" t="str">
            <v>C</v>
          </cell>
          <cell r="BN118" t="str">
            <v xml:space="preserve">RGPS-Reg. Geral Previdência Social           </v>
          </cell>
          <cell r="BO118"/>
          <cell r="BP118"/>
          <cell r="BQ118"/>
          <cell r="BR118"/>
          <cell r="BS118">
            <v>1</v>
          </cell>
          <cell r="BT118"/>
          <cell r="BU118">
            <v>0</v>
          </cell>
          <cell r="BV118" t="str">
            <v xml:space="preserve">  /  /    </v>
          </cell>
          <cell r="BW118" t="str">
            <v xml:space="preserve">  /  /    </v>
          </cell>
          <cell r="BX118">
            <v>35583</v>
          </cell>
          <cell r="BY118">
            <v>101</v>
          </cell>
          <cell r="BZ118">
            <v>35583</v>
          </cell>
          <cell r="CA118" t="str">
            <v xml:space="preserve">  /  /    </v>
          </cell>
          <cell r="CB118">
            <v>0</v>
          </cell>
          <cell r="CC118" t="str">
            <v xml:space="preserve">  /  /    </v>
          </cell>
          <cell r="CD118" t="str">
            <v xml:space="preserve">  /  /    </v>
          </cell>
          <cell r="CE118">
            <v>334056</v>
          </cell>
          <cell r="CF118">
            <v>710162958</v>
          </cell>
          <cell r="CG118">
            <v>2400056</v>
          </cell>
          <cell r="CH118">
            <v>0</v>
          </cell>
          <cell r="CI118"/>
          <cell r="CJ118">
            <v>200</v>
          </cell>
          <cell r="CK118">
            <v>40</v>
          </cell>
          <cell r="CL118">
            <v>2121</v>
          </cell>
          <cell r="CM118">
            <v>2017</v>
          </cell>
          <cell r="CN118" t="str">
            <v>Submetidos a Horario de Trabalho</v>
          </cell>
          <cell r="CO118">
            <v>3223</v>
          </cell>
          <cell r="CP118">
            <v>18</v>
          </cell>
          <cell r="CQ118" t="str">
            <v>N</v>
          </cell>
          <cell r="CR118">
            <v>2</v>
          </cell>
          <cell r="CS118" t="str">
            <v>N</v>
          </cell>
          <cell r="CT118">
            <v>0</v>
          </cell>
          <cell r="CU118"/>
          <cell r="CV118">
            <v>34</v>
          </cell>
          <cell r="CW118" t="str">
            <v>M</v>
          </cell>
          <cell r="CX118" t="str">
            <v>M</v>
          </cell>
          <cell r="CY118">
            <v>1724.31</v>
          </cell>
          <cell r="CZ118">
            <v>1724.31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 t="str">
            <v>9A</v>
          </cell>
          <cell r="DF118" t="str">
            <v>P1</v>
          </cell>
          <cell r="DG118">
            <v>10</v>
          </cell>
          <cell r="DH118">
            <v>45</v>
          </cell>
          <cell r="DI118"/>
          <cell r="DJ118"/>
          <cell r="DK118" t="str">
            <v>Nao</v>
          </cell>
          <cell r="DL118"/>
          <cell r="DM118" t="str">
            <v>Nao</v>
          </cell>
          <cell r="DN118" t="str">
            <v xml:space="preserve">  /  /    </v>
          </cell>
          <cell r="DO118" t="str">
            <v>Nao</v>
          </cell>
          <cell r="DP118" t="str">
            <v>Nao</v>
          </cell>
          <cell r="DQ118" t="str">
            <v>Nao</v>
          </cell>
          <cell r="DR118"/>
          <cell r="DS118">
            <v>101002121</v>
          </cell>
          <cell r="DT118">
            <v>3</v>
          </cell>
          <cell r="DU118">
            <v>2121</v>
          </cell>
          <cell r="DV118" t="str">
            <v>Não</v>
          </cell>
          <cell r="DW118"/>
          <cell r="DX118">
            <v>1</v>
          </cell>
          <cell r="DY118" t="str">
            <v xml:space="preserve">  /  /    </v>
          </cell>
          <cell r="DZ118"/>
          <cell r="EA118" t="str">
            <v>Indeterminado</v>
          </cell>
          <cell r="EB118" t="str">
            <v>RECIFE</v>
          </cell>
          <cell r="EC118"/>
          <cell r="ED118"/>
          <cell r="EE118"/>
          <cell r="EF118">
            <v>6786897</v>
          </cell>
          <cell r="EG118"/>
          <cell r="EH118"/>
          <cell r="EI118"/>
          <cell r="EJ118">
            <v>0</v>
          </cell>
          <cell r="EK118"/>
          <cell r="EL118">
            <v>0</v>
          </cell>
          <cell r="EM118"/>
          <cell r="EN118">
            <v>0</v>
          </cell>
          <cell r="EO118" t="str">
            <v>CLT</v>
          </cell>
        </row>
        <row r="119">
          <cell r="B119">
            <v>2122</v>
          </cell>
          <cell r="C119">
            <v>1</v>
          </cell>
          <cell r="D119" t="str">
            <v>JOSE MARIO MACHADO G  LINS</v>
          </cell>
          <cell r="E119">
            <v>3103</v>
          </cell>
          <cell r="F119" t="str">
            <v>Não</v>
          </cell>
          <cell r="G119"/>
          <cell r="H119" t="str">
            <v>Residencial</v>
          </cell>
          <cell r="I119" t="str">
            <v>R</v>
          </cell>
          <cell r="J119">
            <v>49086979491</v>
          </cell>
          <cell r="K119" t="str">
            <v>DR. CLAUDIO JOSE GUEIROS LEITE</v>
          </cell>
          <cell r="L119">
            <v>12245561262</v>
          </cell>
          <cell r="M119">
            <v>8462</v>
          </cell>
          <cell r="N119">
            <v>2460223</v>
          </cell>
          <cell r="O119" t="str">
            <v>SDSPE</v>
          </cell>
          <cell r="P119">
            <v>40879</v>
          </cell>
          <cell r="Q119" t="str">
            <v>R. DR. CLAUDIO JOSE GUEIROS LE</v>
          </cell>
          <cell r="R119">
            <v>8462</v>
          </cell>
          <cell r="S119">
            <v>86092</v>
          </cell>
          <cell r="T119">
            <v>1058</v>
          </cell>
          <cell r="U119">
            <v>33009</v>
          </cell>
          <cell r="V119" t="str">
            <v>PAU AMARELO</v>
          </cell>
          <cell r="W119">
            <v>22</v>
          </cell>
          <cell r="X119" t="str">
            <v>PE</v>
          </cell>
          <cell r="Y119">
            <v>10707</v>
          </cell>
          <cell r="Z119" t="str">
            <v>PE</v>
          </cell>
          <cell r="AA119" t="str">
            <v>PAULISTA</v>
          </cell>
          <cell r="AB119">
            <v>296</v>
          </cell>
          <cell r="AC119" t="str">
            <v>SDS</v>
          </cell>
          <cell r="AD119" t="str">
            <v>MARIOLAFEPE@OUTLOOK.COM</v>
          </cell>
          <cell r="AE119"/>
          <cell r="AF119"/>
          <cell r="AG119"/>
          <cell r="AH119"/>
          <cell r="AI119" t="str">
            <v>Nao</v>
          </cell>
          <cell r="AJ119">
            <v>81</v>
          </cell>
          <cell r="AK119">
            <v>7711730830</v>
          </cell>
          <cell r="AL119">
            <v>30204099</v>
          </cell>
          <cell r="AM119"/>
          <cell r="AN119">
            <v>81</v>
          </cell>
          <cell r="AO119">
            <v>983158478</v>
          </cell>
          <cell r="AP119">
            <v>146</v>
          </cell>
          <cell r="AQ119" t="str">
            <v>PE</v>
          </cell>
          <cell r="AR119" t="str">
            <v>ROSITA MARIA NASCIMENTO LINS</v>
          </cell>
          <cell r="AS119" t="str">
            <v xml:space="preserve">  /  /    </v>
          </cell>
          <cell r="AT119" t="str">
            <v>FRANCISCO MACHADO GOUVEIA LINS</v>
          </cell>
          <cell r="AU119">
            <v>10</v>
          </cell>
          <cell r="AV119">
            <v>23898</v>
          </cell>
          <cell r="AW119" t="str">
            <v xml:space="preserve">  /  /    </v>
          </cell>
          <cell r="AX119" t="str">
            <v>Não</v>
          </cell>
          <cell r="AY119" t="str">
            <v>CASA 03</v>
          </cell>
          <cell r="AZ119"/>
          <cell r="BA119">
            <v>1058</v>
          </cell>
          <cell r="BB119" t="str">
            <v xml:space="preserve">  /  /    </v>
          </cell>
          <cell r="BC119" t="str">
            <v xml:space="preserve">  /  /    </v>
          </cell>
          <cell r="BD119"/>
          <cell r="BE119">
            <v>53433260</v>
          </cell>
          <cell r="BF119">
            <v>11606</v>
          </cell>
          <cell r="BG119"/>
          <cell r="BH119" t="str">
            <v xml:space="preserve">  /  /    </v>
          </cell>
          <cell r="BI119"/>
          <cell r="BJ119"/>
          <cell r="BK119" t="str">
            <v>Masculino</v>
          </cell>
          <cell r="BL119" t="str">
            <v>Conta Corrente</v>
          </cell>
          <cell r="BM119" t="str">
            <v>C</v>
          </cell>
          <cell r="BN119" t="str">
            <v xml:space="preserve">RGPS-Reg. Geral Previdência Social           </v>
          </cell>
          <cell r="BO119"/>
          <cell r="BP119"/>
          <cell r="BQ119"/>
          <cell r="BR119"/>
          <cell r="BS119">
            <v>1</v>
          </cell>
          <cell r="BT119"/>
          <cell r="BU119">
            <v>0</v>
          </cell>
          <cell r="BV119" t="str">
            <v xml:space="preserve">  /  /    </v>
          </cell>
          <cell r="BW119" t="str">
            <v xml:space="preserve">  /  /    </v>
          </cell>
          <cell r="BX119">
            <v>35583</v>
          </cell>
          <cell r="BY119">
            <v>101</v>
          </cell>
          <cell r="BZ119">
            <v>35583</v>
          </cell>
          <cell r="CA119" t="str">
            <v xml:space="preserve">  /  /    </v>
          </cell>
          <cell r="CB119">
            <v>0</v>
          </cell>
          <cell r="CC119" t="str">
            <v xml:space="preserve">  /  /    </v>
          </cell>
          <cell r="CD119" t="str">
            <v xml:space="preserve">  /  /    </v>
          </cell>
          <cell r="CE119">
            <v>241056</v>
          </cell>
          <cell r="CF119">
            <v>7504338</v>
          </cell>
          <cell r="CG119">
            <v>2400056</v>
          </cell>
          <cell r="CH119">
            <v>0</v>
          </cell>
          <cell r="CI119"/>
          <cell r="CJ119">
            <v>200</v>
          </cell>
          <cell r="CK119">
            <v>40</v>
          </cell>
          <cell r="CL119">
            <v>2122</v>
          </cell>
          <cell r="CM119">
            <v>2017</v>
          </cell>
          <cell r="CN119" t="str">
            <v>Submetidos a Horario de Trabalho</v>
          </cell>
          <cell r="CO119">
            <v>3223</v>
          </cell>
          <cell r="CP119">
            <v>18</v>
          </cell>
          <cell r="CQ119" t="str">
            <v>N</v>
          </cell>
          <cell r="CR119">
            <v>2</v>
          </cell>
          <cell r="CS119" t="str">
            <v>N</v>
          </cell>
          <cell r="CT119">
            <v>0</v>
          </cell>
          <cell r="CU119"/>
          <cell r="CV119">
            <v>34</v>
          </cell>
          <cell r="CW119" t="str">
            <v>M</v>
          </cell>
          <cell r="CX119" t="str">
            <v>M</v>
          </cell>
          <cell r="CY119">
            <v>1724.31</v>
          </cell>
          <cell r="CZ119">
            <v>1724.31</v>
          </cell>
          <cell r="DA119">
            <v>0</v>
          </cell>
          <cell r="DB119">
            <v>0</v>
          </cell>
          <cell r="DC119">
            <v>0</v>
          </cell>
          <cell r="DD119">
            <v>0</v>
          </cell>
          <cell r="DE119" t="str">
            <v>9A</v>
          </cell>
          <cell r="DF119"/>
          <cell r="DG119">
            <v>10</v>
          </cell>
          <cell r="DH119">
            <v>40</v>
          </cell>
          <cell r="DI119"/>
          <cell r="DJ119"/>
          <cell r="DK119" t="str">
            <v>Nao</v>
          </cell>
          <cell r="DL119"/>
          <cell r="DM119" t="str">
            <v>Nao</v>
          </cell>
          <cell r="DN119" t="str">
            <v xml:space="preserve">  /  /    </v>
          </cell>
          <cell r="DO119" t="str">
            <v>Nao</v>
          </cell>
          <cell r="DP119" t="str">
            <v>Nao</v>
          </cell>
          <cell r="DQ119" t="str">
            <v>Nao</v>
          </cell>
          <cell r="DR119"/>
          <cell r="DS119">
            <v>101002122</v>
          </cell>
          <cell r="DT119">
            <v>3</v>
          </cell>
          <cell r="DU119"/>
          <cell r="DV119" t="str">
            <v>Não</v>
          </cell>
          <cell r="DW119"/>
          <cell r="DX119">
            <v>1</v>
          </cell>
          <cell r="DY119" t="str">
            <v xml:space="preserve">  /  /    </v>
          </cell>
          <cell r="DZ119"/>
          <cell r="EA119" t="str">
            <v>Indeterminado</v>
          </cell>
          <cell r="EB119" t="str">
            <v>RECIFE</v>
          </cell>
          <cell r="EC119"/>
          <cell r="ED119"/>
          <cell r="EE119"/>
          <cell r="EF119"/>
          <cell r="EG119"/>
          <cell r="EH119"/>
          <cell r="EI119"/>
          <cell r="EJ119">
            <v>0</v>
          </cell>
          <cell r="EK119"/>
          <cell r="EL119">
            <v>0</v>
          </cell>
          <cell r="EM119"/>
          <cell r="EN119">
            <v>0</v>
          </cell>
          <cell r="EO119" t="str">
            <v>CLT</v>
          </cell>
        </row>
        <row r="120">
          <cell r="B120">
            <v>2124</v>
          </cell>
          <cell r="C120">
            <v>10</v>
          </cell>
          <cell r="D120" t="str">
            <v>JOSE ALVES FIGUEIREDO FILHO</v>
          </cell>
          <cell r="E120">
            <v>2207</v>
          </cell>
          <cell r="F120" t="str">
            <v>Não</v>
          </cell>
          <cell r="G120"/>
          <cell r="H120" t="str">
            <v>Residencial</v>
          </cell>
          <cell r="I120" t="str">
            <v>R</v>
          </cell>
          <cell r="J120">
            <v>12844934404</v>
          </cell>
          <cell r="K120" t="str">
            <v>R 59</v>
          </cell>
          <cell r="L120">
            <v>12366167492</v>
          </cell>
          <cell r="M120">
            <v>54</v>
          </cell>
          <cell r="N120">
            <v>986874</v>
          </cell>
          <cell r="O120" t="str">
            <v>SSP</v>
          </cell>
          <cell r="P120">
            <v>27709</v>
          </cell>
          <cell r="Q120" t="str">
            <v>R. 59</v>
          </cell>
          <cell r="R120">
            <v>54</v>
          </cell>
          <cell r="S120">
            <v>4649</v>
          </cell>
          <cell r="T120">
            <v>1058</v>
          </cell>
          <cell r="U120">
            <v>32356</v>
          </cell>
          <cell r="V120" t="str">
            <v>JARDIM PAULISTA</v>
          </cell>
          <cell r="W120">
            <v>632</v>
          </cell>
          <cell r="X120" t="str">
            <v>PE</v>
          </cell>
          <cell r="Y120">
            <v>10707</v>
          </cell>
          <cell r="Z120" t="str">
            <v>PE</v>
          </cell>
          <cell r="AA120" t="str">
            <v>PAULISTA</v>
          </cell>
          <cell r="AB120">
            <v>489</v>
          </cell>
          <cell r="AC120" t="str">
            <v>SSP</v>
          </cell>
          <cell r="AD120"/>
          <cell r="AE120"/>
          <cell r="AF120"/>
          <cell r="AG120"/>
          <cell r="AH120"/>
          <cell r="AI120" t="str">
            <v>Nao</v>
          </cell>
          <cell r="AJ120">
            <v>81</v>
          </cell>
          <cell r="AK120">
            <v>22131620809</v>
          </cell>
          <cell r="AL120">
            <v>30105305</v>
          </cell>
          <cell r="AM120"/>
          <cell r="AN120">
            <v>81</v>
          </cell>
          <cell r="AO120">
            <v>983570708</v>
          </cell>
          <cell r="AP120">
            <v>12</v>
          </cell>
          <cell r="AQ120" t="str">
            <v>PE</v>
          </cell>
          <cell r="AR120" t="str">
            <v>LUZIA ALVES DE OLIVEIRA</v>
          </cell>
          <cell r="AS120" t="str">
            <v xml:space="preserve">  /  /    </v>
          </cell>
          <cell r="AT120" t="str">
            <v>JOSE FIGUEIREDO LIMA</v>
          </cell>
          <cell r="AU120">
            <v>10</v>
          </cell>
          <cell r="AV120">
            <v>19456</v>
          </cell>
          <cell r="AW120" t="str">
            <v xml:space="preserve">  /  /    </v>
          </cell>
          <cell r="AX120"/>
          <cell r="AY120"/>
          <cell r="AZ120"/>
          <cell r="BA120">
            <v>1058</v>
          </cell>
          <cell r="BB120" t="str">
            <v xml:space="preserve">  /  /    </v>
          </cell>
          <cell r="BC120" t="str">
            <v xml:space="preserve">  /  /    </v>
          </cell>
          <cell r="BD120"/>
          <cell r="BE120">
            <v>53413190</v>
          </cell>
          <cell r="BF120">
            <v>9907</v>
          </cell>
          <cell r="BG120"/>
          <cell r="BH120" t="str">
            <v xml:space="preserve">  /  /    </v>
          </cell>
          <cell r="BI120"/>
          <cell r="BJ120"/>
          <cell r="BK120" t="str">
            <v>Masculino</v>
          </cell>
          <cell r="BL120" t="str">
            <v>Conta Corrente</v>
          </cell>
          <cell r="BM120" t="str">
            <v>S</v>
          </cell>
          <cell r="BN120" t="str">
            <v xml:space="preserve">RGPS-Reg. Geral Previdência Social           </v>
          </cell>
          <cell r="BO120"/>
          <cell r="BP120"/>
          <cell r="BQ120"/>
          <cell r="BR120"/>
          <cell r="BS120">
            <v>0</v>
          </cell>
          <cell r="BT120"/>
          <cell r="BU120">
            <v>0</v>
          </cell>
          <cell r="BV120" t="str">
            <v xml:space="preserve">  /  /    </v>
          </cell>
          <cell r="BW120" t="str">
            <v xml:space="preserve">  /  /    </v>
          </cell>
          <cell r="BX120">
            <v>35597</v>
          </cell>
          <cell r="BY120">
            <v>101</v>
          </cell>
          <cell r="BZ120">
            <v>35597</v>
          </cell>
          <cell r="CA120" t="str">
            <v xml:space="preserve">  /  /    </v>
          </cell>
          <cell r="CB120">
            <v>0</v>
          </cell>
          <cell r="CC120" t="str">
            <v xml:space="preserve">  /  /    </v>
          </cell>
          <cell r="CD120" t="str">
            <v xml:space="preserve">  /  /    </v>
          </cell>
          <cell r="CE120">
            <v>334056</v>
          </cell>
          <cell r="CF120">
            <v>713002497</v>
          </cell>
          <cell r="CG120">
            <v>2400056</v>
          </cell>
          <cell r="CH120">
            <v>0</v>
          </cell>
          <cell r="CI120"/>
          <cell r="CJ120">
            <v>200</v>
          </cell>
          <cell r="CK120">
            <v>40</v>
          </cell>
          <cell r="CL120">
            <v>2124</v>
          </cell>
          <cell r="CM120">
            <v>2005</v>
          </cell>
          <cell r="CN120" t="str">
            <v>Submetidos a Horario de Trabalho</v>
          </cell>
          <cell r="CO120">
            <v>5173</v>
          </cell>
          <cell r="CP120">
            <v>11</v>
          </cell>
          <cell r="CQ120" t="str">
            <v>N</v>
          </cell>
          <cell r="CR120">
            <v>2</v>
          </cell>
          <cell r="CS120" t="str">
            <v>N</v>
          </cell>
          <cell r="CT120">
            <v>0</v>
          </cell>
          <cell r="CU120"/>
          <cell r="CV120">
            <v>34</v>
          </cell>
          <cell r="CW120" t="str">
            <v>M</v>
          </cell>
          <cell r="CX120" t="str">
            <v>M</v>
          </cell>
          <cell r="CY120">
            <v>2436.5</v>
          </cell>
          <cell r="CZ120">
            <v>2436.5</v>
          </cell>
          <cell r="DA120">
            <v>0</v>
          </cell>
          <cell r="DB120">
            <v>0</v>
          </cell>
          <cell r="DC120">
            <v>200</v>
          </cell>
          <cell r="DD120">
            <v>0</v>
          </cell>
          <cell r="DE120" t="str">
            <v>9C</v>
          </cell>
          <cell r="DF120"/>
          <cell r="DG120">
            <v>10</v>
          </cell>
          <cell r="DH120">
            <v>40</v>
          </cell>
          <cell r="DI120"/>
          <cell r="DJ120"/>
          <cell r="DK120" t="str">
            <v>Nao</v>
          </cell>
          <cell r="DL120"/>
          <cell r="DM120" t="str">
            <v>Nao</v>
          </cell>
          <cell r="DN120" t="str">
            <v xml:space="preserve">  /  /    </v>
          </cell>
          <cell r="DO120" t="str">
            <v>Nao</v>
          </cell>
          <cell r="DP120" t="str">
            <v>Nao</v>
          </cell>
          <cell r="DQ120" t="str">
            <v>Nao</v>
          </cell>
          <cell r="DR120"/>
          <cell r="DS120">
            <v>101002124</v>
          </cell>
          <cell r="DT120">
            <v>1</v>
          </cell>
          <cell r="DU120"/>
          <cell r="DV120" t="str">
            <v>Não</v>
          </cell>
          <cell r="DW120"/>
          <cell r="DX120">
            <v>1</v>
          </cell>
          <cell r="DY120" t="str">
            <v xml:space="preserve">  /  /    </v>
          </cell>
          <cell r="DZ120"/>
          <cell r="EA120" t="str">
            <v>Indeterminado</v>
          </cell>
          <cell r="EB120" t="str">
            <v>OURICURI</v>
          </cell>
          <cell r="EC120"/>
          <cell r="ED120"/>
          <cell r="EE120"/>
          <cell r="EF120">
            <v>958227</v>
          </cell>
          <cell r="EG120"/>
          <cell r="EH120"/>
          <cell r="EI120"/>
          <cell r="EJ120">
            <v>0</v>
          </cell>
          <cell r="EK120"/>
          <cell r="EL120">
            <v>0</v>
          </cell>
          <cell r="EM120"/>
          <cell r="EN120">
            <v>0</v>
          </cell>
          <cell r="EO120" t="str">
            <v>CLT</v>
          </cell>
        </row>
        <row r="121">
          <cell r="B121">
            <v>2125</v>
          </cell>
          <cell r="C121">
            <v>1</v>
          </cell>
          <cell r="D121" t="str">
            <v>GILMAR GALVAO SANTANA</v>
          </cell>
          <cell r="E121">
            <v>1181</v>
          </cell>
          <cell r="F121" t="str">
            <v>Não</v>
          </cell>
          <cell r="G121"/>
          <cell r="H121" t="str">
            <v>Residencial</v>
          </cell>
          <cell r="I121" t="str">
            <v>R</v>
          </cell>
          <cell r="J121">
            <v>37125320406</v>
          </cell>
          <cell r="K121" t="str">
            <v>SANTO ANDRE 103</v>
          </cell>
          <cell r="L121">
            <v>10115032166</v>
          </cell>
          <cell r="M121">
            <v>103</v>
          </cell>
          <cell r="N121">
            <v>2134686</v>
          </cell>
          <cell r="O121" t="str">
            <v>SSPPE</v>
          </cell>
          <cell r="P121">
            <v>37713</v>
          </cell>
          <cell r="Q121" t="str">
            <v>R. SANTO ANDRE 103</v>
          </cell>
          <cell r="R121">
            <v>103</v>
          </cell>
          <cell r="S121">
            <v>21711</v>
          </cell>
          <cell r="T121">
            <v>1058</v>
          </cell>
          <cell r="U121">
            <v>35606</v>
          </cell>
          <cell r="V121" t="str">
            <v>CAJUEIRO SECO</v>
          </cell>
          <cell r="W121">
            <v>594</v>
          </cell>
          <cell r="X121" t="str">
            <v>PE</v>
          </cell>
          <cell r="Y121">
            <v>7901</v>
          </cell>
          <cell r="Z121" t="str">
            <v>PE</v>
          </cell>
          <cell r="AA121" t="str">
            <v>JABOATAO</v>
          </cell>
          <cell r="AB121">
            <v>224</v>
          </cell>
          <cell r="AC121" t="str">
            <v>SSP</v>
          </cell>
          <cell r="AD121"/>
          <cell r="AE121"/>
          <cell r="AF121"/>
          <cell r="AG121"/>
          <cell r="AH121"/>
          <cell r="AI121" t="str">
            <v>Nao</v>
          </cell>
          <cell r="AJ121">
            <v>81</v>
          </cell>
          <cell r="AK121">
            <v>29878240817</v>
          </cell>
          <cell r="AL121">
            <v>986220382</v>
          </cell>
          <cell r="AM121"/>
          <cell r="AN121">
            <v>81</v>
          </cell>
          <cell r="AO121">
            <v>99929650</v>
          </cell>
          <cell r="AP121">
            <v>110</v>
          </cell>
          <cell r="AQ121" t="str">
            <v>PE</v>
          </cell>
          <cell r="AR121" t="str">
            <v>MARIA DAS NEVES GALVAO</v>
          </cell>
          <cell r="AS121" t="str">
            <v xml:space="preserve">  /  /    </v>
          </cell>
          <cell r="AT121" t="str">
            <v>SEVERINO SOARES DE SANTANA</v>
          </cell>
          <cell r="AU121">
            <v>10</v>
          </cell>
          <cell r="AV121">
            <v>22899</v>
          </cell>
          <cell r="AW121" t="str">
            <v xml:space="preserve">  /  /    </v>
          </cell>
          <cell r="AX121" t="str">
            <v>Não</v>
          </cell>
          <cell r="AY121"/>
          <cell r="AZ121"/>
          <cell r="BA121">
            <v>1058</v>
          </cell>
          <cell r="BB121" t="str">
            <v xml:space="preserve">  /  /    </v>
          </cell>
          <cell r="BC121" t="str">
            <v xml:space="preserve">  /  /    </v>
          </cell>
          <cell r="BD121"/>
          <cell r="BE121">
            <v>54330350</v>
          </cell>
          <cell r="BF121">
            <v>11606</v>
          </cell>
          <cell r="BG121"/>
          <cell r="BH121" t="str">
            <v xml:space="preserve">  /  /    </v>
          </cell>
          <cell r="BI121"/>
          <cell r="BJ121"/>
          <cell r="BK121" t="str">
            <v>Masculino</v>
          </cell>
          <cell r="BL121" t="str">
            <v>Conta Corrente</v>
          </cell>
          <cell r="BM121" t="str">
            <v>S</v>
          </cell>
          <cell r="BN121" t="str">
            <v xml:space="preserve">RGPS-Reg. Geral Previdência Social           </v>
          </cell>
          <cell r="BO121"/>
          <cell r="BP121"/>
          <cell r="BQ121"/>
          <cell r="BR121"/>
          <cell r="BS121">
            <v>1</v>
          </cell>
          <cell r="BT121"/>
          <cell r="BU121">
            <v>0</v>
          </cell>
          <cell r="BV121" t="str">
            <v xml:space="preserve">  /  /    </v>
          </cell>
          <cell r="BW121" t="str">
            <v xml:space="preserve">  /  /    </v>
          </cell>
          <cell r="BX121">
            <v>35613</v>
          </cell>
          <cell r="BY121">
            <v>101</v>
          </cell>
          <cell r="BZ121">
            <v>35613</v>
          </cell>
          <cell r="CA121" t="str">
            <v xml:space="preserve">  /  /    </v>
          </cell>
          <cell r="CB121">
            <v>0</v>
          </cell>
          <cell r="CC121" t="str">
            <v xml:space="preserve">  /  /    </v>
          </cell>
          <cell r="CD121" t="str">
            <v xml:space="preserve">  /  /    </v>
          </cell>
          <cell r="CE121">
            <v>241056</v>
          </cell>
          <cell r="CF121">
            <v>9004937</v>
          </cell>
          <cell r="CG121">
            <v>2400056</v>
          </cell>
          <cell r="CH121">
            <v>0</v>
          </cell>
          <cell r="CI121"/>
          <cell r="CJ121">
            <v>200</v>
          </cell>
          <cell r="CK121">
            <v>40</v>
          </cell>
          <cell r="CL121">
            <v>2125</v>
          </cell>
          <cell r="CM121">
            <v>2003</v>
          </cell>
          <cell r="CN121" t="str">
            <v>Submetidos a Horario de Trabalho</v>
          </cell>
          <cell r="CO121">
            <v>8118</v>
          </cell>
          <cell r="CP121">
            <v>1</v>
          </cell>
          <cell r="CQ121" t="str">
            <v>N</v>
          </cell>
          <cell r="CR121">
            <v>2</v>
          </cell>
          <cell r="CS121" t="str">
            <v>*</v>
          </cell>
          <cell r="CT121">
            <v>0</v>
          </cell>
          <cell r="CU121"/>
          <cell r="CV121">
            <v>34</v>
          </cell>
          <cell r="CW121" t="str">
            <v>M</v>
          </cell>
          <cell r="CX121" t="str">
            <v>M</v>
          </cell>
          <cell r="CY121">
            <v>2686.23</v>
          </cell>
          <cell r="CZ121">
            <v>2686.23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 t="str">
            <v>9A</v>
          </cell>
          <cell r="DF121"/>
          <cell r="DG121">
            <v>10</v>
          </cell>
          <cell r="DH121">
            <v>45</v>
          </cell>
          <cell r="DI121"/>
          <cell r="DJ121"/>
          <cell r="DK121" t="str">
            <v>Nao</v>
          </cell>
          <cell r="DL121"/>
          <cell r="DM121" t="str">
            <v>Nao</v>
          </cell>
          <cell r="DN121" t="str">
            <v xml:space="preserve">  /  /    </v>
          </cell>
          <cell r="DO121" t="str">
            <v>Nao</v>
          </cell>
          <cell r="DP121" t="str">
            <v>Nao</v>
          </cell>
          <cell r="DQ121" t="str">
            <v>Nao</v>
          </cell>
          <cell r="DR121"/>
          <cell r="DS121">
            <v>101002125</v>
          </cell>
          <cell r="DT121">
            <v>3</v>
          </cell>
          <cell r="DU121">
            <v>2125</v>
          </cell>
          <cell r="DV121" t="str">
            <v>Sim</v>
          </cell>
          <cell r="DW121"/>
          <cell r="DX121">
            <v>1</v>
          </cell>
          <cell r="DY121" t="str">
            <v xml:space="preserve">  /  /    </v>
          </cell>
          <cell r="DZ121"/>
          <cell r="EA121" t="str">
            <v>Indeterminado</v>
          </cell>
          <cell r="EB121" t="str">
            <v>RECIFE</v>
          </cell>
          <cell r="EC121"/>
          <cell r="ED121"/>
          <cell r="EE121"/>
          <cell r="EF121">
            <v>276478</v>
          </cell>
          <cell r="EG121"/>
          <cell r="EH121"/>
          <cell r="EI121"/>
          <cell r="EJ121">
            <v>0</v>
          </cell>
          <cell r="EK121"/>
          <cell r="EL121">
            <v>0</v>
          </cell>
          <cell r="EM121"/>
          <cell r="EN121">
            <v>0</v>
          </cell>
          <cell r="EO121" t="str">
            <v>CLT</v>
          </cell>
        </row>
        <row r="122">
          <cell r="B122">
            <v>2126</v>
          </cell>
          <cell r="C122">
            <v>1</v>
          </cell>
          <cell r="D122" t="str">
            <v>JAFFE JOSE LIMA XAVIER</v>
          </cell>
          <cell r="E122">
            <v>1005</v>
          </cell>
          <cell r="F122" t="str">
            <v>Não</v>
          </cell>
          <cell r="G122"/>
          <cell r="H122" t="str">
            <v>Residencial</v>
          </cell>
          <cell r="I122" t="str">
            <v>R</v>
          </cell>
          <cell r="J122">
            <v>89016939415</v>
          </cell>
          <cell r="K122" t="str">
            <v>R. JORNALISTA LUIZ ANDRADE N.</v>
          </cell>
          <cell r="L122">
            <v>12453692889</v>
          </cell>
          <cell r="M122">
            <v>540</v>
          </cell>
          <cell r="N122">
            <v>4140196</v>
          </cell>
          <cell r="O122"/>
          <cell r="P122">
            <v>34956</v>
          </cell>
          <cell r="Q122" t="str">
            <v>R. R. JORNALISTA LUIZ ANDRADE</v>
          </cell>
          <cell r="R122">
            <v>540</v>
          </cell>
          <cell r="S122">
            <v>95769</v>
          </cell>
          <cell r="T122">
            <v>1058</v>
          </cell>
          <cell r="U122">
            <v>34235</v>
          </cell>
          <cell r="V122" t="str">
            <v>CASA CAIADA</v>
          </cell>
          <cell r="W122">
            <v>36</v>
          </cell>
          <cell r="X122" t="str">
            <v>PE</v>
          </cell>
          <cell r="Y122">
            <v>9600</v>
          </cell>
          <cell r="Z122" t="str">
            <v>PE</v>
          </cell>
          <cell r="AA122" t="str">
            <v>OLINDA</v>
          </cell>
          <cell r="AB122">
            <v>109</v>
          </cell>
          <cell r="AC122" t="str">
            <v>SSP</v>
          </cell>
          <cell r="AD122"/>
          <cell r="AE122"/>
          <cell r="AF122"/>
          <cell r="AG122"/>
          <cell r="AH122"/>
          <cell r="AI122" t="str">
            <v>Nao</v>
          </cell>
          <cell r="AJ122"/>
          <cell r="AK122">
            <v>37108180825</v>
          </cell>
          <cell r="AL122"/>
          <cell r="AM122"/>
          <cell r="AN122"/>
          <cell r="AO122"/>
          <cell r="AP122" t="str">
            <v>10/109</v>
          </cell>
          <cell r="AQ122" t="str">
            <v>PE</v>
          </cell>
          <cell r="AR122" t="str">
            <v>IRACI MARIA DE LIMA XAVIER</v>
          </cell>
          <cell r="AS122" t="str">
            <v xml:space="preserve">  /  /    </v>
          </cell>
          <cell r="AT122" t="str">
            <v>JOSE XAVIER DA SILVA</v>
          </cell>
          <cell r="AU122">
            <v>10</v>
          </cell>
          <cell r="AV122">
            <v>26414</v>
          </cell>
          <cell r="AW122" t="str">
            <v xml:space="preserve">  /  /    </v>
          </cell>
          <cell r="AX122"/>
          <cell r="AY122">
            <v>540</v>
          </cell>
          <cell r="AZ122"/>
          <cell r="BA122">
            <v>1058</v>
          </cell>
          <cell r="BB122" t="str">
            <v xml:space="preserve">  /  /    </v>
          </cell>
          <cell r="BC122" t="str">
            <v xml:space="preserve">  /  /    </v>
          </cell>
          <cell r="BD122"/>
          <cell r="BE122">
            <v>53290070</v>
          </cell>
          <cell r="BF122">
            <v>11606</v>
          </cell>
          <cell r="BG122"/>
          <cell r="BH122" t="str">
            <v xml:space="preserve">  /  /    </v>
          </cell>
          <cell r="BI122"/>
          <cell r="BJ122"/>
          <cell r="BK122" t="str">
            <v>Masculino</v>
          </cell>
          <cell r="BL122" t="str">
            <v>Conta Corrente</v>
          </cell>
          <cell r="BM122" t="str">
            <v>S</v>
          </cell>
          <cell r="BN122" t="str">
            <v xml:space="preserve">RGPS-Reg. Geral Previdência Social           </v>
          </cell>
          <cell r="BO122"/>
          <cell r="BP122"/>
          <cell r="BQ122"/>
          <cell r="BR122"/>
          <cell r="BS122">
            <v>0</v>
          </cell>
          <cell r="BT122"/>
          <cell r="BU122">
            <v>0</v>
          </cell>
          <cell r="BV122" t="str">
            <v xml:space="preserve">  /  /    </v>
          </cell>
          <cell r="BW122" t="str">
            <v xml:space="preserve">  /  /    </v>
          </cell>
          <cell r="BX122">
            <v>35613</v>
          </cell>
          <cell r="BY122">
            <v>101</v>
          </cell>
          <cell r="BZ122">
            <v>35613</v>
          </cell>
          <cell r="CA122" t="str">
            <v xml:space="preserve">  /  /    </v>
          </cell>
          <cell r="CB122">
            <v>0</v>
          </cell>
          <cell r="CC122" t="str">
            <v xml:space="preserve">  /  /    </v>
          </cell>
          <cell r="CD122" t="str">
            <v xml:space="preserve">  /  /    </v>
          </cell>
          <cell r="CE122">
            <v>241056</v>
          </cell>
          <cell r="CF122">
            <v>20049526</v>
          </cell>
          <cell r="CG122">
            <v>2400056</v>
          </cell>
          <cell r="CH122">
            <v>0</v>
          </cell>
          <cell r="CI122" t="str">
            <v>F</v>
          </cell>
          <cell r="CJ122">
            <v>200</v>
          </cell>
          <cell r="CK122">
            <v>40</v>
          </cell>
          <cell r="CL122">
            <v>2126</v>
          </cell>
          <cell r="CM122">
            <v>2003</v>
          </cell>
          <cell r="CN122" t="str">
            <v>Submetidos a Horario de Trabalho</v>
          </cell>
          <cell r="CO122">
            <v>8118</v>
          </cell>
          <cell r="CP122">
            <v>18</v>
          </cell>
          <cell r="CQ122" t="str">
            <v>N</v>
          </cell>
          <cell r="CR122">
            <v>2</v>
          </cell>
          <cell r="CS122" t="str">
            <v>N</v>
          </cell>
          <cell r="CT122">
            <v>0</v>
          </cell>
          <cell r="CU122"/>
          <cell r="CV122">
            <v>20</v>
          </cell>
          <cell r="CW122" t="str">
            <v>M</v>
          </cell>
          <cell r="CX122" t="str">
            <v>M</v>
          </cell>
          <cell r="CY122">
            <v>2686.23</v>
          </cell>
          <cell r="CZ122">
            <v>2686.23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 t="str">
            <v>9A</v>
          </cell>
          <cell r="DF122"/>
          <cell r="DG122">
            <v>10</v>
          </cell>
          <cell r="DH122">
            <v>50</v>
          </cell>
          <cell r="DI122"/>
          <cell r="DJ122"/>
          <cell r="DK122" t="str">
            <v>Nao</v>
          </cell>
          <cell r="DL122"/>
          <cell r="DM122" t="str">
            <v>Nao</v>
          </cell>
          <cell r="DN122" t="str">
            <v xml:space="preserve">  /  /    </v>
          </cell>
          <cell r="DO122" t="str">
            <v>Nao</v>
          </cell>
          <cell r="DP122" t="str">
            <v>Nao</v>
          </cell>
          <cell r="DQ122" t="str">
            <v>Nao</v>
          </cell>
          <cell r="DR122"/>
          <cell r="DS122">
            <v>101002126</v>
          </cell>
          <cell r="DT122">
            <v>2</v>
          </cell>
          <cell r="DU122">
            <v>2126</v>
          </cell>
          <cell r="DV122" t="str">
            <v>Não</v>
          </cell>
          <cell r="DW122"/>
          <cell r="DX122">
            <v>1</v>
          </cell>
          <cell r="DY122" t="str">
            <v xml:space="preserve">  /  /    </v>
          </cell>
          <cell r="DZ122"/>
          <cell r="EA122" t="str">
            <v>Indeterminado</v>
          </cell>
          <cell r="EB122" t="str">
            <v>RECIFE</v>
          </cell>
          <cell r="EC122"/>
          <cell r="ED122"/>
          <cell r="EE122"/>
          <cell r="EF122">
            <v>210672368</v>
          </cell>
          <cell r="EG122"/>
          <cell r="EH122"/>
          <cell r="EI122"/>
          <cell r="EJ122">
            <v>0</v>
          </cell>
          <cell r="EK122"/>
          <cell r="EL122">
            <v>0</v>
          </cell>
          <cell r="EM122"/>
          <cell r="EN122">
            <v>0</v>
          </cell>
          <cell r="EO122" t="str">
            <v>CLT</v>
          </cell>
        </row>
        <row r="123">
          <cell r="B123">
            <v>2128</v>
          </cell>
          <cell r="C123">
            <v>1</v>
          </cell>
          <cell r="D123" t="str">
            <v>JORGE DA SILVA LIMA</v>
          </cell>
          <cell r="E123">
            <v>2101</v>
          </cell>
          <cell r="F123" t="str">
            <v>Não</v>
          </cell>
          <cell r="G123"/>
          <cell r="H123" t="str">
            <v>Residencial</v>
          </cell>
          <cell r="I123" t="str">
            <v>R</v>
          </cell>
          <cell r="J123">
            <v>28488253400</v>
          </cell>
          <cell r="K123" t="str">
            <v>AUGUSTO DOS ANJOS</v>
          </cell>
          <cell r="L123">
            <v>12061352695</v>
          </cell>
          <cell r="M123">
            <v>120</v>
          </cell>
          <cell r="N123">
            <v>2132901</v>
          </cell>
          <cell r="O123"/>
          <cell r="P123">
            <v>29223</v>
          </cell>
          <cell r="Q123" t="str">
            <v>R. AUGUSTO DOS ANJOS</v>
          </cell>
          <cell r="R123">
            <v>120</v>
          </cell>
          <cell r="S123">
            <v>96916</v>
          </cell>
          <cell r="T123">
            <v>1058</v>
          </cell>
          <cell r="U123">
            <v>29234</v>
          </cell>
          <cell r="V123" t="str">
            <v>SUCUPIRA</v>
          </cell>
          <cell r="W123">
            <v>4</v>
          </cell>
          <cell r="X123" t="str">
            <v>PE</v>
          </cell>
          <cell r="Y123">
            <v>7901</v>
          </cell>
          <cell r="Z123" t="str">
            <v>PE</v>
          </cell>
          <cell r="AA123" t="str">
            <v>JABOATAO</v>
          </cell>
          <cell r="AB123">
            <v>86</v>
          </cell>
          <cell r="AC123" t="str">
            <v>SSP</v>
          </cell>
          <cell r="AD123"/>
          <cell r="AE123"/>
          <cell r="AF123"/>
          <cell r="AG123"/>
          <cell r="AH123"/>
          <cell r="AI123" t="str">
            <v>Nao</v>
          </cell>
          <cell r="AJ123">
            <v>81</v>
          </cell>
          <cell r="AK123">
            <v>29637260809</v>
          </cell>
          <cell r="AL123">
            <v>985741900</v>
          </cell>
          <cell r="AM123"/>
          <cell r="AN123">
            <v>81</v>
          </cell>
          <cell r="AO123">
            <v>991149081</v>
          </cell>
          <cell r="AP123">
            <v>118</v>
          </cell>
          <cell r="AQ123" t="str">
            <v>PE</v>
          </cell>
          <cell r="AR123" t="str">
            <v>JOSEFA MARIA DA SILVA LIMA</v>
          </cell>
          <cell r="AS123" t="str">
            <v xml:space="preserve">  /  /    </v>
          </cell>
          <cell r="AT123" t="str">
            <v>JOAO FRANCISCO DE LIMA</v>
          </cell>
          <cell r="AU123">
            <v>10</v>
          </cell>
          <cell r="AV123">
            <v>23888</v>
          </cell>
          <cell r="AW123" t="str">
            <v xml:space="preserve">  /  /    </v>
          </cell>
          <cell r="AX123"/>
          <cell r="AY123"/>
          <cell r="AZ123"/>
          <cell r="BA123">
            <v>1058</v>
          </cell>
          <cell r="BB123" t="str">
            <v xml:space="preserve">  /  /    </v>
          </cell>
          <cell r="BC123" t="str">
            <v xml:space="preserve">  /  /    </v>
          </cell>
          <cell r="BD123"/>
          <cell r="BE123">
            <v>54280261</v>
          </cell>
          <cell r="BF123">
            <v>11606</v>
          </cell>
          <cell r="BG123"/>
          <cell r="BH123" t="str">
            <v xml:space="preserve">  /  /    </v>
          </cell>
          <cell r="BI123"/>
          <cell r="BJ123"/>
          <cell r="BK123" t="str">
            <v>Masculino</v>
          </cell>
          <cell r="BL123" t="str">
            <v>Conta Corrente</v>
          </cell>
          <cell r="BM123" t="str">
            <v>D</v>
          </cell>
          <cell r="BN123" t="str">
            <v xml:space="preserve">RGPS-Reg. Geral Previdência Social           </v>
          </cell>
          <cell r="BO123"/>
          <cell r="BP123"/>
          <cell r="BQ123"/>
          <cell r="BR123"/>
          <cell r="BS123">
            <v>0</v>
          </cell>
          <cell r="BT123"/>
          <cell r="BU123">
            <v>0</v>
          </cell>
          <cell r="BV123" t="str">
            <v xml:space="preserve">  /  /    </v>
          </cell>
          <cell r="BW123" t="str">
            <v xml:space="preserve">  /  /    </v>
          </cell>
          <cell r="BX123">
            <v>35626</v>
          </cell>
          <cell r="BY123">
            <v>101</v>
          </cell>
          <cell r="BZ123">
            <v>35626</v>
          </cell>
          <cell r="CA123" t="str">
            <v xml:space="preserve">  /  /    </v>
          </cell>
          <cell r="CB123">
            <v>0</v>
          </cell>
          <cell r="CC123" t="str">
            <v xml:space="preserve">  /  /    </v>
          </cell>
          <cell r="CD123" t="str">
            <v xml:space="preserve">  /  /    </v>
          </cell>
          <cell r="CE123">
            <v>334056</v>
          </cell>
          <cell r="CF123">
            <v>10023667</v>
          </cell>
          <cell r="CG123">
            <v>2400056</v>
          </cell>
          <cell r="CH123">
            <v>0</v>
          </cell>
          <cell r="CI123"/>
          <cell r="CJ123">
            <v>200</v>
          </cell>
          <cell r="CK123">
            <v>40</v>
          </cell>
          <cell r="CL123">
            <v>2128</v>
          </cell>
          <cell r="CM123">
            <v>2003</v>
          </cell>
          <cell r="CN123" t="str">
            <v>Submetidos a Horario de Trabalho</v>
          </cell>
          <cell r="CO123">
            <v>8118</v>
          </cell>
          <cell r="CP123">
            <v>9</v>
          </cell>
          <cell r="CQ123" t="str">
            <v>N</v>
          </cell>
          <cell r="CR123">
            <v>2</v>
          </cell>
          <cell r="CS123" t="str">
            <v>*</v>
          </cell>
          <cell r="CT123">
            <v>5</v>
          </cell>
          <cell r="CU123"/>
          <cell r="CV123">
            <v>34</v>
          </cell>
          <cell r="CW123" t="str">
            <v>M</v>
          </cell>
          <cell r="CX123" t="str">
            <v>M</v>
          </cell>
          <cell r="CY123">
            <v>1424.57</v>
          </cell>
          <cell r="CZ123">
            <v>1424.57</v>
          </cell>
          <cell r="DA123">
            <v>0</v>
          </cell>
          <cell r="DB123">
            <v>0</v>
          </cell>
          <cell r="DC123">
            <v>0</v>
          </cell>
          <cell r="DD123">
            <v>0</v>
          </cell>
          <cell r="DE123" t="str">
            <v>9C</v>
          </cell>
          <cell r="DF123"/>
          <cell r="DG123">
            <v>10</v>
          </cell>
          <cell r="DH123">
            <v>45</v>
          </cell>
          <cell r="DI123"/>
          <cell r="DJ123"/>
          <cell r="DK123" t="str">
            <v>Nao</v>
          </cell>
          <cell r="DL123"/>
          <cell r="DM123" t="str">
            <v>Nao</v>
          </cell>
          <cell r="DN123" t="str">
            <v xml:space="preserve">  /  /    </v>
          </cell>
          <cell r="DO123" t="str">
            <v>Nao</v>
          </cell>
          <cell r="DP123" t="str">
            <v>Nao</v>
          </cell>
          <cell r="DQ123" t="str">
            <v>Nao</v>
          </cell>
          <cell r="DR123"/>
          <cell r="DS123">
            <v>101002128</v>
          </cell>
          <cell r="DT123">
            <v>2</v>
          </cell>
          <cell r="DU123"/>
          <cell r="DV123" t="str">
            <v>Não</v>
          </cell>
          <cell r="DW123"/>
          <cell r="DX123">
            <v>1</v>
          </cell>
          <cell r="DY123" t="str">
            <v xml:space="preserve">  /  /    </v>
          </cell>
          <cell r="DZ123"/>
          <cell r="EA123" t="str">
            <v>Indeterminado</v>
          </cell>
          <cell r="EB123" t="str">
            <v>JABOATAO DOS GUARARAPES</v>
          </cell>
          <cell r="EC123"/>
          <cell r="ED123"/>
          <cell r="EE123"/>
          <cell r="EF123">
            <v>210412090230</v>
          </cell>
          <cell r="EG123"/>
          <cell r="EH123"/>
          <cell r="EI123"/>
          <cell r="EJ123">
            <v>0</v>
          </cell>
          <cell r="EK123"/>
          <cell r="EL123">
            <v>0</v>
          </cell>
          <cell r="EM123"/>
          <cell r="EN123">
            <v>0</v>
          </cell>
          <cell r="EO123" t="str">
            <v>CLT</v>
          </cell>
        </row>
        <row r="124">
          <cell r="B124">
            <v>2129</v>
          </cell>
          <cell r="C124">
            <v>1</v>
          </cell>
          <cell r="D124" t="str">
            <v>RICARDO JORGE XAVIER</v>
          </cell>
          <cell r="E124">
            <v>1192</v>
          </cell>
          <cell r="F124" t="str">
            <v>Não</v>
          </cell>
          <cell r="G124"/>
          <cell r="H124" t="str">
            <v>Residencial</v>
          </cell>
          <cell r="I124" t="str">
            <v>R</v>
          </cell>
          <cell r="J124">
            <v>34435336472</v>
          </cell>
          <cell r="K124" t="str">
            <v>BIAN DE MEDEIROS</v>
          </cell>
          <cell r="L124">
            <v>12092940947</v>
          </cell>
          <cell r="M124">
            <v>130</v>
          </cell>
          <cell r="N124">
            <v>2139248</v>
          </cell>
          <cell r="O124" t="str">
            <v>SSPPE</v>
          </cell>
          <cell r="P124">
            <v>35627</v>
          </cell>
          <cell r="Q124" t="str">
            <v>R. BIAN DE MEDEIROS</v>
          </cell>
          <cell r="R124">
            <v>130</v>
          </cell>
          <cell r="S124">
            <v>56691</v>
          </cell>
          <cell r="T124">
            <v>1058</v>
          </cell>
          <cell r="U124">
            <v>30286</v>
          </cell>
          <cell r="V124" t="str">
            <v>ALTO DO MANDU</v>
          </cell>
          <cell r="W124">
            <v>17</v>
          </cell>
          <cell r="X124" t="str">
            <v>PE</v>
          </cell>
          <cell r="Y124">
            <v>11606</v>
          </cell>
          <cell r="Z124" t="str">
            <v>PE</v>
          </cell>
          <cell r="AA124" t="str">
            <v>RECIFE</v>
          </cell>
          <cell r="AB124">
            <v>261</v>
          </cell>
          <cell r="AC124" t="str">
            <v>SSP</v>
          </cell>
          <cell r="AD124"/>
          <cell r="AE124"/>
          <cell r="AF124"/>
          <cell r="AG124"/>
          <cell r="AH124"/>
          <cell r="AI124" t="str">
            <v>Nao</v>
          </cell>
          <cell r="AJ124">
            <v>81</v>
          </cell>
          <cell r="AK124">
            <v>3424550833</v>
          </cell>
          <cell r="AL124">
            <v>34415431</v>
          </cell>
          <cell r="AM124"/>
          <cell r="AN124"/>
          <cell r="AO124"/>
          <cell r="AP124">
            <v>5</v>
          </cell>
          <cell r="AQ124" t="str">
            <v>PE</v>
          </cell>
          <cell r="AR124" t="str">
            <v>ELIZABETE XAVIER</v>
          </cell>
          <cell r="AS124" t="str">
            <v xml:space="preserve">  /  /    </v>
          </cell>
          <cell r="AT124" t="str">
            <v>NAO INFORMADO</v>
          </cell>
          <cell r="AU124">
            <v>10</v>
          </cell>
          <cell r="AV124">
            <v>23226</v>
          </cell>
          <cell r="AW124" t="str">
            <v xml:space="preserve">  /  /    </v>
          </cell>
          <cell r="AX124"/>
          <cell r="AY124"/>
          <cell r="AZ124"/>
          <cell r="BA124">
            <v>1058</v>
          </cell>
          <cell r="BB124" t="str">
            <v xml:space="preserve">  /  /    </v>
          </cell>
          <cell r="BC124" t="str">
            <v xml:space="preserve">  /  /    </v>
          </cell>
          <cell r="BD124"/>
          <cell r="BE124">
            <v>52071260</v>
          </cell>
          <cell r="BF124">
            <v>6200</v>
          </cell>
          <cell r="BG124"/>
          <cell r="BH124" t="str">
            <v xml:space="preserve">  /  /    </v>
          </cell>
          <cell r="BI124"/>
          <cell r="BJ124"/>
          <cell r="BK124" t="str">
            <v>Masculino</v>
          </cell>
          <cell r="BL124" t="str">
            <v>Conta Corrente</v>
          </cell>
          <cell r="BM124" t="str">
            <v>C</v>
          </cell>
          <cell r="BN124" t="str">
            <v xml:space="preserve">RGPS-Reg. Geral Previdência Social           </v>
          </cell>
          <cell r="BO124"/>
          <cell r="BP124"/>
          <cell r="BQ124"/>
          <cell r="BR124"/>
          <cell r="BS124">
            <v>0</v>
          </cell>
          <cell r="BT124"/>
          <cell r="BU124">
            <v>0</v>
          </cell>
          <cell r="BV124" t="str">
            <v xml:space="preserve">  /  /    </v>
          </cell>
          <cell r="BW124" t="str">
            <v xml:space="preserve">  /  /    </v>
          </cell>
          <cell r="BX124">
            <v>35626</v>
          </cell>
          <cell r="BY124">
            <v>101</v>
          </cell>
          <cell r="BZ124">
            <v>35626</v>
          </cell>
          <cell r="CA124" t="str">
            <v xml:space="preserve">  /  /    </v>
          </cell>
          <cell r="CB124">
            <v>0</v>
          </cell>
          <cell r="CC124" t="str">
            <v xml:space="preserve">  /  /    </v>
          </cell>
          <cell r="CD124" t="str">
            <v xml:space="preserve">  /  /    </v>
          </cell>
          <cell r="CE124">
            <v>334056</v>
          </cell>
          <cell r="CF124">
            <v>10045722</v>
          </cell>
          <cell r="CG124">
            <v>2400056</v>
          </cell>
          <cell r="CH124">
            <v>0</v>
          </cell>
          <cell r="CI124"/>
          <cell r="CJ124">
            <v>200</v>
          </cell>
          <cell r="CK124">
            <v>40</v>
          </cell>
          <cell r="CL124">
            <v>2129</v>
          </cell>
          <cell r="CM124">
            <v>2021</v>
          </cell>
          <cell r="CN124" t="str">
            <v>Submetidos a Horario de Trabalho</v>
          </cell>
          <cell r="CO124">
            <v>3515</v>
          </cell>
          <cell r="CP124">
            <v>1</v>
          </cell>
          <cell r="CQ124" t="str">
            <v>N</v>
          </cell>
          <cell r="CR124">
            <v>2</v>
          </cell>
          <cell r="CS124" t="str">
            <v>*</v>
          </cell>
          <cell r="CT124">
            <v>0</v>
          </cell>
          <cell r="CU124"/>
          <cell r="CV124">
            <v>34</v>
          </cell>
          <cell r="CW124" t="str">
            <v>M</v>
          </cell>
          <cell r="CX124" t="str">
            <v>M</v>
          </cell>
          <cell r="CY124">
            <v>1564</v>
          </cell>
          <cell r="CZ124">
            <v>1564</v>
          </cell>
          <cell r="DA124">
            <v>0</v>
          </cell>
          <cell r="DB124">
            <v>0</v>
          </cell>
          <cell r="DC124">
            <v>0</v>
          </cell>
          <cell r="DD124">
            <v>200</v>
          </cell>
          <cell r="DE124" t="str">
            <v>9A</v>
          </cell>
          <cell r="DF124"/>
          <cell r="DG124">
            <v>10</v>
          </cell>
          <cell r="DH124">
            <v>45</v>
          </cell>
          <cell r="DI124"/>
          <cell r="DJ124"/>
          <cell r="DK124" t="str">
            <v>Nao</v>
          </cell>
          <cell r="DL124"/>
          <cell r="DM124" t="str">
            <v>Nao</v>
          </cell>
          <cell r="DN124" t="str">
            <v xml:space="preserve">  /  /    </v>
          </cell>
          <cell r="DO124" t="str">
            <v>Nao</v>
          </cell>
          <cell r="DP124" t="str">
            <v>Nao</v>
          </cell>
          <cell r="DQ124" t="str">
            <v>Nao</v>
          </cell>
          <cell r="DR124"/>
          <cell r="DS124">
            <v>101002129</v>
          </cell>
          <cell r="DT124">
            <v>2</v>
          </cell>
          <cell r="DU124"/>
          <cell r="DV124" t="str">
            <v>Não</v>
          </cell>
          <cell r="DW124"/>
          <cell r="DX124">
            <v>1</v>
          </cell>
          <cell r="DY124" t="str">
            <v xml:space="preserve">  /  /    </v>
          </cell>
          <cell r="DZ124"/>
          <cell r="EA124" t="str">
            <v>Indeterminado</v>
          </cell>
          <cell r="EB124" t="str">
            <v>GOIANA</v>
          </cell>
          <cell r="EC124"/>
          <cell r="ED124"/>
          <cell r="EE124">
            <v>4</v>
          </cell>
          <cell r="EF124">
            <v>324981</v>
          </cell>
          <cell r="EG124"/>
          <cell r="EH124"/>
          <cell r="EI124"/>
          <cell r="EJ124">
            <v>0</v>
          </cell>
          <cell r="EK124"/>
          <cell r="EL124">
            <v>0</v>
          </cell>
          <cell r="EM124"/>
          <cell r="EN124">
            <v>10.11</v>
          </cell>
          <cell r="EO124" t="str">
            <v>CLT</v>
          </cell>
        </row>
        <row r="125">
          <cell r="B125">
            <v>2130</v>
          </cell>
          <cell r="C125">
            <v>1</v>
          </cell>
          <cell r="D125" t="str">
            <v>HELVIO MOZART MONTENEGRO</v>
          </cell>
          <cell r="E125">
            <v>1005</v>
          </cell>
          <cell r="F125" t="str">
            <v>Não</v>
          </cell>
          <cell r="G125"/>
          <cell r="H125" t="str">
            <v>Residencial</v>
          </cell>
          <cell r="I125" t="str">
            <v>AV</v>
          </cell>
          <cell r="J125">
            <v>27879658491</v>
          </cell>
          <cell r="K125" t="str">
            <v>JOAO DE BARROS</v>
          </cell>
          <cell r="L125">
            <v>10553320995</v>
          </cell>
          <cell r="M125">
            <v>1812</v>
          </cell>
          <cell r="N125">
            <v>1287844</v>
          </cell>
          <cell r="O125" t="str">
            <v>SDSPE</v>
          </cell>
          <cell r="P125">
            <v>40208</v>
          </cell>
          <cell r="Q125" t="str">
            <v>AV. JOAO DE BARROS</v>
          </cell>
          <cell r="R125">
            <v>1812</v>
          </cell>
          <cell r="S125">
            <v>88432</v>
          </cell>
          <cell r="T125">
            <v>1058</v>
          </cell>
          <cell r="U125">
            <v>35621</v>
          </cell>
          <cell r="V125" t="str">
            <v>ESPINHEIRO</v>
          </cell>
          <cell r="W125">
            <v>316</v>
          </cell>
          <cell r="X125" t="str">
            <v>PE</v>
          </cell>
          <cell r="Y125">
            <v>11606</v>
          </cell>
          <cell r="Z125" t="str">
            <v>PE</v>
          </cell>
          <cell r="AA125" t="str">
            <v>RECIFE</v>
          </cell>
          <cell r="AB125">
            <v>150</v>
          </cell>
          <cell r="AC125" t="str">
            <v>SDS</v>
          </cell>
          <cell r="AD125" t="str">
            <v>FARMAHELVIO@YAHOO.COM.BR</v>
          </cell>
          <cell r="AE125"/>
          <cell r="AF125"/>
          <cell r="AG125"/>
          <cell r="AH125"/>
          <cell r="AI125" t="str">
            <v>Nao</v>
          </cell>
          <cell r="AJ125">
            <v>81</v>
          </cell>
          <cell r="AK125">
            <v>48476530868</v>
          </cell>
          <cell r="AL125">
            <v>31251667</v>
          </cell>
          <cell r="AM125"/>
          <cell r="AN125">
            <v>81</v>
          </cell>
          <cell r="AO125">
            <v>997044708</v>
          </cell>
          <cell r="AP125">
            <v>8</v>
          </cell>
          <cell r="AQ125" t="str">
            <v>PE</v>
          </cell>
          <cell r="AR125" t="str">
            <v>MARIA JOSE MONTENEGRO</v>
          </cell>
          <cell r="AS125" t="str">
            <v xml:space="preserve">  /  /    </v>
          </cell>
          <cell r="AT125" t="str">
            <v>HERALDO MONTENEGRO</v>
          </cell>
          <cell r="AU125">
            <v>10</v>
          </cell>
          <cell r="AV125">
            <v>19871</v>
          </cell>
          <cell r="AW125" t="str">
            <v xml:space="preserve">  /  /    </v>
          </cell>
          <cell r="AX125"/>
          <cell r="AY125" t="str">
            <v>APT 410 3 ANDAR</v>
          </cell>
          <cell r="AZ125"/>
          <cell r="BA125">
            <v>1058</v>
          </cell>
          <cell r="BB125" t="str">
            <v xml:space="preserve">  /  /    </v>
          </cell>
          <cell r="BC125" t="str">
            <v xml:space="preserve">  /  /    </v>
          </cell>
          <cell r="BD125"/>
          <cell r="BE125">
            <v>52021180</v>
          </cell>
          <cell r="BF125">
            <v>11606</v>
          </cell>
          <cell r="BG125"/>
          <cell r="BH125" t="str">
            <v xml:space="preserve">  /  /    </v>
          </cell>
          <cell r="BI125"/>
          <cell r="BJ125"/>
          <cell r="BK125" t="str">
            <v>Masculino</v>
          </cell>
          <cell r="BL125" t="str">
            <v>Conta Corrente</v>
          </cell>
          <cell r="BM125" t="str">
            <v>C</v>
          </cell>
          <cell r="BN125" t="str">
            <v xml:space="preserve">RGPS-Reg. Geral Previdência Social           </v>
          </cell>
          <cell r="BO125"/>
          <cell r="BP125"/>
          <cell r="BQ125"/>
          <cell r="BR125"/>
          <cell r="BS125">
            <v>0</v>
          </cell>
          <cell r="BT125"/>
          <cell r="BU125">
            <v>0</v>
          </cell>
          <cell r="BV125" t="str">
            <v xml:space="preserve">  /  /    </v>
          </cell>
          <cell r="BW125" t="str">
            <v xml:space="preserve">  /  /    </v>
          </cell>
          <cell r="BX125">
            <v>35626</v>
          </cell>
          <cell r="BY125">
            <v>101</v>
          </cell>
          <cell r="BZ125">
            <v>35626</v>
          </cell>
          <cell r="CA125" t="str">
            <v xml:space="preserve">  /  /    </v>
          </cell>
          <cell r="CB125">
            <v>0</v>
          </cell>
          <cell r="CC125" t="str">
            <v xml:space="preserve">  /  /    </v>
          </cell>
          <cell r="CD125" t="str">
            <v xml:space="preserve">  /  /    </v>
          </cell>
          <cell r="CE125">
            <v>334056</v>
          </cell>
          <cell r="CF125">
            <v>710159231</v>
          </cell>
          <cell r="CG125">
            <v>2400056</v>
          </cell>
          <cell r="CH125">
            <v>0</v>
          </cell>
          <cell r="CI125" t="str">
            <v>F</v>
          </cell>
          <cell r="CJ125">
            <v>200</v>
          </cell>
          <cell r="CK125">
            <v>40</v>
          </cell>
          <cell r="CL125">
            <v>2130</v>
          </cell>
          <cell r="CM125">
            <v>2020</v>
          </cell>
          <cell r="CN125" t="str">
            <v>Submetidos a Horario de Trabalho</v>
          </cell>
          <cell r="CO125">
            <v>3515</v>
          </cell>
          <cell r="CP125">
            <v>21</v>
          </cell>
          <cell r="CQ125" t="str">
            <v>N</v>
          </cell>
          <cell r="CR125">
            <v>2</v>
          </cell>
          <cell r="CS125" t="str">
            <v>N</v>
          </cell>
          <cell r="CT125">
            <v>0</v>
          </cell>
          <cell r="CU125"/>
          <cell r="CV125">
            <v>34</v>
          </cell>
          <cell r="CW125" t="str">
            <v>M</v>
          </cell>
          <cell r="CX125" t="str">
            <v>M</v>
          </cell>
          <cell r="CY125">
            <v>1564</v>
          </cell>
          <cell r="CZ125">
            <v>1564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 t="str">
            <v>9B</v>
          </cell>
          <cell r="DF125"/>
          <cell r="DG125">
            <v>10</v>
          </cell>
          <cell r="DH125">
            <v>55</v>
          </cell>
          <cell r="DI125"/>
          <cell r="DJ125"/>
          <cell r="DK125" t="str">
            <v>Nao</v>
          </cell>
          <cell r="DL125"/>
          <cell r="DM125" t="str">
            <v>Nao</v>
          </cell>
          <cell r="DN125" t="str">
            <v xml:space="preserve">  /  /    </v>
          </cell>
          <cell r="DO125" t="str">
            <v>Nao</v>
          </cell>
          <cell r="DP125" t="str">
            <v>Nao</v>
          </cell>
          <cell r="DQ125" t="str">
            <v>Nao</v>
          </cell>
          <cell r="DR125"/>
          <cell r="DS125">
            <v>101002130</v>
          </cell>
          <cell r="DT125">
            <v>2</v>
          </cell>
          <cell r="DU125"/>
          <cell r="DV125" t="str">
            <v>Sim</v>
          </cell>
          <cell r="DW125"/>
          <cell r="DX125">
            <v>1</v>
          </cell>
          <cell r="DY125" t="str">
            <v xml:space="preserve">  /  /    </v>
          </cell>
          <cell r="DZ125"/>
          <cell r="EA125" t="str">
            <v>Indeterminado</v>
          </cell>
          <cell r="EB125" t="str">
            <v>RECIFE</v>
          </cell>
          <cell r="EC125"/>
          <cell r="ED125"/>
          <cell r="EE125"/>
          <cell r="EF125">
            <v>256511</v>
          </cell>
          <cell r="EG125"/>
          <cell r="EH125"/>
          <cell r="EI125"/>
          <cell r="EJ125">
            <v>0</v>
          </cell>
          <cell r="EK125"/>
          <cell r="EL125">
            <v>0</v>
          </cell>
          <cell r="EM125"/>
          <cell r="EN125">
            <v>0</v>
          </cell>
          <cell r="EO125" t="str">
            <v>CLT</v>
          </cell>
        </row>
        <row r="126">
          <cell r="B126">
            <v>2131</v>
          </cell>
          <cell r="C126">
            <v>1</v>
          </cell>
          <cell r="D126" t="str">
            <v>ALEXANDRE BARBOSA DA SILVA</v>
          </cell>
          <cell r="E126">
            <v>3140</v>
          </cell>
          <cell r="F126" t="str">
            <v>Não</v>
          </cell>
          <cell r="G126"/>
          <cell r="H126" t="str">
            <v>Residencial</v>
          </cell>
          <cell r="I126" t="str">
            <v>TV</v>
          </cell>
          <cell r="J126">
            <v>57547483453</v>
          </cell>
          <cell r="K126" t="str">
            <v>NOSSA SENHORA PENHA</v>
          </cell>
          <cell r="L126">
            <v>12296051717</v>
          </cell>
          <cell r="M126">
            <v>360</v>
          </cell>
          <cell r="N126">
            <v>2694859</v>
          </cell>
          <cell r="O126" t="str">
            <v>SDS-PE</v>
          </cell>
          <cell r="P126">
            <v>41285</v>
          </cell>
          <cell r="Q126" t="str">
            <v>TV. NOSSA SENHORA PENHA</v>
          </cell>
          <cell r="R126">
            <v>360</v>
          </cell>
          <cell r="S126">
            <v>77690</v>
          </cell>
          <cell r="T126">
            <v>1058</v>
          </cell>
          <cell r="U126">
            <v>34857</v>
          </cell>
          <cell r="V126" t="str">
            <v>CAJUEIRO SECO</v>
          </cell>
          <cell r="W126">
            <v>17</v>
          </cell>
          <cell r="X126" t="str">
            <v>PE</v>
          </cell>
          <cell r="Y126">
            <v>7901</v>
          </cell>
          <cell r="Z126" t="str">
            <v>PE</v>
          </cell>
          <cell r="AA126" t="str">
            <v>JABOATAO DOS GUARARA</v>
          </cell>
          <cell r="AB126">
            <v>79</v>
          </cell>
          <cell r="AC126" t="str">
            <v>SDS</v>
          </cell>
          <cell r="AD126" t="str">
            <v>ALEXENDRE_BARBOSA67@LIVE.COM</v>
          </cell>
          <cell r="AE126"/>
          <cell r="AF126"/>
          <cell r="AG126"/>
          <cell r="AH126"/>
          <cell r="AI126" t="str">
            <v>Nao</v>
          </cell>
          <cell r="AJ126">
            <v>81</v>
          </cell>
          <cell r="AK126">
            <v>26303360817</v>
          </cell>
          <cell r="AL126">
            <v>33752367</v>
          </cell>
          <cell r="AM126"/>
          <cell r="AN126">
            <v>81</v>
          </cell>
          <cell r="AO126">
            <v>988813807</v>
          </cell>
          <cell r="AP126">
            <v>110</v>
          </cell>
          <cell r="AQ126" t="str">
            <v>PE</v>
          </cell>
          <cell r="AR126" t="str">
            <v>MARIA IZIDIO DA SILVA</v>
          </cell>
          <cell r="AS126" t="str">
            <v xml:space="preserve">  /  /    </v>
          </cell>
          <cell r="AT126" t="str">
            <v>CLAUDIO BARBOSA DA SILVA</v>
          </cell>
          <cell r="AU126">
            <v>10</v>
          </cell>
          <cell r="AV126">
            <v>24835</v>
          </cell>
          <cell r="AW126" t="str">
            <v xml:space="preserve">  /  /    </v>
          </cell>
          <cell r="AX126" t="str">
            <v>Não</v>
          </cell>
          <cell r="AY126" t="str">
            <v>CASA A</v>
          </cell>
          <cell r="AZ126"/>
          <cell r="BA126">
            <v>1058</v>
          </cell>
          <cell r="BB126" t="str">
            <v xml:space="preserve">  /  /    </v>
          </cell>
          <cell r="BC126" t="str">
            <v xml:space="preserve">  /  /    </v>
          </cell>
          <cell r="BD126"/>
          <cell r="BE126">
            <v>54330573</v>
          </cell>
          <cell r="BF126">
            <v>11606</v>
          </cell>
          <cell r="BG126"/>
          <cell r="BH126" t="str">
            <v xml:space="preserve">  /  /    </v>
          </cell>
          <cell r="BI126"/>
          <cell r="BJ126"/>
          <cell r="BK126" t="str">
            <v>Masculino</v>
          </cell>
          <cell r="BL126" t="str">
            <v>Conta Corrente</v>
          </cell>
          <cell r="BM126" t="str">
            <v>S</v>
          </cell>
          <cell r="BN126" t="str">
            <v xml:space="preserve">RGPS-Reg. Geral Previdência Social           </v>
          </cell>
          <cell r="BO126"/>
          <cell r="BP126"/>
          <cell r="BQ126"/>
          <cell r="BR126"/>
          <cell r="BS126">
            <v>3</v>
          </cell>
          <cell r="BT126"/>
          <cell r="BU126">
            <v>0</v>
          </cell>
          <cell r="BV126" t="str">
            <v xml:space="preserve">  /  /    </v>
          </cell>
          <cell r="BW126" t="str">
            <v xml:space="preserve">  /  /    </v>
          </cell>
          <cell r="BX126">
            <v>35626</v>
          </cell>
          <cell r="BY126">
            <v>101</v>
          </cell>
          <cell r="BZ126">
            <v>35626</v>
          </cell>
          <cell r="CA126" t="str">
            <v xml:space="preserve">  /  /    </v>
          </cell>
          <cell r="CB126">
            <v>0</v>
          </cell>
          <cell r="CC126" t="str">
            <v xml:space="preserve">  /  /    </v>
          </cell>
          <cell r="CD126" t="str">
            <v xml:space="preserve">  /  /    </v>
          </cell>
          <cell r="CE126">
            <v>334056</v>
          </cell>
          <cell r="CF126">
            <v>10041993</v>
          </cell>
          <cell r="CG126">
            <v>2400056</v>
          </cell>
          <cell r="CH126">
            <v>0</v>
          </cell>
          <cell r="CI126"/>
          <cell r="CJ126">
            <v>175</v>
          </cell>
          <cell r="CK126">
            <v>35</v>
          </cell>
          <cell r="CL126">
            <v>2131</v>
          </cell>
          <cell r="CM126">
            <v>2003</v>
          </cell>
          <cell r="CN126" t="str">
            <v>Submetidos a Horario de Trabalho</v>
          </cell>
          <cell r="CO126">
            <v>8118</v>
          </cell>
          <cell r="CP126">
            <v>1</v>
          </cell>
          <cell r="CQ126" t="str">
            <v>N</v>
          </cell>
          <cell r="CR126">
            <v>2</v>
          </cell>
          <cell r="CS126" t="str">
            <v>N</v>
          </cell>
          <cell r="CT126">
            <v>0</v>
          </cell>
          <cell r="CU126"/>
          <cell r="CV126">
            <v>27</v>
          </cell>
          <cell r="CW126" t="str">
            <v>M</v>
          </cell>
          <cell r="CX126" t="str">
            <v>M</v>
          </cell>
          <cell r="CY126">
            <v>2436.5</v>
          </cell>
          <cell r="CZ126">
            <v>2436.5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 t="str">
            <v>9A</v>
          </cell>
          <cell r="DF126" t="str">
            <v>P1</v>
          </cell>
          <cell r="DG126">
            <v>10</v>
          </cell>
          <cell r="DH126">
            <v>45</v>
          </cell>
          <cell r="DI126"/>
          <cell r="DJ126"/>
          <cell r="DK126" t="str">
            <v>Nao</v>
          </cell>
          <cell r="DL126"/>
          <cell r="DM126" t="str">
            <v>Nao</v>
          </cell>
          <cell r="DN126" t="str">
            <v xml:space="preserve">  /  /    </v>
          </cell>
          <cell r="DO126" t="str">
            <v>Nao</v>
          </cell>
          <cell r="DP126" t="str">
            <v>Nao</v>
          </cell>
          <cell r="DQ126" t="str">
            <v>Nao</v>
          </cell>
          <cell r="DR126"/>
          <cell r="DS126">
            <v>101002131</v>
          </cell>
          <cell r="DT126">
            <v>1</v>
          </cell>
          <cell r="DU126">
            <v>2131</v>
          </cell>
          <cell r="DV126" t="str">
            <v>Não</v>
          </cell>
          <cell r="DW126">
            <v>123612</v>
          </cell>
          <cell r="DX126">
            <v>1</v>
          </cell>
          <cell r="DY126" t="str">
            <v xml:space="preserve">  /  /    </v>
          </cell>
          <cell r="DZ126"/>
          <cell r="EA126" t="str">
            <v>Indeterminado</v>
          </cell>
          <cell r="EB126" t="str">
            <v>RECIFE</v>
          </cell>
          <cell r="EC126"/>
          <cell r="ED126"/>
          <cell r="EE126"/>
          <cell r="EF126">
            <v>210822096280</v>
          </cell>
          <cell r="EG126"/>
          <cell r="EH126"/>
          <cell r="EI126"/>
          <cell r="EJ126">
            <v>0</v>
          </cell>
          <cell r="EK126"/>
          <cell r="EL126">
            <v>0</v>
          </cell>
          <cell r="EM126"/>
          <cell r="EN126">
            <v>0</v>
          </cell>
          <cell r="EO126" t="str">
            <v>CLT</v>
          </cell>
        </row>
        <row r="127">
          <cell r="B127">
            <v>2134</v>
          </cell>
          <cell r="C127">
            <v>1</v>
          </cell>
          <cell r="D127" t="str">
            <v>ROSIVALDO SATIRO DOS SANTOS</v>
          </cell>
          <cell r="E127">
            <v>3111</v>
          </cell>
          <cell r="F127" t="str">
            <v>Não</v>
          </cell>
          <cell r="G127"/>
          <cell r="H127" t="str">
            <v>Residencial</v>
          </cell>
          <cell r="I127" t="str">
            <v>EST</v>
          </cell>
          <cell r="J127">
            <v>36272744404</v>
          </cell>
          <cell r="K127" t="str">
            <v>DO BARTOLOMEU</v>
          </cell>
          <cell r="L127">
            <v>17024066405</v>
          </cell>
          <cell r="M127">
            <v>294</v>
          </cell>
          <cell r="N127">
            <v>2905715</v>
          </cell>
          <cell r="O127" t="str">
            <v>SDSPE</v>
          </cell>
          <cell r="P127">
            <v>39837</v>
          </cell>
          <cell r="Q127" t="str">
            <v>ESTR. DO BARTOLOMEU</v>
          </cell>
          <cell r="R127">
            <v>294</v>
          </cell>
          <cell r="S127">
            <v>13311</v>
          </cell>
          <cell r="T127">
            <v>1058</v>
          </cell>
          <cell r="U127">
            <v>32423</v>
          </cell>
          <cell r="V127" t="str">
            <v>MRO DA CONCEICA</v>
          </cell>
          <cell r="W127">
            <v>32</v>
          </cell>
          <cell r="X127" t="str">
            <v>PE</v>
          </cell>
          <cell r="Y127">
            <v>11606</v>
          </cell>
          <cell r="Z127" t="str">
            <v>PE</v>
          </cell>
          <cell r="AA127" t="str">
            <v>RECIFE</v>
          </cell>
          <cell r="AB127">
            <v>41</v>
          </cell>
          <cell r="AC127" t="str">
            <v>SDS</v>
          </cell>
          <cell r="AD127"/>
          <cell r="AE127"/>
          <cell r="AF127"/>
          <cell r="AG127"/>
          <cell r="AH127"/>
          <cell r="AI127" t="str">
            <v>Nao</v>
          </cell>
          <cell r="AJ127">
            <v>81</v>
          </cell>
          <cell r="AK127">
            <v>31640620817</v>
          </cell>
          <cell r="AL127" t="str">
            <v>3304-6125</v>
          </cell>
          <cell r="AM127"/>
          <cell r="AN127">
            <v>81</v>
          </cell>
          <cell r="AO127" t="str">
            <v>8663-5672</v>
          </cell>
          <cell r="AP127">
            <v>6</v>
          </cell>
          <cell r="AQ127" t="str">
            <v>PE</v>
          </cell>
          <cell r="AR127" t="str">
            <v>MARIA OTACIANA DA SILVA</v>
          </cell>
          <cell r="AS127" t="str">
            <v xml:space="preserve">  /  /    </v>
          </cell>
          <cell r="AT127" t="str">
            <v>ROSINALDO SATIRO DOS SANTOS</v>
          </cell>
          <cell r="AU127">
            <v>10</v>
          </cell>
          <cell r="AV127">
            <v>23821</v>
          </cell>
          <cell r="AW127" t="str">
            <v xml:space="preserve">  /  /    </v>
          </cell>
          <cell r="AX127" t="str">
            <v>Não</v>
          </cell>
          <cell r="AY127"/>
          <cell r="AZ127"/>
          <cell r="BA127">
            <v>1058</v>
          </cell>
          <cell r="BB127" t="str">
            <v xml:space="preserve">  /  /    </v>
          </cell>
          <cell r="BC127" t="str">
            <v xml:space="preserve">  /  /    </v>
          </cell>
          <cell r="BD127"/>
          <cell r="BE127">
            <v>52280061</v>
          </cell>
          <cell r="BF127">
            <v>11606</v>
          </cell>
          <cell r="BG127"/>
          <cell r="BH127" t="str">
            <v xml:space="preserve">  /  /    </v>
          </cell>
          <cell r="BI127"/>
          <cell r="BJ127"/>
          <cell r="BK127" t="str">
            <v>Masculino</v>
          </cell>
          <cell r="BL127" t="str">
            <v>Conta Corrente</v>
          </cell>
          <cell r="BM127" t="str">
            <v>C</v>
          </cell>
          <cell r="BN127" t="str">
            <v xml:space="preserve">RGPS-Reg. Geral Previdência Social           </v>
          </cell>
          <cell r="BO127"/>
          <cell r="BP127"/>
          <cell r="BQ127"/>
          <cell r="BR127"/>
          <cell r="BS127">
            <v>2</v>
          </cell>
          <cell r="BT127"/>
          <cell r="BU127">
            <v>0</v>
          </cell>
          <cell r="BV127" t="str">
            <v xml:space="preserve">  /  /    </v>
          </cell>
          <cell r="BW127" t="str">
            <v xml:space="preserve">  /  /    </v>
          </cell>
          <cell r="BX127">
            <v>35628</v>
          </cell>
          <cell r="BY127">
            <v>101</v>
          </cell>
          <cell r="BZ127">
            <v>35628</v>
          </cell>
          <cell r="CA127" t="str">
            <v xml:space="preserve">  /  /    </v>
          </cell>
          <cell r="CB127">
            <v>0</v>
          </cell>
          <cell r="CC127" t="str">
            <v xml:space="preserve">  /  /    </v>
          </cell>
          <cell r="CD127" t="str">
            <v xml:space="preserve">  /  /    </v>
          </cell>
          <cell r="CE127">
            <v>334056</v>
          </cell>
          <cell r="CF127">
            <v>710106893</v>
          </cell>
          <cell r="CG127">
            <v>2400056</v>
          </cell>
          <cell r="CH127">
            <v>0</v>
          </cell>
          <cell r="CI127"/>
          <cell r="CJ127">
            <v>175</v>
          </cell>
          <cell r="CK127">
            <v>35</v>
          </cell>
          <cell r="CL127">
            <v>2134</v>
          </cell>
          <cell r="CM127">
            <v>2003</v>
          </cell>
          <cell r="CN127" t="str">
            <v>Submetidos a Horario de Trabalho</v>
          </cell>
          <cell r="CO127">
            <v>8118</v>
          </cell>
          <cell r="CP127">
            <v>1</v>
          </cell>
          <cell r="CQ127" t="str">
            <v>N</v>
          </cell>
          <cell r="CR127">
            <v>2</v>
          </cell>
          <cell r="CS127" t="str">
            <v>*</v>
          </cell>
          <cell r="CT127">
            <v>0</v>
          </cell>
          <cell r="CU127"/>
          <cell r="CV127">
            <v>34</v>
          </cell>
          <cell r="CW127" t="str">
            <v>M</v>
          </cell>
          <cell r="CX127" t="str">
            <v>M</v>
          </cell>
          <cell r="CY127">
            <v>2686.23</v>
          </cell>
          <cell r="CZ127">
            <v>2686.23</v>
          </cell>
          <cell r="DA127">
            <v>0</v>
          </cell>
          <cell r="DB127">
            <v>0</v>
          </cell>
          <cell r="DC127">
            <v>0</v>
          </cell>
          <cell r="DD127">
            <v>0</v>
          </cell>
          <cell r="DE127" t="str">
            <v>9B</v>
          </cell>
          <cell r="DF127"/>
          <cell r="DG127">
            <v>10</v>
          </cell>
          <cell r="DH127">
            <v>45</v>
          </cell>
          <cell r="DI127"/>
          <cell r="DJ127"/>
          <cell r="DK127" t="str">
            <v>Nao</v>
          </cell>
          <cell r="DL127"/>
          <cell r="DM127" t="str">
            <v>Nao</v>
          </cell>
          <cell r="DN127" t="str">
            <v xml:space="preserve">  /  /    </v>
          </cell>
          <cell r="DO127" t="str">
            <v>Nao</v>
          </cell>
          <cell r="DP127" t="str">
            <v>Nao</v>
          </cell>
          <cell r="DQ127" t="str">
            <v>Nao</v>
          </cell>
          <cell r="DR127"/>
          <cell r="DS127">
            <v>101002134</v>
          </cell>
          <cell r="DT127">
            <v>2</v>
          </cell>
          <cell r="DU127"/>
          <cell r="DV127" t="str">
            <v>Não</v>
          </cell>
          <cell r="DW127"/>
          <cell r="DX127">
            <v>1</v>
          </cell>
          <cell r="DY127" t="str">
            <v xml:space="preserve">  /  /    </v>
          </cell>
          <cell r="DZ127"/>
          <cell r="EA127" t="str">
            <v>Indeterminado</v>
          </cell>
          <cell r="EB127" t="str">
            <v>RECIFE</v>
          </cell>
          <cell r="EC127"/>
          <cell r="ED127"/>
          <cell r="EE127"/>
          <cell r="EF127">
            <v>847932828647</v>
          </cell>
          <cell r="EG127"/>
          <cell r="EH127"/>
          <cell r="EI127"/>
          <cell r="EJ127">
            <v>0</v>
          </cell>
          <cell r="EK127"/>
          <cell r="EL127">
            <v>0</v>
          </cell>
          <cell r="EM127"/>
          <cell r="EN127">
            <v>0</v>
          </cell>
          <cell r="EO127" t="str">
            <v>CLT</v>
          </cell>
        </row>
        <row r="128">
          <cell r="B128">
            <v>2136</v>
          </cell>
          <cell r="C128">
            <v>1</v>
          </cell>
          <cell r="D128" t="str">
            <v>GESIEL DAVID DE CASTRO</v>
          </cell>
          <cell r="E128">
            <v>1181</v>
          </cell>
          <cell r="F128" t="str">
            <v>Não</v>
          </cell>
          <cell r="G128"/>
          <cell r="H128" t="str">
            <v>Residencial</v>
          </cell>
          <cell r="I128" t="str">
            <v>R</v>
          </cell>
          <cell r="J128">
            <v>55862063404</v>
          </cell>
          <cell r="K128" t="str">
            <v>R.54 - QD 21 - BL F - APT 305</v>
          </cell>
          <cell r="L128">
            <v>12532669413</v>
          </cell>
          <cell r="M128">
            <v>21</v>
          </cell>
          <cell r="N128">
            <v>3651476</v>
          </cell>
          <cell r="O128" t="str">
            <v>SDSPE</v>
          </cell>
          <cell r="P128">
            <v>42773</v>
          </cell>
          <cell r="Q128" t="str">
            <v>R. R.54 - QD 21 - BL F - APT 3</v>
          </cell>
          <cell r="R128">
            <v>21</v>
          </cell>
          <cell r="S128">
            <v>68238</v>
          </cell>
          <cell r="T128">
            <v>1058</v>
          </cell>
          <cell r="U128">
            <v>31376</v>
          </cell>
          <cell r="V128" t="str">
            <v>RIO DOCE</v>
          </cell>
          <cell r="W128">
            <v>19</v>
          </cell>
          <cell r="X128" t="str">
            <v>PE</v>
          </cell>
          <cell r="Y128">
            <v>9600</v>
          </cell>
          <cell r="Z128" t="str">
            <v>PE</v>
          </cell>
          <cell r="AA128" t="str">
            <v>OLINDA</v>
          </cell>
          <cell r="AB128">
            <v>92</v>
          </cell>
          <cell r="AC128" t="str">
            <v>OE</v>
          </cell>
          <cell r="AD128"/>
          <cell r="AE128"/>
          <cell r="AF128"/>
          <cell r="AG128"/>
          <cell r="AH128" t="str">
            <v>******</v>
          </cell>
          <cell r="AI128" t="str">
            <v>Nao</v>
          </cell>
          <cell r="AJ128">
            <v>8</v>
          </cell>
          <cell r="AK128">
            <v>6834020876</v>
          </cell>
          <cell r="AL128" t="str">
            <v>3492-4676</v>
          </cell>
          <cell r="AM128"/>
          <cell r="AN128">
            <v>8</v>
          </cell>
          <cell r="AO128" t="str">
            <v>8844-8882</v>
          </cell>
          <cell r="AP128">
            <v>10</v>
          </cell>
          <cell r="AQ128" t="str">
            <v>PE</v>
          </cell>
          <cell r="AR128" t="str">
            <v>TEREZINHA DE JESUS CASTRO</v>
          </cell>
          <cell r="AS128" t="str">
            <v xml:space="preserve">  /  /    </v>
          </cell>
          <cell r="AT128" t="str">
            <v>DAMIAO DAVID DE CASTRO</v>
          </cell>
          <cell r="AU128">
            <v>10</v>
          </cell>
          <cell r="AV128">
            <v>24440</v>
          </cell>
          <cell r="AW128" t="str">
            <v xml:space="preserve">  /  /    </v>
          </cell>
          <cell r="AX128" t="str">
            <v>Não</v>
          </cell>
          <cell r="AY128"/>
          <cell r="AZ128"/>
          <cell r="BA128">
            <v>1058</v>
          </cell>
          <cell r="BB128" t="str">
            <v xml:space="preserve">  /  /    </v>
          </cell>
          <cell r="BC128" t="str">
            <v xml:space="preserve">  /  /    </v>
          </cell>
          <cell r="BD128"/>
          <cell r="BE128">
            <v>53080660</v>
          </cell>
          <cell r="BF128">
            <v>11606</v>
          </cell>
          <cell r="BG128"/>
          <cell r="BH128" t="str">
            <v xml:space="preserve">  /  /    </v>
          </cell>
          <cell r="BI128"/>
          <cell r="BJ128"/>
          <cell r="BK128" t="str">
            <v>Masculino</v>
          </cell>
          <cell r="BL128" t="str">
            <v>Conta Corrente</v>
          </cell>
          <cell r="BM128" t="str">
            <v>S</v>
          </cell>
          <cell r="BN128" t="str">
            <v xml:space="preserve">RGPS-Reg. Geral Previdência Social           </v>
          </cell>
          <cell r="BO128"/>
          <cell r="BP128"/>
          <cell r="BQ128"/>
          <cell r="BR128"/>
          <cell r="BS128">
            <v>2</v>
          </cell>
          <cell r="BT128"/>
          <cell r="BU128">
            <v>1</v>
          </cell>
          <cell r="BV128" t="str">
            <v xml:space="preserve">  /  /    </v>
          </cell>
          <cell r="BW128" t="str">
            <v xml:space="preserve">  /  /    </v>
          </cell>
          <cell r="BX128">
            <v>35643</v>
          </cell>
          <cell r="BY128">
            <v>101</v>
          </cell>
          <cell r="BZ128">
            <v>35643</v>
          </cell>
          <cell r="CA128" t="str">
            <v xml:space="preserve">  /  /    </v>
          </cell>
          <cell r="CB128">
            <v>0</v>
          </cell>
          <cell r="CC128" t="str">
            <v xml:space="preserve">  /  /    </v>
          </cell>
          <cell r="CD128" t="str">
            <v xml:space="preserve">  /  /    </v>
          </cell>
          <cell r="CE128">
            <v>334056</v>
          </cell>
          <cell r="CF128">
            <v>713044677</v>
          </cell>
          <cell r="CG128">
            <v>2400056</v>
          </cell>
          <cell r="CH128">
            <v>0</v>
          </cell>
          <cell r="CI128"/>
          <cell r="CJ128">
            <v>200</v>
          </cell>
          <cell r="CK128">
            <v>40</v>
          </cell>
          <cell r="CL128">
            <v>2136</v>
          </cell>
          <cell r="CM128">
            <v>2000</v>
          </cell>
          <cell r="CN128" t="str">
            <v>Submetidos a Horario de Trabalho</v>
          </cell>
          <cell r="CO128">
            <v>4110</v>
          </cell>
          <cell r="CP128">
            <v>20</v>
          </cell>
          <cell r="CQ128" t="str">
            <v>N</v>
          </cell>
          <cell r="CR128">
            <v>2</v>
          </cell>
          <cell r="CS128" t="str">
            <v>N</v>
          </cell>
          <cell r="CT128">
            <v>0</v>
          </cell>
          <cell r="CU128"/>
          <cell r="CV128">
            <v>34</v>
          </cell>
          <cell r="CW128" t="str">
            <v>M</v>
          </cell>
          <cell r="CX128" t="str">
            <v>M</v>
          </cell>
          <cell r="CY128">
            <v>1570.58</v>
          </cell>
          <cell r="CZ128">
            <v>1570.58</v>
          </cell>
          <cell r="DA128">
            <v>0</v>
          </cell>
          <cell r="DB128">
            <v>0</v>
          </cell>
          <cell r="DC128">
            <v>0</v>
          </cell>
          <cell r="DD128">
            <v>0</v>
          </cell>
          <cell r="DE128" t="str">
            <v>9B</v>
          </cell>
          <cell r="DF128"/>
          <cell r="DG128">
            <v>10</v>
          </cell>
          <cell r="DH128">
            <v>45</v>
          </cell>
          <cell r="DI128"/>
          <cell r="DJ128"/>
          <cell r="DK128" t="str">
            <v>Nao</v>
          </cell>
          <cell r="DL128"/>
          <cell r="DM128" t="str">
            <v>Nao</v>
          </cell>
          <cell r="DN128" t="str">
            <v xml:space="preserve">  /  /    </v>
          </cell>
          <cell r="DO128" t="str">
            <v>Nao</v>
          </cell>
          <cell r="DP128" t="str">
            <v>Nao</v>
          </cell>
          <cell r="DQ128" t="str">
            <v>Nao</v>
          </cell>
          <cell r="DR128"/>
          <cell r="DS128">
            <v>101002136</v>
          </cell>
          <cell r="DT128">
            <v>2</v>
          </cell>
          <cell r="DU128"/>
          <cell r="DV128" t="str">
            <v>Não</v>
          </cell>
          <cell r="DW128"/>
          <cell r="DX128">
            <v>1</v>
          </cell>
          <cell r="DY128" t="str">
            <v xml:space="preserve">  /  /    </v>
          </cell>
          <cell r="DZ128"/>
          <cell r="EA128" t="str">
            <v>Indeterminado</v>
          </cell>
          <cell r="EB128" t="str">
            <v>RECIFE</v>
          </cell>
          <cell r="EC128"/>
          <cell r="ED128"/>
          <cell r="EE128"/>
          <cell r="EF128"/>
          <cell r="EG128"/>
          <cell r="EH128"/>
          <cell r="EI128"/>
          <cell r="EJ128">
            <v>0</v>
          </cell>
          <cell r="EK128"/>
          <cell r="EL128">
            <v>0</v>
          </cell>
          <cell r="EM128"/>
          <cell r="EN128">
            <v>0</v>
          </cell>
          <cell r="EO128" t="str">
            <v>CLT</v>
          </cell>
        </row>
        <row r="129">
          <cell r="B129">
            <v>2137</v>
          </cell>
          <cell r="C129">
            <v>1</v>
          </cell>
          <cell r="D129" t="str">
            <v>FRANCISCO DE ASSIS DE OLIVEIRA</v>
          </cell>
          <cell r="E129">
            <v>1142</v>
          </cell>
          <cell r="F129" t="str">
            <v>Não</v>
          </cell>
          <cell r="G129"/>
          <cell r="H129" t="str">
            <v>Residencial</v>
          </cell>
          <cell r="I129" t="str">
            <v>R</v>
          </cell>
          <cell r="J129">
            <v>33330913487</v>
          </cell>
          <cell r="K129" t="str">
            <v>BACHAREL JOSE MARIO DE OLIVEIRA</v>
          </cell>
          <cell r="L129">
            <v>12209527726</v>
          </cell>
          <cell r="M129">
            <v>6151</v>
          </cell>
          <cell r="N129">
            <v>2355277</v>
          </cell>
          <cell r="O129" t="str">
            <v>SDSPE</v>
          </cell>
          <cell r="P129">
            <v>39374</v>
          </cell>
          <cell r="Q129" t="str">
            <v>R. BACHAREL JOSE MARIO DE OLIV</v>
          </cell>
          <cell r="R129">
            <v>6151</v>
          </cell>
          <cell r="S129">
            <v>53799</v>
          </cell>
          <cell r="T129">
            <v>1058</v>
          </cell>
          <cell r="U129">
            <v>29560</v>
          </cell>
          <cell r="V129" t="str">
            <v>CANDEIAS</v>
          </cell>
          <cell r="W129">
            <v>14</v>
          </cell>
          <cell r="X129" t="str">
            <v>PE</v>
          </cell>
          <cell r="Y129">
            <v>7901</v>
          </cell>
          <cell r="Z129" t="str">
            <v>PE</v>
          </cell>
          <cell r="AA129" t="str">
            <v>JABOATAO</v>
          </cell>
          <cell r="AB129">
            <v>569</v>
          </cell>
          <cell r="AC129" t="str">
            <v>OE</v>
          </cell>
          <cell r="AD129"/>
          <cell r="AE129"/>
          <cell r="AF129"/>
          <cell r="AG129"/>
          <cell r="AH129"/>
          <cell r="AI129" t="str">
            <v>Nao</v>
          </cell>
          <cell r="AJ129">
            <v>0</v>
          </cell>
          <cell r="AK129">
            <v>7356450850</v>
          </cell>
          <cell r="AL129">
            <v>34690404</v>
          </cell>
          <cell r="AM129"/>
          <cell r="AN129">
            <v>0</v>
          </cell>
          <cell r="AO129">
            <v>99458823</v>
          </cell>
          <cell r="AP129">
            <v>101</v>
          </cell>
          <cell r="AQ129" t="str">
            <v>PE</v>
          </cell>
          <cell r="AR129" t="str">
            <v>CAROLINA MARIA DE OLIVEIRA</v>
          </cell>
          <cell r="AS129" t="str">
            <v xml:space="preserve">  /  /    </v>
          </cell>
          <cell r="AT129" t="str">
            <v>PAULO JOSE DE OLIVEIRA</v>
          </cell>
          <cell r="AU129">
            <v>10</v>
          </cell>
          <cell r="AV129">
            <v>23097</v>
          </cell>
          <cell r="AW129" t="str">
            <v xml:space="preserve">  /  /    </v>
          </cell>
          <cell r="AX129"/>
          <cell r="AY129" t="str">
            <v>APT 301</v>
          </cell>
          <cell r="AZ129"/>
          <cell r="BA129">
            <v>1058</v>
          </cell>
          <cell r="BB129" t="str">
            <v xml:space="preserve">  /  /    </v>
          </cell>
          <cell r="BC129" t="str">
            <v xml:space="preserve">  /  /    </v>
          </cell>
          <cell r="BD129"/>
          <cell r="BE129">
            <v>54450070</v>
          </cell>
          <cell r="BF129">
            <v>11606</v>
          </cell>
          <cell r="BG129"/>
          <cell r="BH129" t="str">
            <v xml:space="preserve">  /  /    </v>
          </cell>
          <cell r="BI129"/>
          <cell r="BJ129"/>
          <cell r="BK129" t="str">
            <v>Masculino</v>
          </cell>
          <cell r="BL129" t="str">
            <v>Conta Corrente</v>
          </cell>
          <cell r="BM129" t="str">
            <v>C</v>
          </cell>
          <cell r="BN129" t="str">
            <v xml:space="preserve">RGPS-Reg. Geral Previdência Social           </v>
          </cell>
          <cell r="BO129"/>
          <cell r="BP129"/>
          <cell r="BQ129"/>
          <cell r="BR129"/>
          <cell r="BS129">
            <v>3</v>
          </cell>
          <cell r="BT129"/>
          <cell r="BU129">
            <v>0</v>
          </cell>
          <cell r="BV129" t="str">
            <v xml:space="preserve">  /  /    </v>
          </cell>
          <cell r="BW129" t="str">
            <v xml:space="preserve">  /  /    </v>
          </cell>
          <cell r="BX129">
            <v>35643</v>
          </cell>
          <cell r="BY129">
            <v>101</v>
          </cell>
          <cell r="BZ129">
            <v>35643</v>
          </cell>
          <cell r="CA129" t="str">
            <v xml:space="preserve">  /  /    </v>
          </cell>
          <cell r="CB129">
            <v>0</v>
          </cell>
          <cell r="CC129" t="str">
            <v xml:space="preserve">  /  /    </v>
          </cell>
          <cell r="CD129" t="str">
            <v xml:space="preserve">  /  /    </v>
          </cell>
          <cell r="CE129">
            <v>334056</v>
          </cell>
          <cell r="CF129">
            <v>10014102</v>
          </cell>
          <cell r="CG129">
            <v>2400056</v>
          </cell>
          <cell r="CH129">
            <v>0</v>
          </cell>
          <cell r="CI129"/>
          <cell r="CJ129">
            <v>200</v>
          </cell>
          <cell r="CK129">
            <v>40</v>
          </cell>
          <cell r="CL129">
            <v>2137</v>
          </cell>
          <cell r="CM129">
            <v>2024</v>
          </cell>
          <cell r="CN129" t="str">
            <v>Submetidos a Horario de Trabalho</v>
          </cell>
          <cell r="CO129">
            <v>2522</v>
          </cell>
          <cell r="CP129">
            <v>9</v>
          </cell>
          <cell r="CQ129" t="str">
            <v>N</v>
          </cell>
          <cell r="CR129">
            <v>2</v>
          </cell>
          <cell r="CS129" t="str">
            <v>N</v>
          </cell>
          <cell r="CT129">
            <v>0</v>
          </cell>
          <cell r="CU129"/>
          <cell r="CV129">
            <v>34</v>
          </cell>
          <cell r="CW129" t="str">
            <v>M</v>
          </cell>
          <cell r="CX129" t="str">
            <v>M</v>
          </cell>
          <cell r="CY129">
            <v>4654.1499999999996</v>
          </cell>
          <cell r="CZ129">
            <v>4654.1499999999996</v>
          </cell>
          <cell r="DA129">
            <v>0</v>
          </cell>
          <cell r="DB129">
            <v>0</v>
          </cell>
          <cell r="DC129">
            <v>0</v>
          </cell>
          <cell r="DD129">
            <v>0</v>
          </cell>
          <cell r="DE129" t="str">
            <v>9B</v>
          </cell>
          <cell r="DF129"/>
          <cell r="DG129">
            <v>10</v>
          </cell>
          <cell r="DH129">
            <v>85</v>
          </cell>
          <cell r="DI129"/>
          <cell r="DJ129"/>
          <cell r="DK129" t="str">
            <v>Nao</v>
          </cell>
          <cell r="DL129"/>
          <cell r="DM129" t="str">
            <v>Nao</v>
          </cell>
          <cell r="DN129" t="str">
            <v xml:space="preserve">  /  /    </v>
          </cell>
          <cell r="DO129" t="str">
            <v>Nao</v>
          </cell>
          <cell r="DP129" t="str">
            <v>Nao</v>
          </cell>
          <cell r="DQ129" t="str">
            <v>Nao</v>
          </cell>
          <cell r="DR129"/>
          <cell r="DS129">
            <v>101002137</v>
          </cell>
          <cell r="DT129">
            <v>2</v>
          </cell>
          <cell r="DU129"/>
          <cell r="DV129" t="str">
            <v>Não</v>
          </cell>
          <cell r="DW129"/>
          <cell r="DX129">
            <v>1</v>
          </cell>
          <cell r="DY129" t="str">
            <v xml:space="preserve">  /  /    </v>
          </cell>
          <cell r="DZ129"/>
          <cell r="EA129" t="str">
            <v>Indeterminado</v>
          </cell>
          <cell r="EB129" t="str">
            <v>RECIFE</v>
          </cell>
          <cell r="EC129"/>
          <cell r="ED129"/>
          <cell r="EE129"/>
          <cell r="EF129">
            <v>210412041928</v>
          </cell>
          <cell r="EG129"/>
          <cell r="EH129"/>
          <cell r="EI129"/>
          <cell r="EJ129">
            <v>0</v>
          </cell>
          <cell r="EK129"/>
          <cell r="EL129">
            <v>0</v>
          </cell>
          <cell r="EM129"/>
          <cell r="EN129">
            <v>0</v>
          </cell>
          <cell r="EO129" t="str">
            <v>CLT</v>
          </cell>
        </row>
        <row r="130">
          <cell r="B130">
            <v>2140</v>
          </cell>
          <cell r="C130">
            <v>1</v>
          </cell>
          <cell r="D130" t="str">
            <v>LUCIENE PEREIRA DE A NASCIMENT</v>
          </cell>
          <cell r="E130">
            <v>3111</v>
          </cell>
          <cell r="F130" t="str">
            <v>Não</v>
          </cell>
          <cell r="G130"/>
          <cell r="H130" t="str">
            <v>Residencial</v>
          </cell>
          <cell r="I130" t="str">
            <v>R</v>
          </cell>
          <cell r="J130">
            <v>52782859404</v>
          </cell>
          <cell r="K130" t="str">
            <v>FREI MANUEL CALADO</v>
          </cell>
          <cell r="L130">
            <v>12532285658</v>
          </cell>
          <cell r="M130">
            <v>99</v>
          </cell>
          <cell r="N130">
            <v>3202620</v>
          </cell>
          <cell r="O130"/>
          <cell r="P130">
            <v>42872</v>
          </cell>
          <cell r="Q130" t="str">
            <v>R. FREI MANUEL CALADO</v>
          </cell>
          <cell r="R130">
            <v>99</v>
          </cell>
          <cell r="S130">
            <v>91967</v>
          </cell>
          <cell r="T130">
            <v>1058</v>
          </cell>
          <cell r="U130">
            <v>35607</v>
          </cell>
          <cell r="V130" t="str">
            <v>AREIAS</v>
          </cell>
          <cell r="W130">
            <v>3</v>
          </cell>
          <cell r="X130" t="str">
            <v>PE</v>
          </cell>
          <cell r="Y130">
            <v>11606</v>
          </cell>
          <cell r="Z130" t="str">
            <v>PE</v>
          </cell>
          <cell r="AA130" t="str">
            <v>RECIFE</v>
          </cell>
          <cell r="AB130">
            <v>215</v>
          </cell>
          <cell r="AC130" t="str">
            <v>SDS</v>
          </cell>
          <cell r="AD130"/>
          <cell r="AE130"/>
          <cell r="AF130"/>
          <cell r="AG130"/>
          <cell r="AH130" t="str">
            <v>1*****</v>
          </cell>
          <cell r="AI130" t="str">
            <v>Nao</v>
          </cell>
          <cell r="AJ130">
            <v>81</v>
          </cell>
          <cell r="AK130">
            <v>17215990841</v>
          </cell>
          <cell r="AL130">
            <v>32511087</v>
          </cell>
          <cell r="AM130"/>
          <cell r="AN130">
            <v>81</v>
          </cell>
          <cell r="AO130">
            <v>987877715</v>
          </cell>
          <cell r="AP130">
            <v>3</v>
          </cell>
          <cell r="AQ130" t="str">
            <v>PE</v>
          </cell>
          <cell r="AR130" t="str">
            <v>MARIA RITA BRASIL PEREIRA DE AZEVEDO</v>
          </cell>
          <cell r="AS130" t="str">
            <v xml:space="preserve">  /  /    </v>
          </cell>
          <cell r="AT130" t="str">
            <v>ORMITO BARROS DE AZEVEDO</v>
          </cell>
          <cell r="AU130">
            <v>10</v>
          </cell>
          <cell r="AV130">
            <v>24568</v>
          </cell>
          <cell r="AW130" t="str">
            <v xml:space="preserve">  /  /    </v>
          </cell>
          <cell r="AX130" t="str">
            <v>Não</v>
          </cell>
          <cell r="AY130"/>
          <cell r="AZ130"/>
          <cell r="BA130">
            <v>1058</v>
          </cell>
          <cell r="BB130" t="str">
            <v xml:space="preserve">  /  /    </v>
          </cell>
          <cell r="BC130" t="str">
            <v xml:space="preserve">  /  /    </v>
          </cell>
          <cell r="BD130"/>
          <cell r="BE130">
            <v>50870050</v>
          </cell>
          <cell r="BF130">
            <v>6002</v>
          </cell>
          <cell r="BG130"/>
          <cell r="BH130" t="str">
            <v xml:space="preserve">  /  /    </v>
          </cell>
          <cell r="BI130"/>
          <cell r="BJ130"/>
          <cell r="BK130" t="str">
            <v xml:space="preserve">Feminino </v>
          </cell>
          <cell r="BL130" t="str">
            <v>Conta Corrente</v>
          </cell>
          <cell r="BM130" t="str">
            <v>C</v>
          </cell>
          <cell r="BN130" t="str">
            <v xml:space="preserve">RGPS-Reg. Geral Previdência Social           </v>
          </cell>
          <cell r="BO130"/>
          <cell r="BP130"/>
          <cell r="BQ130"/>
          <cell r="BR130"/>
          <cell r="BS130">
            <v>0</v>
          </cell>
          <cell r="BT130"/>
          <cell r="BU130">
            <v>0</v>
          </cell>
          <cell r="BV130" t="str">
            <v xml:space="preserve">  /  /    </v>
          </cell>
          <cell r="BW130" t="str">
            <v xml:space="preserve">  /  /    </v>
          </cell>
          <cell r="BX130">
            <v>35643</v>
          </cell>
          <cell r="BY130">
            <v>101</v>
          </cell>
          <cell r="BZ130">
            <v>35643</v>
          </cell>
          <cell r="CA130" t="str">
            <v xml:space="preserve">  /  /    </v>
          </cell>
          <cell r="CB130">
            <v>0</v>
          </cell>
          <cell r="CC130" t="str">
            <v xml:space="preserve">  /  /    </v>
          </cell>
          <cell r="CD130" t="str">
            <v xml:space="preserve">  /  /    </v>
          </cell>
          <cell r="CE130">
            <v>334056</v>
          </cell>
          <cell r="CF130">
            <v>10019640</v>
          </cell>
          <cell r="CG130">
            <v>2400056</v>
          </cell>
          <cell r="CH130">
            <v>0</v>
          </cell>
          <cell r="CI130"/>
          <cell r="CJ130">
            <v>175</v>
          </cell>
          <cell r="CK130">
            <v>35</v>
          </cell>
          <cell r="CL130">
            <v>2140</v>
          </cell>
          <cell r="CM130">
            <v>2006</v>
          </cell>
          <cell r="CN130" t="str">
            <v>Submetidos a Horario de Trabalho</v>
          </cell>
          <cell r="CO130">
            <v>8118</v>
          </cell>
          <cell r="CP130">
            <v>1</v>
          </cell>
          <cell r="CQ130" t="str">
            <v>N</v>
          </cell>
          <cell r="CR130">
            <v>2</v>
          </cell>
          <cell r="CS130" t="str">
            <v>N</v>
          </cell>
          <cell r="CT130">
            <v>0</v>
          </cell>
          <cell r="CU130"/>
          <cell r="CV130">
            <v>34</v>
          </cell>
          <cell r="CW130" t="str">
            <v>M</v>
          </cell>
          <cell r="CX130" t="str">
            <v>M</v>
          </cell>
          <cell r="CY130">
            <v>2808.74</v>
          </cell>
          <cell r="CZ130">
            <v>2808.74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 t="str">
            <v>2A</v>
          </cell>
          <cell r="DF130" t="str">
            <v>P1</v>
          </cell>
          <cell r="DG130">
            <v>10</v>
          </cell>
          <cell r="DH130">
            <v>55</v>
          </cell>
          <cell r="DI130"/>
          <cell r="DJ130"/>
          <cell r="DK130" t="str">
            <v>Nao</v>
          </cell>
          <cell r="DL130"/>
          <cell r="DM130" t="str">
            <v>Nao</v>
          </cell>
          <cell r="DN130" t="str">
            <v xml:space="preserve">  /  /    </v>
          </cell>
          <cell r="DO130" t="str">
            <v>Nao</v>
          </cell>
          <cell r="DP130" t="str">
            <v>Nao</v>
          </cell>
          <cell r="DQ130" t="str">
            <v>Nao</v>
          </cell>
          <cell r="DR130"/>
          <cell r="DS130">
            <v>101002140</v>
          </cell>
          <cell r="DT130">
            <v>1</v>
          </cell>
          <cell r="DU130"/>
          <cell r="DV130" t="str">
            <v>Não</v>
          </cell>
          <cell r="DW130"/>
          <cell r="DX130">
            <v>1</v>
          </cell>
          <cell r="DY130" t="str">
            <v xml:space="preserve">  /  /    </v>
          </cell>
          <cell r="DZ130"/>
          <cell r="EA130" t="str">
            <v>Indeterminado</v>
          </cell>
          <cell r="EB130" t="str">
            <v>GARANHUNS</v>
          </cell>
          <cell r="EC130"/>
          <cell r="ED130"/>
          <cell r="EE130"/>
          <cell r="EF130"/>
          <cell r="EG130"/>
          <cell r="EH130"/>
          <cell r="EI130"/>
          <cell r="EJ130">
            <v>0</v>
          </cell>
          <cell r="EK130"/>
          <cell r="EL130">
            <v>0</v>
          </cell>
          <cell r="EM130"/>
          <cell r="EN130">
            <v>0</v>
          </cell>
          <cell r="EO130" t="str">
            <v>CLT</v>
          </cell>
        </row>
        <row r="131">
          <cell r="B131">
            <v>2142</v>
          </cell>
          <cell r="C131">
            <v>1</v>
          </cell>
          <cell r="D131" t="str">
            <v>LAERCIO LUIZ SANTOS A  ASSIS</v>
          </cell>
          <cell r="E131">
            <v>3111</v>
          </cell>
          <cell r="F131" t="str">
            <v>Não</v>
          </cell>
          <cell r="G131"/>
          <cell r="H131" t="str">
            <v>Residencial</v>
          </cell>
          <cell r="I131" t="str">
            <v>R</v>
          </cell>
          <cell r="J131">
            <v>23131578491</v>
          </cell>
          <cell r="K131" t="str">
            <v>MAL MANOEL LUIZ OSORIO</v>
          </cell>
          <cell r="L131">
            <v>12157198190</v>
          </cell>
          <cell r="M131">
            <v>276</v>
          </cell>
          <cell r="N131">
            <v>1773573</v>
          </cell>
          <cell r="O131"/>
          <cell r="P131">
            <v>39204</v>
          </cell>
          <cell r="Q131" t="str">
            <v>R. MAL MANOEL LUIZ OSORIO</v>
          </cell>
          <cell r="R131">
            <v>276</v>
          </cell>
          <cell r="S131">
            <v>29710</v>
          </cell>
          <cell r="T131">
            <v>1058</v>
          </cell>
          <cell r="U131">
            <v>32499</v>
          </cell>
          <cell r="V131" t="str">
            <v>VARZEA</v>
          </cell>
          <cell r="W131">
            <v>16</v>
          </cell>
          <cell r="X131" t="str">
            <v>PE</v>
          </cell>
          <cell r="Y131">
            <v>11606</v>
          </cell>
          <cell r="Z131" t="str">
            <v>PE</v>
          </cell>
          <cell r="AA131" t="str">
            <v>RECIFE</v>
          </cell>
          <cell r="AB131">
            <v>9</v>
          </cell>
          <cell r="AC131" t="str">
            <v>SDS</v>
          </cell>
          <cell r="AD131"/>
          <cell r="AE131"/>
          <cell r="AF131"/>
          <cell r="AG131"/>
          <cell r="AH131"/>
          <cell r="AI131" t="str">
            <v>Nao</v>
          </cell>
          <cell r="AJ131">
            <v>81</v>
          </cell>
          <cell r="AK131">
            <v>16172980817</v>
          </cell>
          <cell r="AL131">
            <v>32711186</v>
          </cell>
          <cell r="AM131"/>
          <cell r="AN131"/>
          <cell r="AO131"/>
          <cell r="AP131">
            <v>51</v>
          </cell>
          <cell r="AQ131" t="str">
            <v>PE</v>
          </cell>
          <cell r="AR131" t="str">
            <v>LINICIA TAVARES SANTOS</v>
          </cell>
          <cell r="AS131" t="str">
            <v xml:space="preserve">  /  /    </v>
          </cell>
          <cell r="AT131" t="str">
            <v>LUCIDIO ANDRADE DE ASSIS</v>
          </cell>
          <cell r="AU131">
            <v>10</v>
          </cell>
          <cell r="AV131">
            <v>22160</v>
          </cell>
          <cell r="AW131" t="str">
            <v xml:space="preserve">  /  /    </v>
          </cell>
          <cell r="AX131"/>
          <cell r="AY131" t="str">
            <v>APT.103</v>
          </cell>
          <cell r="AZ131"/>
          <cell r="BA131">
            <v>1058</v>
          </cell>
          <cell r="BB131" t="str">
            <v xml:space="preserve">  /  /    </v>
          </cell>
          <cell r="BC131" t="str">
            <v xml:space="preserve">  /  /    </v>
          </cell>
          <cell r="BD131"/>
          <cell r="BE131">
            <v>50740450</v>
          </cell>
          <cell r="BF131">
            <v>11606</v>
          </cell>
          <cell r="BG131"/>
          <cell r="BH131" t="str">
            <v xml:space="preserve">  /  /    </v>
          </cell>
          <cell r="BI131"/>
          <cell r="BJ131"/>
          <cell r="BK131" t="str">
            <v>Masculino</v>
          </cell>
          <cell r="BL131" t="str">
            <v>Conta Corrente</v>
          </cell>
          <cell r="BM131" t="str">
            <v>C</v>
          </cell>
          <cell r="BN131" t="str">
            <v xml:space="preserve">RGPS-Reg. Geral Previdência Social           </v>
          </cell>
          <cell r="BO131"/>
          <cell r="BP131"/>
          <cell r="BQ131"/>
          <cell r="BR131"/>
          <cell r="BS131">
            <v>0</v>
          </cell>
          <cell r="BT131"/>
          <cell r="BU131">
            <v>0</v>
          </cell>
          <cell r="BV131" t="str">
            <v xml:space="preserve">  /  /    </v>
          </cell>
          <cell r="BW131" t="str">
            <v xml:space="preserve">  /  /    </v>
          </cell>
          <cell r="BX131">
            <v>35765</v>
          </cell>
          <cell r="BY131">
            <v>101</v>
          </cell>
          <cell r="BZ131">
            <v>35765</v>
          </cell>
          <cell r="CA131" t="str">
            <v xml:space="preserve">  /  /    </v>
          </cell>
          <cell r="CB131">
            <v>0</v>
          </cell>
          <cell r="CC131" t="str">
            <v xml:space="preserve">  /  /    </v>
          </cell>
          <cell r="CD131" t="str">
            <v xml:space="preserve">  /  /    </v>
          </cell>
          <cell r="CE131">
            <v>334056</v>
          </cell>
          <cell r="CF131">
            <v>710148585</v>
          </cell>
          <cell r="CG131">
            <v>2400056</v>
          </cell>
          <cell r="CH131">
            <v>0</v>
          </cell>
          <cell r="CI131"/>
          <cell r="CJ131">
            <v>175</v>
          </cell>
          <cell r="CK131">
            <v>35</v>
          </cell>
          <cell r="CL131">
            <v>2142</v>
          </cell>
          <cell r="CM131">
            <v>2006</v>
          </cell>
          <cell r="CN131" t="str">
            <v>Submetidos a Horario de Trabalho</v>
          </cell>
          <cell r="CO131">
            <v>8118</v>
          </cell>
          <cell r="CP131">
            <v>1</v>
          </cell>
          <cell r="CQ131" t="str">
            <v>N</v>
          </cell>
          <cell r="CR131">
            <v>2</v>
          </cell>
          <cell r="CS131" t="str">
            <v>N</v>
          </cell>
          <cell r="CT131">
            <v>0</v>
          </cell>
          <cell r="CU131"/>
          <cell r="CV131">
            <v>34</v>
          </cell>
          <cell r="CW131" t="str">
            <v>M</v>
          </cell>
          <cell r="CX131" t="str">
            <v>M</v>
          </cell>
          <cell r="CY131">
            <v>3414.05</v>
          </cell>
          <cell r="CZ131">
            <v>3414.05</v>
          </cell>
          <cell r="DA131">
            <v>0</v>
          </cell>
          <cell r="DB131">
            <v>0</v>
          </cell>
          <cell r="DC131">
            <v>0</v>
          </cell>
          <cell r="DD131">
            <v>0</v>
          </cell>
          <cell r="DE131" t="str">
            <v>9B</v>
          </cell>
          <cell r="DF131"/>
          <cell r="DG131">
            <v>10</v>
          </cell>
          <cell r="DH131">
            <v>55</v>
          </cell>
          <cell r="DI131"/>
          <cell r="DJ131"/>
          <cell r="DK131" t="str">
            <v>Nao</v>
          </cell>
          <cell r="DL131"/>
          <cell r="DM131" t="str">
            <v>Nao</v>
          </cell>
          <cell r="DN131" t="str">
            <v xml:space="preserve">  /  /    </v>
          </cell>
          <cell r="DO131" t="str">
            <v>Nao</v>
          </cell>
          <cell r="DP131" t="str">
            <v>Nao</v>
          </cell>
          <cell r="DQ131" t="str">
            <v>Nao</v>
          </cell>
          <cell r="DR131"/>
          <cell r="DS131">
            <v>101002142</v>
          </cell>
          <cell r="DT131">
            <v>1</v>
          </cell>
          <cell r="DU131">
            <v>2142</v>
          </cell>
          <cell r="DV131" t="str">
            <v>Não</v>
          </cell>
          <cell r="DW131"/>
          <cell r="DX131">
            <v>1</v>
          </cell>
          <cell r="DY131" t="str">
            <v xml:space="preserve">  /  /    </v>
          </cell>
          <cell r="DZ131"/>
          <cell r="EA131" t="str">
            <v>Indeterminado</v>
          </cell>
          <cell r="EB131" t="str">
            <v>RECIFE</v>
          </cell>
          <cell r="EC131"/>
          <cell r="ED131"/>
          <cell r="EE131"/>
          <cell r="EF131">
            <v>225612</v>
          </cell>
          <cell r="EG131"/>
          <cell r="EH131"/>
          <cell r="EI131"/>
          <cell r="EJ131">
            <v>0</v>
          </cell>
          <cell r="EK131"/>
          <cell r="EL131">
            <v>0</v>
          </cell>
          <cell r="EM131"/>
          <cell r="EN131">
            <v>0</v>
          </cell>
          <cell r="EO131" t="str">
            <v>CLT</v>
          </cell>
        </row>
        <row r="132">
          <cell r="B132">
            <v>2143</v>
          </cell>
          <cell r="C132">
            <v>1</v>
          </cell>
          <cell r="D132" t="str">
            <v>RUBEM JOSE DOS S DE PAULA</v>
          </cell>
          <cell r="E132">
            <v>3111</v>
          </cell>
          <cell r="F132" t="str">
            <v>Não</v>
          </cell>
          <cell r="G132"/>
          <cell r="H132" t="str">
            <v>Residencial</v>
          </cell>
          <cell r="I132" t="str">
            <v>R</v>
          </cell>
          <cell r="J132">
            <v>21498067468</v>
          </cell>
          <cell r="K132" t="str">
            <v>JOAO RIO BRANCO DE LIMA</v>
          </cell>
          <cell r="L132">
            <v>10750855921</v>
          </cell>
          <cell r="M132">
            <v>48</v>
          </cell>
          <cell r="N132">
            <v>1565855</v>
          </cell>
          <cell r="O132" t="str">
            <v>SDSPE</v>
          </cell>
          <cell r="P132">
            <v>42038</v>
          </cell>
          <cell r="Q132" t="str">
            <v>R. JOAO RIO BRANCO DE LIMA</v>
          </cell>
          <cell r="R132">
            <v>48</v>
          </cell>
          <cell r="S132">
            <v>40580</v>
          </cell>
          <cell r="T132">
            <v>1058</v>
          </cell>
          <cell r="U132">
            <v>35723</v>
          </cell>
          <cell r="V132" t="str">
            <v>IBURA -UR 05</v>
          </cell>
          <cell r="W132">
            <v>22</v>
          </cell>
          <cell r="X132" t="str">
            <v>PE</v>
          </cell>
          <cell r="Y132">
            <v>11606</v>
          </cell>
          <cell r="Z132" t="str">
            <v>PE</v>
          </cell>
          <cell r="AA132" t="str">
            <v>RECIFE</v>
          </cell>
          <cell r="AB132">
            <v>74</v>
          </cell>
          <cell r="AC132" t="str">
            <v>SDS</v>
          </cell>
          <cell r="AD132"/>
          <cell r="AE132"/>
          <cell r="AF132"/>
          <cell r="AG132"/>
          <cell r="AH132"/>
          <cell r="AI132" t="str">
            <v>Nao</v>
          </cell>
          <cell r="AJ132">
            <v>8</v>
          </cell>
          <cell r="AK132">
            <v>2034310809</v>
          </cell>
          <cell r="AL132">
            <v>34751779</v>
          </cell>
          <cell r="AM132"/>
          <cell r="AN132">
            <v>8</v>
          </cell>
          <cell r="AO132" t="str">
            <v>8656-3947</v>
          </cell>
          <cell r="AP132">
            <v>148</v>
          </cell>
          <cell r="AQ132" t="str">
            <v>PE</v>
          </cell>
          <cell r="AR132" t="str">
            <v>MARIA OLIVIA DOS SANTOS DE PAULA</v>
          </cell>
          <cell r="AS132" t="str">
            <v xml:space="preserve">  /  /    </v>
          </cell>
          <cell r="AT132" t="str">
            <v>AMARO FRANCISCO DE PAULA</v>
          </cell>
          <cell r="AU132">
            <v>10</v>
          </cell>
          <cell r="AV132">
            <v>21368</v>
          </cell>
          <cell r="AW132" t="str">
            <v xml:space="preserve">  /  /    </v>
          </cell>
          <cell r="AX132" t="str">
            <v>Não</v>
          </cell>
          <cell r="AY132" t="str">
            <v>CASA</v>
          </cell>
          <cell r="AZ132"/>
          <cell r="BA132">
            <v>1058</v>
          </cell>
          <cell r="BB132" t="str">
            <v xml:space="preserve">  /  /    </v>
          </cell>
          <cell r="BC132" t="str">
            <v xml:space="preserve">  /  /    </v>
          </cell>
          <cell r="BD132"/>
          <cell r="BE132">
            <v>51320540</v>
          </cell>
          <cell r="BF132">
            <v>11606</v>
          </cell>
          <cell r="BG132"/>
          <cell r="BH132" t="str">
            <v xml:space="preserve">  /  /    </v>
          </cell>
          <cell r="BI132"/>
          <cell r="BJ132"/>
          <cell r="BK132" t="str">
            <v>Masculino</v>
          </cell>
          <cell r="BL132" t="str">
            <v>Conta Corrente</v>
          </cell>
          <cell r="BM132" t="str">
            <v>C</v>
          </cell>
          <cell r="BN132" t="str">
            <v xml:space="preserve">RGPS-Reg. Geral Previdência Social           </v>
          </cell>
          <cell r="BO132"/>
          <cell r="BP132"/>
          <cell r="BQ132"/>
          <cell r="BR132"/>
          <cell r="BS132">
            <v>1</v>
          </cell>
          <cell r="BT132"/>
          <cell r="BU132">
            <v>0</v>
          </cell>
          <cell r="BV132" t="str">
            <v xml:space="preserve">  /  /    </v>
          </cell>
          <cell r="BW132" t="str">
            <v xml:space="preserve">  /  /    </v>
          </cell>
          <cell r="BX132">
            <v>35765</v>
          </cell>
          <cell r="BY132">
            <v>101</v>
          </cell>
          <cell r="BZ132">
            <v>35765</v>
          </cell>
          <cell r="CA132" t="str">
            <v xml:space="preserve">  /  /    </v>
          </cell>
          <cell r="CB132">
            <v>0</v>
          </cell>
          <cell r="CC132" t="str">
            <v xml:space="preserve">  /  /    </v>
          </cell>
          <cell r="CD132" t="str">
            <v xml:space="preserve">  /  /    </v>
          </cell>
          <cell r="CE132">
            <v>334056</v>
          </cell>
          <cell r="CF132">
            <v>10051291</v>
          </cell>
          <cell r="CG132">
            <v>2400056</v>
          </cell>
          <cell r="CH132">
            <v>0</v>
          </cell>
          <cell r="CI132"/>
          <cell r="CJ132">
            <v>200</v>
          </cell>
          <cell r="CK132">
            <v>40</v>
          </cell>
          <cell r="CL132">
            <v>2143</v>
          </cell>
          <cell r="CM132">
            <v>2003</v>
          </cell>
          <cell r="CN132" t="str">
            <v>Submetidos a Horario de Trabalho</v>
          </cell>
          <cell r="CO132">
            <v>8118</v>
          </cell>
          <cell r="CP132">
            <v>20</v>
          </cell>
          <cell r="CQ132" t="str">
            <v>N</v>
          </cell>
          <cell r="CR132">
            <v>2</v>
          </cell>
          <cell r="CS132" t="str">
            <v>*</v>
          </cell>
          <cell r="CT132">
            <v>0</v>
          </cell>
          <cell r="CU132"/>
          <cell r="CV132">
            <v>34</v>
          </cell>
          <cell r="CW132" t="str">
            <v>M</v>
          </cell>
          <cell r="CX132" t="str">
            <v>M</v>
          </cell>
          <cell r="CY132">
            <v>1570.58</v>
          </cell>
          <cell r="CZ132">
            <v>1570.58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  <cell r="DE132" t="str">
            <v>9B</v>
          </cell>
          <cell r="DF132"/>
          <cell r="DG132">
            <v>10</v>
          </cell>
          <cell r="DH132">
            <v>45</v>
          </cell>
          <cell r="DI132"/>
          <cell r="DJ132"/>
          <cell r="DK132" t="str">
            <v>Nao</v>
          </cell>
          <cell r="DL132"/>
          <cell r="DM132" t="str">
            <v>Nao</v>
          </cell>
          <cell r="DN132" t="str">
            <v xml:space="preserve">  /  /    </v>
          </cell>
          <cell r="DO132" t="str">
            <v>Nao</v>
          </cell>
          <cell r="DP132" t="str">
            <v>Nao</v>
          </cell>
          <cell r="DQ132" t="str">
            <v>Nao</v>
          </cell>
          <cell r="DR132"/>
          <cell r="DS132">
            <v>101002143</v>
          </cell>
          <cell r="DT132">
            <v>3</v>
          </cell>
          <cell r="DU132"/>
          <cell r="DV132" t="str">
            <v>Não</v>
          </cell>
          <cell r="DW132"/>
          <cell r="DX132">
            <v>1</v>
          </cell>
          <cell r="DY132" t="str">
            <v xml:space="preserve">  /  /    </v>
          </cell>
          <cell r="DZ132"/>
          <cell r="EA132" t="str">
            <v>Indeterminado</v>
          </cell>
          <cell r="EB132" t="str">
            <v>RECIFE</v>
          </cell>
          <cell r="EC132"/>
          <cell r="ED132"/>
          <cell r="EE132"/>
          <cell r="EF132">
            <v>838997</v>
          </cell>
          <cell r="EG132"/>
          <cell r="EH132"/>
          <cell r="EI132"/>
          <cell r="EJ132">
            <v>0</v>
          </cell>
          <cell r="EK132"/>
          <cell r="EL132">
            <v>0</v>
          </cell>
          <cell r="EM132"/>
          <cell r="EN132">
            <v>0</v>
          </cell>
          <cell r="EO132" t="str">
            <v>CLT</v>
          </cell>
        </row>
        <row r="133">
          <cell r="B133">
            <v>2145</v>
          </cell>
          <cell r="C133">
            <v>1</v>
          </cell>
          <cell r="D133" t="str">
            <v>EVERALDO DA SILVA CABRAL</v>
          </cell>
          <cell r="E133">
            <v>3140</v>
          </cell>
          <cell r="F133" t="str">
            <v>Não</v>
          </cell>
          <cell r="G133"/>
          <cell r="H133" t="str">
            <v>Residencial</v>
          </cell>
          <cell r="I133" t="str">
            <v>R</v>
          </cell>
          <cell r="J133">
            <v>30639794491</v>
          </cell>
          <cell r="K133" t="str">
            <v>DANIEL DELSO</v>
          </cell>
          <cell r="L133">
            <v>12117639218</v>
          </cell>
          <cell r="M133">
            <v>13</v>
          </cell>
          <cell r="N133">
            <v>2217430</v>
          </cell>
          <cell r="O133"/>
          <cell r="P133">
            <v>36150</v>
          </cell>
          <cell r="Q133" t="str">
            <v>R. DANIEL DELSO</v>
          </cell>
          <cell r="R133">
            <v>13</v>
          </cell>
          <cell r="S133">
            <v>20242</v>
          </cell>
          <cell r="T133">
            <v>1058</v>
          </cell>
          <cell r="U133">
            <v>29466</v>
          </cell>
          <cell r="V133" t="str">
            <v>JARDIM PAULISTA</v>
          </cell>
          <cell r="W133">
            <v>14</v>
          </cell>
          <cell r="X133" t="str">
            <v>PE</v>
          </cell>
          <cell r="Y133">
            <v>10707</v>
          </cell>
          <cell r="Z133" t="str">
            <v>PE</v>
          </cell>
          <cell r="AA133" t="str">
            <v>PAULISTA</v>
          </cell>
          <cell r="AB133">
            <v>68</v>
          </cell>
          <cell r="AC133" t="str">
            <v>SSP</v>
          </cell>
          <cell r="AD133"/>
          <cell r="AE133"/>
          <cell r="AF133"/>
          <cell r="AG133"/>
          <cell r="AH133"/>
          <cell r="AI133" t="str">
            <v>Nao</v>
          </cell>
          <cell r="AJ133">
            <v>81</v>
          </cell>
          <cell r="AK133">
            <v>23549520817</v>
          </cell>
          <cell r="AL133">
            <v>997444644</v>
          </cell>
          <cell r="AM133"/>
          <cell r="AN133">
            <v>81</v>
          </cell>
          <cell r="AO133">
            <v>981210930</v>
          </cell>
          <cell r="AP133">
            <v>12</v>
          </cell>
          <cell r="AQ133" t="str">
            <v>PE</v>
          </cell>
          <cell r="AR133" t="str">
            <v>MARIA JOSE DA SILVA CABRAL</v>
          </cell>
          <cell r="AS133" t="str">
            <v xml:space="preserve">  /  /    </v>
          </cell>
          <cell r="AT133" t="str">
            <v>ESMERALDO CABRAL NETO</v>
          </cell>
          <cell r="AU133">
            <v>10</v>
          </cell>
          <cell r="AV133">
            <v>22832</v>
          </cell>
          <cell r="AW133" t="str">
            <v xml:space="preserve">  /  /    </v>
          </cell>
          <cell r="AX133"/>
          <cell r="AY133" t="str">
            <v>BL 02 APTO 202</v>
          </cell>
          <cell r="AZ133"/>
          <cell r="BA133">
            <v>1058</v>
          </cell>
          <cell r="BB133" t="str">
            <v xml:space="preserve">  /  /    </v>
          </cell>
          <cell r="BC133" t="str">
            <v xml:space="preserve">  /  /    </v>
          </cell>
          <cell r="BD133"/>
          <cell r="BE133">
            <v>53409380</v>
          </cell>
          <cell r="BF133">
            <v>11606</v>
          </cell>
          <cell r="BG133"/>
          <cell r="BH133" t="str">
            <v xml:space="preserve">  /  /    </v>
          </cell>
          <cell r="BI133"/>
          <cell r="BJ133"/>
          <cell r="BK133" t="str">
            <v>Masculino</v>
          </cell>
          <cell r="BL133" t="str">
            <v>Conta Corrente</v>
          </cell>
          <cell r="BM133" t="str">
            <v>S</v>
          </cell>
          <cell r="BN133" t="str">
            <v xml:space="preserve">RGPS-Reg. Geral Previdência Social           </v>
          </cell>
          <cell r="BO133"/>
          <cell r="BP133"/>
          <cell r="BQ133"/>
          <cell r="BR133"/>
          <cell r="BS133"/>
          <cell r="BT133"/>
          <cell r="BU133"/>
          <cell r="BV133" t="str">
            <v xml:space="preserve">  /  /    </v>
          </cell>
          <cell r="BW133" t="str">
            <v xml:space="preserve">  /  /    </v>
          </cell>
          <cell r="BX133">
            <v>35765</v>
          </cell>
          <cell r="BY133">
            <v>101</v>
          </cell>
          <cell r="BZ133">
            <v>35765</v>
          </cell>
          <cell r="CA133" t="str">
            <v xml:space="preserve">  /  /    </v>
          </cell>
          <cell r="CB133">
            <v>0</v>
          </cell>
          <cell r="CC133" t="str">
            <v xml:space="preserve">  /  /    </v>
          </cell>
          <cell r="CD133" t="str">
            <v xml:space="preserve">  /  /    </v>
          </cell>
          <cell r="CE133">
            <v>334056</v>
          </cell>
          <cell r="CF133">
            <v>10019619</v>
          </cell>
          <cell r="CG133">
            <v>2400056</v>
          </cell>
          <cell r="CH133">
            <v>0</v>
          </cell>
          <cell r="CI133"/>
          <cell r="CJ133">
            <v>200</v>
          </cell>
          <cell r="CK133">
            <v>40</v>
          </cell>
          <cell r="CL133">
            <v>2145</v>
          </cell>
          <cell r="CM133">
            <v>2003</v>
          </cell>
          <cell r="CN133" t="str">
            <v>Submetidos a Horario de Trabalho</v>
          </cell>
          <cell r="CO133">
            <v>8118</v>
          </cell>
          <cell r="CP133">
            <v>1</v>
          </cell>
          <cell r="CQ133" t="str">
            <v>N</v>
          </cell>
          <cell r="CR133">
            <v>2</v>
          </cell>
          <cell r="CS133" t="str">
            <v>N</v>
          </cell>
          <cell r="CT133">
            <v>0</v>
          </cell>
          <cell r="CU133"/>
          <cell r="CV133">
            <v>34</v>
          </cell>
          <cell r="CW133" t="str">
            <v>M</v>
          </cell>
          <cell r="CX133" t="str">
            <v>M</v>
          </cell>
          <cell r="CY133">
            <v>2686.23</v>
          </cell>
          <cell r="CZ133">
            <v>2686.23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  <cell r="DE133" t="str">
            <v>9B</v>
          </cell>
          <cell r="DF133"/>
          <cell r="DG133">
            <v>10</v>
          </cell>
          <cell r="DH133">
            <v>45</v>
          </cell>
          <cell r="DI133"/>
          <cell r="DJ133"/>
          <cell r="DK133" t="str">
            <v>Nao</v>
          </cell>
          <cell r="DL133"/>
          <cell r="DM133" t="str">
            <v>Nao</v>
          </cell>
          <cell r="DN133" t="str">
            <v xml:space="preserve">  /  /    </v>
          </cell>
          <cell r="DO133" t="str">
            <v>Nao</v>
          </cell>
          <cell r="DP133" t="str">
            <v>Nao</v>
          </cell>
          <cell r="DQ133" t="str">
            <v>Nao</v>
          </cell>
          <cell r="DR133"/>
          <cell r="DS133">
            <v>101002145</v>
          </cell>
          <cell r="DT133">
            <v>1</v>
          </cell>
          <cell r="DU133"/>
          <cell r="DV133" t="str">
            <v>Não</v>
          </cell>
          <cell r="DW133"/>
          <cell r="DX133">
            <v>1</v>
          </cell>
          <cell r="DY133" t="str">
            <v xml:space="preserve">  /  /    </v>
          </cell>
          <cell r="DZ133"/>
          <cell r="EA133" t="str">
            <v>Indeterminado</v>
          </cell>
          <cell r="EB133" t="str">
            <v>RECIFE</v>
          </cell>
          <cell r="EC133"/>
          <cell r="ED133"/>
          <cell r="EE133"/>
          <cell r="EF133">
            <v>210642006287</v>
          </cell>
          <cell r="EG133"/>
          <cell r="EH133"/>
          <cell r="EI133"/>
          <cell r="EJ133">
            <v>0</v>
          </cell>
          <cell r="EK133"/>
          <cell r="EL133">
            <v>0</v>
          </cell>
          <cell r="EM133"/>
          <cell r="EN133">
            <v>0</v>
          </cell>
          <cell r="EO133" t="str">
            <v>CLT</v>
          </cell>
        </row>
        <row r="134">
          <cell r="B134">
            <v>2146</v>
          </cell>
          <cell r="C134">
            <v>1</v>
          </cell>
          <cell r="D134" t="str">
            <v>ROGERIO BARROS DOS SANTOS</v>
          </cell>
          <cell r="E134">
            <v>3111</v>
          </cell>
          <cell r="F134" t="str">
            <v>Não</v>
          </cell>
          <cell r="G134"/>
          <cell r="H134" t="str">
            <v>Residencial</v>
          </cell>
          <cell r="I134" t="str">
            <v>R</v>
          </cell>
          <cell r="J134">
            <v>32190042453</v>
          </cell>
          <cell r="K134" t="str">
            <v>OITENTA E DOIS</v>
          </cell>
          <cell r="L134">
            <v>12027478150</v>
          </cell>
          <cell r="M134">
            <v>135</v>
          </cell>
          <cell r="N134">
            <v>2247888</v>
          </cell>
          <cell r="O134" t="str">
            <v>SSPPE</v>
          </cell>
          <cell r="P134">
            <v>35185</v>
          </cell>
          <cell r="Q134" t="str">
            <v>R. OITENTA E DOIS</v>
          </cell>
          <cell r="R134">
            <v>135</v>
          </cell>
          <cell r="S134">
            <v>85278</v>
          </cell>
          <cell r="T134">
            <v>1058</v>
          </cell>
          <cell r="U134">
            <v>29391</v>
          </cell>
          <cell r="V134" t="str">
            <v>MARANGUAPE I</v>
          </cell>
          <cell r="W134">
            <v>5</v>
          </cell>
          <cell r="X134" t="str">
            <v>PE</v>
          </cell>
          <cell r="Y134">
            <v>10707</v>
          </cell>
          <cell r="Z134" t="str">
            <v>PE</v>
          </cell>
          <cell r="AA134" t="str">
            <v>PAULISTA</v>
          </cell>
          <cell r="AB134">
            <v>17</v>
          </cell>
          <cell r="AC134" t="str">
            <v>SSP</v>
          </cell>
          <cell r="AD134"/>
          <cell r="AE134"/>
          <cell r="AF134"/>
          <cell r="AG134"/>
          <cell r="AH134"/>
          <cell r="AI134" t="str">
            <v>Nao</v>
          </cell>
          <cell r="AJ134"/>
          <cell r="AK134">
            <v>7079310817</v>
          </cell>
          <cell r="AL134"/>
          <cell r="AM134"/>
          <cell r="AN134">
            <v>81</v>
          </cell>
          <cell r="AO134">
            <v>988816586</v>
          </cell>
          <cell r="AP134">
            <v>146</v>
          </cell>
          <cell r="AQ134" t="str">
            <v>PE</v>
          </cell>
          <cell r="AR134" t="str">
            <v>MONICA ARAUJO BARROS</v>
          </cell>
          <cell r="AS134" t="str">
            <v xml:space="preserve">  /  /    </v>
          </cell>
          <cell r="AT134" t="str">
            <v>JOSE LOPES DOS SANTOS</v>
          </cell>
          <cell r="AU134">
            <v>10</v>
          </cell>
          <cell r="AV134">
            <v>22702</v>
          </cell>
          <cell r="AW134" t="str">
            <v xml:space="preserve">  /  /    </v>
          </cell>
          <cell r="AX134"/>
          <cell r="AY134" t="str">
            <v>QD59BL10AP201</v>
          </cell>
          <cell r="AZ134"/>
          <cell r="BA134">
            <v>1058</v>
          </cell>
          <cell r="BB134" t="str">
            <v xml:space="preserve">  /  /    </v>
          </cell>
          <cell r="BC134" t="str">
            <v xml:space="preserve">  /  /    </v>
          </cell>
          <cell r="BD134"/>
          <cell r="BE134">
            <v>53441090</v>
          </cell>
          <cell r="BF134">
            <v>11606</v>
          </cell>
          <cell r="BG134"/>
          <cell r="BH134" t="str">
            <v xml:space="preserve">  /  /    </v>
          </cell>
          <cell r="BI134"/>
          <cell r="BJ134"/>
          <cell r="BK134" t="str">
            <v>Masculino</v>
          </cell>
          <cell r="BL134" t="str">
            <v>Conta Corrente</v>
          </cell>
          <cell r="BM134" t="str">
            <v>C</v>
          </cell>
          <cell r="BN134" t="str">
            <v xml:space="preserve">RGPS-Reg. Geral Previdência Social           </v>
          </cell>
          <cell r="BO134"/>
          <cell r="BP134"/>
          <cell r="BQ134"/>
          <cell r="BR134"/>
          <cell r="BS134">
            <v>0</v>
          </cell>
          <cell r="BT134"/>
          <cell r="BU134">
            <v>0</v>
          </cell>
          <cell r="BV134" t="str">
            <v xml:space="preserve">  /  /    </v>
          </cell>
          <cell r="BW134" t="str">
            <v xml:space="preserve">  /  /    </v>
          </cell>
          <cell r="BX134">
            <v>35765</v>
          </cell>
          <cell r="BY134">
            <v>101</v>
          </cell>
          <cell r="BZ134">
            <v>35765</v>
          </cell>
          <cell r="CA134" t="str">
            <v xml:space="preserve">  /  /    </v>
          </cell>
          <cell r="CB134">
            <v>0</v>
          </cell>
          <cell r="CC134" t="str">
            <v xml:space="preserve">  /  /    </v>
          </cell>
          <cell r="CD134" t="str">
            <v xml:space="preserve">  /  /    </v>
          </cell>
          <cell r="CE134">
            <v>334056</v>
          </cell>
          <cell r="CF134">
            <v>10080785</v>
          </cell>
          <cell r="CG134">
            <v>2400056</v>
          </cell>
          <cell r="CH134">
            <v>0</v>
          </cell>
          <cell r="CI134"/>
          <cell r="CJ134">
            <v>175</v>
          </cell>
          <cell r="CK134">
            <v>35</v>
          </cell>
          <cell r="CL134">
            <v>2146</v>
          </cell>
          <cell r="CM134">
            <v>2003</v>
          </cell>
          <cell r="CN134" t="str">
            <v>Submetidos a Horario de Trabalho</v>
          </cell>
          <cell r="CO134">
            <v>8118</v>
          </cell>
          <cell r="CP134">
            <v>1</v>
          </cell>
          <cell r="CQ134" t="str">
            <v>N</v>
          </cell>
          <cell r="CR134">
            <v>2</v>
          </cell>
          <cell r="CS134" t="str">
            <v>N</v>
          </cell>
          <cell r="CT134">
            <v>10</v>
          </cell>
          <cell r="CU134"/>
          <cell r="CV134">
            <v>34</v>
          </cell>
          <cell r="CW134" t="str">
            <v>M</v>
          </cell>
          <cell r="CX134" t="str">
            <v>M</v>
          </cell>
          <cell r="CY134">
            <v>2320.46</v>
          </cell>
          <cell r="CZ134">
            <v>2320.46</v>
          </cell>
          <cell r="DA134">
            <v>0</v>
          </cell>
          <cell r="DB134">
            <v>0</v>
          </cell>
          <cell r="DC134">
            <v>0</v>
          </cell>
          <cell r="DD134">
            <v>0</v>
          </cell>
          <cell r="DE134" t="str">
            <v>9B</v>
          </cell>
          <cell r="DF134" t="str">
            <v>P1</v>
          </cell>
          <cell r="DG134">
            <v>10</v>
          </cell>
          <cell r="DH134">
            <v>45</v>
          </cell>
          <cell r="DI134"/>
          <cell r="DJ134"/>
          <cell r="DK134" t="str">
            <v>Nao</v>
          </cell>
          <cell r="DL134"/>
          <cell r="DM134" t="str">
            <v>Nao</v>
          </cell>
          <cell r="DN134" t="str">
            <v xml:space="preserve">  /  /    </v>
          </cell>
          <cell r="DO134" t="str">
            <v>Nao</v>
          </cell>
          <cell r="DP134" t="str">
            <v>Nao</v>
          </cell>
          <cell r="DQ134" t="str">
            <v>Nao</v>
          </cell>
          <cell r="DR134"/>
          <cell r="DS134">
            <v>101002146</v>
          </cell>
          <cell r="DT134">
            <v>1</v>
          </cell>
          <cell r="DU134"/>
          <cell r="DV134" t="str">
            <v>Não</v>
          </cell>
          <cell r="DW134">
            <v>123612</v>
          </cell>
          <cell r="DX134">
            <v>1</v>
          </cell>
          <cell r="DY134" t="str">
            <v xml:space="preserve">  /  /    </v>
          </cell>
          <cell r="DZ134"/>
          <cell r="EA134" t="str">
            <v>Indeterminado</v>
          </cell>
          <cell r="EB134" t="str">
            <v>RECIFE</v>
          </cell>
          <cell r="EC134"/>
          <cell r="ED134"/>
          <cell r="EE134"/>
          <cell r="EF134">
            <v>211220</v>
          </cell>
          <cell r="EG134"/>
          <cell r="EH134"/>
          <cell r="EI134"/>
          <cell r="EJ134">
            <v>0</v>
          </cell>
          <cell r="EK134"/>
          <cell r="EL134">
            <v>0</v>
          </cell>
          <cell r="EM134"/>
          <cell r="EN134">
            <v>0</v>
          </cell>
          <cell r="EO134" t="str">
            <v>CLT</v>
          </cell>
        </row>
        <row r="135">
          <cell r="B135">
            <v>2149</v>
          </cell>
          <cell r="C135">
            <v>1</v>
          </cell>
          <cell r="D135" t="str">
            <v>CARLOS AUGUSTO O  DA SILVA</v>
          </cell>
          <cell r="E135">
            <v>3140</v>
          </cell>
          <cell r="F135" t="str">
            <v>Não</v>
          </cell>
          <cell r="G135"/>
          <cell r="H135" t="str">
            <v>Residencial</v>
          </cell>
          <cell r="I135" t="str">
            <v>R</v>
          </cell>
          <cell r="J135">
            <v>32778945415</v>
          </cell>
          <cell r="K135" t="str">
            <v>TUPIARA</v>
          </cell>
          <cell r="L135">
            <v>10758428666</v>
          </cell>
          <cell r="M135">
            <v>272</v>
          </cell>
          <cell r="N135">
            <v>2301555</v>
          </cell>
          <cell r="O135" t="str">
            <v>SDS-PE</v>
          </cell>
          <cell r="P135">
            <v>39289</v>
          </cell>
          <cell r="Q135" t="str">
            <v>R. TUPIARA</v>
          </cell>
          <cell r="R135">
            <v>272</v>
          </cell>
          <cell r="S135">
            <v>903</v>
          </cell>
          <cell r="T135">
            <v>1058</v>
          </cell>
          <cell r="U135">
            <v>35765</v>
          </cell>
          <cell r="V135" t="str">
            <v>AREIAS</v>
          </cell>
          <cell r="W135">
            <v>472</v>
          </cell>
          <cell r="X135" t="str">
            <v>PE</v>
          </cell>
          <cell r="Y135">
            <v>11606</v>
          </cell>
          <cell r="Z135" t="str">
            <v>PE</v>
          </cell>
          <cell r="AA135" t="str">
            <v>RECIFE</v>
          </cell>
          <cell r="AB135">
            <v>5</v>
          </cell>
          <cell r="AC135" t="str">
            <v>SDS</v>
          </cell>
          <cell r="AD135" t="str">
            <v>CARLOSAOS1962@GMAIL.COM</v>
          </cell>
          <cell r="AE135"/>
          <cell r="AF135"/>
          <cell r="AG135"/>
          <cell r="AH135"/>
          <cell r="AI135" t="str">
            <v>Nao</v>
          </cell>
          <cell r="AJ135">
            <v>81</v>
          </cell>
          <cell r="AK135">
            <v>1162730841</v>
          </cell>
          <cell r="AL135">
            <v>986762560</v>
          </cell>
          <cell r="AM135"/>
          <cell r="AN135">
            <v>81</v>
          </cell>
          <cell r="AO135">
            <v>987967859</v>
          </cell>
          <cell r="AP135">
            <v>11</v>
          </cell>
          <cell r="AQ135" t="str">
            <v>PE</v>
          </cell>
          <cell r="AR135" t="str">
            <v>CLEIDE OLIVEIRA DA SILVA</v>
          </cell>
          <cell r="AS135" t="str">
            <v xml:space="preserve">  /  /    </v>
          </cell>
          <cell r="AT135" t="str">
            <v>JOSE TEIXEIRA DA SILVA</v>
          </cell>
          <cell r="AU135">
            <v>10</v>
          </cell>
          <cell r="AV135">
            <v>22757</v>
          </cell>
          <cell r="AW135" t="str">
            <v xml:space="preserve">  /  /    </v>
          </cell>
          <cell r="AX135"/>
          <cell r="AY135" t="str">
            <v>CASA</v>
          </cell>
          <cell r="AZ135"/>
          <cell r="BA135">
            <v>1058</v>
          </cell>
          <cell r="BB135" t="str">
            <v xml:space="preserve">  /  /    </v>
          </cell>
          <cell r="BC135" t="str">
            <v xml:space="preserve">  /  /    </v>
          </cell>
          <cell r="BD135"/>
          <cell r="BE135">
            <v>50780250</v>
          </cell>
          <cell r="BF135">
            <v>11606</v>
          </cell>
          <cell r="BG135"/>
          <cell r="BH135" t="str">
            <v xml:space="preserve">  /  /    </v>
          </cell>
          <cell r="BI135"/>
          <cell r="BJ135"/>
          <cell r="BK135" t="str">
            <v>Masculino</v>
          </cell>
          <cell r="BL135" t="str">
            <v>Conta Corrente</v>
          </cell>
          <cell r="BM135" t="str">
            <v>C</v>
          </cell>
          <cell r="BN135" t="str">
            <v xml:space="preserve">RGPS-Reg. Geral Previdência Social           </v>
          </cell>
          <cell r="BO135"/>
          <cell r="BP135"/>
          <cell r="BQ135"/>
          <cell r="BR135"/>
          <cell r="BS135">
            <v>0</v>
          </cell>
          <cell r="BT135"/>
          <cell r="BU135">
            <v>0</v>
          </cell>
          <cell r="BV135" t="str">
            <v xml:space="preserve">  /  /    </v>
          </cell>
          <cell r="BW135" t="str">
            <v xml:space="preserve">  /  /    </v>
          </cell>
          <cell r="BX135">
            <v>35765</v>
          </cell>
          <cell r="BY135">
            <v>101</v>
          </cell>
          <cell r="BZ135">
            <v>35765</v>
          </cell>
          <cell r="CA135" t="str">
            <v xml:space="preserve">  /  /    </v>
          </cell>
          <cell r="CB135">
            <v>0</v>
          </cell>
          <cell r="CC135" t="str">
            <v xml:space="preserve">  /  /    </v>
          </cell>
          <cell r="CD135" t="str">
            <v xml:space="preserve">  /  /    </v>
          </cell>
          <cell r="CE135">
            <v>334056</v>
          </cell>
          <cell r="CF135">
            <v>10461009</v>
          </cell>
          <cell r="CG135">
            <v>2400056</v>
          </cell>
          <cell r="CH135">
            <v>0</v>
          </cell>
          <cell r="CI135"/>
          <cell r="CJ135">
            <v>175</v>
          </cell>
          <cell r="CK135">
            <v>35</v>
          </cell>
          <cell r="CL135">
            <v>2149</v>
          </cell>
          <cell r="CM135">
            <v>2003</v>
          </cell>
          <cell r="CN135" t="str">
            <v>Submetidos a Horario de Trabalho</v>
          </cell>
          <cell r="CO135">
            <v>8118</v>
          </cell>
          <cell r="CP135">
            <v>1</v>
          </cell>
          <cell r="CQ135" t="str">
            <v>N</v>
          </cell>
          <cell r="CR135">
            <v>2</v>
          </cell>
          <cell r="CS135" t="str">
            <v>N</v>
          </cell>
          <cell r="CT135">
            <v>0</v>
          </cell>
          <cell r="CU135"/>
          <cell r="CV135">
            <v>34</v>
          </cell>
          <cell r="CW135" t="str">
            <v>M</v>
          </cell>
          <cell r="CX135" t="str">
            <v>M</v>
          </cell>
          <cell r="CY135">
            <v>2320.46</v>
          </cell>
          <cell r="CZ135">
            <v>2320.46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 t="str">
            <v>9A</v>
          </cell>
          <cell r="DF135"/>
          <cell r="DG135">
            <v>10</v>
          </cell>
          <cell r="DH135">
            <v>45</v>
          </cell>
          <cell r="DI135"/>
          <cell r="DJ135"/>
          <cell r="DK135" t="str">
            <v>Nao</v>
          </cell>
          <cell r="DL135"/>
          <cell r="DM135" t="str">
            <v>Nao</v>
          </cell>
          <cell r="DN135" t="str">
            <v xml:space="preserve">  /  /    </v>
          </cell>
          <cell r="DO135" t="str">
            <v>Nao</v>
          </cell>
          <cell r="DP135" t="str">
            <v>Nao</v>
          </cell>
          <cell r="DQ135" t="str">
            <v>Nao</v>
          </cell>
          <cell r="DR135"/>
          <cell r="DS135">
            <v>101002149</v>
          </cell>
          <cell r="DT135">
            <v>3</v>
          </cell>
          <cell r="DU135"/>
          <cell r="DV135" t="str">
            <v>Não</v>
          </cell>
          <cell r="DW135">
            <v>123613</v>
          </cell>
          <cell r="DX135">
            <v>1</v>
          </cell>
          <cell r="DY135" t="str">
            <v xml:space="preserve">  /  /    </v>
          </cell>
          <cell r="DZ135"/>
          <cell r="EA135" t="str">
            <v>Indeterminado</v>
          </cell>
          <cell r="EB135" t="str">
            <v>RECIFE</v>
          </cell>
          <cell r="EC135"/>
          <cell r="ED135"/>
          <cell r="EE135"/>
          <cell r="EF135">
            <v>210782023217</v>
          </cell>
          <cell r="EG135"/>
          <cell r="EH135"/>
          <cell r="EI135"/>
          <cell r="EJ135">
            <v>0</v>
          </cell>
          <cell r="EK135"/>
          <cell r="EL135">
            <v>0</v>
          </cell>
          <cell r="EM135"/>
          <cell r="EN135">
            <v>0</v>
          </cell>
          <cell r="EO135" t="str">
            <v>CLT</v>
          </cell>
        </row>
        <row r="136">
          <cell r="B136">
            <v>2151</v>
          </cell>
          <cell r="C136">
            <v>1</v>
          </cell>
          <cell r="D136" t="str">
            <v>JUREMA MARIA BONGALHARDO</v>
          </cell>
          <cell r="E136">
            <v>3111</v>
          </cell>
          <cell r="F136" t="str">
            <v>Não</v>
          </cell>
          <cell r="G136"/>
          <cell r="H136" t="str">
            <v>Residencial</v>
          </cell>
          <cell r="I136" t="str">
            <v>R</v>
          </cell>
          <cell r="J136">
            <v>26114720091</v>
          </cell>
          <cell r="K136" t="str">
            <v>ILHEUS</v>
          </cell>
          <cell r="L136">
            <v>10842632171</v>
          </cell>
          <cell r="M136">
            <v>780</v>
          </cell>
          <cell r="N136">
            <v>7549468</v>
          </cell>
          <cell r="O136"/>
          <cell r="P136">
            <v>38107</v>
          </cell>
          <cell r="Q136" t="str">
            <v>R. ILHEUS</v>
          </cell>
          <cell r="R136">
            <v>780</v>
          </cell>
          <cell r="S136">
            <v>65194</v>
          </cell>
          <cell r="T136">
            <v>1058</v>
          </cell>
          <cell r="U136">
            <v>28597</v>
          </cell>
          <cell r="V136" t="str">
            <v>JARDIM PIEDADE</v>
          </cell>
          <cell r="W136">
            <v>583</v>
          </cell>
          <cell r="X136" t="str">
            <v>PE</v>
          </cell>
          <cell r="Y136">
            <v>7901</v>
          </cell>
          <cell r="Z136" t="str">
            <v>RS</v>
          </cell>
          <cell r="AA136" t="str">
            <v>JABOATAO</v>
          </cell>
          <cell r="AB136">
            <v>153</v>
          </cell>
          <cell r="AC136" t="str">
            <v>SDS</v>
          </cell>
          <cell r="AD136"/>
          <cell r="AE136"/>
          <cell r="AF136"/>
          <cell r="AG136"/>
          <cell r="AH136"/>
          <cell r="AI136" t="str">
            <v>Nao</v>
          </cell>
          <cell r="AJ136">
            <v>81</v>
          </cell>
          <cell r="AK136">
            <v>32594970469</v>
          </cell>
          <cell r="AL136">
            <v>33622973</v>
          </cell>
          <cell r="AM136"/>
          <cell r="AN136">
            <v>81</v>
          </cell>
          <cell r="AO136">
            <v>997291254</v>
          </cell>
          <cell r="AP136">
            <v>110</v>
          </cell>
          <cell r="AQ136" t="str">
            <v>RS</v>
          </cell>
          <cell r="AR136" t="str">
            <v>HILMA MELLO BONGALHARDO</v>
          </cell>
          <cell r="AS136" t="str">
            <v xml:space="preserve">  /  /    </v>
          </cell>
          <cell r="AT136" t="str">
            <v>LOURIVAL BONGALHARDO</v>
          </cell>
          <cell r="AU136">
            <v>10</v>
          </cell>
          <cell r="AV136">
            <v>21961</v>
          </cell>
          <cell r="AW136" t="str">
            <v xml:space="preserve">  /  /    </v>
          </cell>
          <cell r="AX136" t="str">
            <v>Não</v>
          </cell>
          <cell r="AY136" t="str">
            <v>BL.09, APTO 104</v>
          </cell>
          <cell r="AZ136"/>
          <cell r="BA136">
            <v>1058</v>
          </cell>
          <cell r="BB136" t="str">
            <v xml:space="preserve">  /  /    </v>
          </cell>
          <cell r="BC136" t="str">
            <v xml:space="preserve">  /  /    </v>
          </cell>
          <cell r="BD136"/>
          <cell r="BE136">
            <v>54420150</v>
          </cell>
          <cell r="BF136">
            <v>455</v>
          </cell>
          <cell r="BG136"/>
          <cell r="BH136" t="str">
            <v xml:space="preserve">  /  /    </v>
          </cell>
          <cell r="BI136"/>
          <cell r="BJ136"/>
          <cell r="BK136" t="str">
            <v xml:space="preserve">Feminino </v>
          </cell>
          <cell r="BL136" t="str">
            <v>Conta Corrente</v>
          </cell>
          <cell r="BM136" t="str">
            <v>S</v>
          </cell>
          <cell r="BN136" t="str">
            <v xml:space="preserve">RGPS-Reg. Geral Previdência Social           </v>
          </cell>
          <cell r="BO136"/>
          <cell r="BP136"/>
          <cell r="BQ136"/>
          <cell r="BR136"/>
          <cell r="BS136">
            <v>0</v>
          </cell>
          <cell r="BT136"/>
          <cell r="BU136">
            <v>0</v>
          </cell>
          <cell r="BV136" t="str">
            <v xml:space="preserve">  /  /    </v>
          </cell>
          <cell r="BW136" t="str">
            <v xml:space="preserve">  /  /    </v>
          </cell>
          <cell r="BX136">
            <v>35765</v>
          </cell>
          <cell r="BY136">
            <v>101</v>
          </cell>
          <cell r="BZ136">
            <v>35765</v>
          </cell>
          <cell r="CA136" t="str">
            <v xml:space="preserve">  /  /    </v>
          </cell>
          <cell r="CB136">
            <v>0</v>
          </cell>
          <cell r="CC136" t="str">
            <v xml:space="preserve">  /  /    </v>
          </cell>
          <cell r="CD136" t="str">
            <v xml:space="preserve">  /  /    </v>
          </cell>
          <cell r="CE136">
            <v>334056</v>
          </cell>
          <cell r="CF136">
            <v>710144842</v>
          </cell>
          <cell r="CG136">
            <v>2400056</v>
          </cell>
          <cell r="CH136">
            <v>0</v>
          </cell>
          <cell r="CI136"/>
          <cell r="CJ136">
            <v>175</v>
          </cell>
          <cell r="CK136">
            <v>35</v>
          </cell>
          <cell r="CL136">
            <v>2151</v>
          </cell>
          <cell r="CM136">
            <v>2006</v>
          </cell>
          <cell r="CN136" t="str">
            <v>Submetidos a Horario de Trabalho</v>
          </cell>
          <cell r="CO136">
            <v>8118</v>
          </cell>
          <cell r="CP136">
            <v>1</v>
          </cell>
          <cell r="CQ136" t="str">
            <v>N</v>
          </cell>
          <cell r="CR136">
            <v>2</v>
          </cell>
          <cell r="CS136" t="str">
            <v>N</v>
          </cell>
          <cell r="CT136">
            <v>0</v>
          </cell>
          <cell r="CU136"/>
          <cell r="CV136">
            <v>34</v>
          </cell>
          <cell r="CW136" t="str">
            <v>M</v>
          </cell>
          <cell r="CX136" t="str">
            <v>M</v>
          </cell>
          <cell r="CY136">
            <v>1564</v>
          </cell>
          <cell r="CZ136">
            <v>1564</v>
          </cell>
          <cell r="DA136">
            <v>0</v>
          </cell>
          <cell r="DB136">
            <v>0</v>
          </cell>
          <cell r="DC136">
            <v>0</v>
          </cell>
          <cell r="DD136">
            <v>0</v>
          </cell>
          <cell r="DE136" t="str">
            <v>9A</v>
          </cell>
          <cell r="DF136" t="str">
            <v>P1</v>
          </cell>
          <cell r="DG136">
            <v>10</v>
          </cell>
          <cell r="DH136">
            <v>45</v>
          </cell>
          <cell r="DI136"/>
          <cell r="DJ136"/>
          <cell r="DK136" t="str">
            <v>Nao</v>
          </cell>
          <cell r="DL136"/>
          <cell r="DM136" t="str">
            <v>Nao</v>
          </cell>
          <cell r="DN136" t="str">
            <v xml:space="preserve">  /  /    </v>
          </cell>
          <cell r="DO136" t="str">
            <v>Nao</v>
          </cell>
          <cell r="DP136" t="str">
            <v>Nao</v>
          </cell>
          <cell r="DQ136" t="str">
            <v>Nao</v>
          </cell>
          <cell r="DR136"/>
          <cell r="DS136">
            <v>101002151</v>
          </cell>
          <cell r="DT136">
            <v>3</v>
          </cell>
          <cell r="DU136">
            <v>2151</v>
          </cell>
          <cell r="DV136" t="str">
            <v>Não</v>
          </cell>
          <cell r="DW136"/>
          <cell r="DX136">
            <v>1</v>
          </cell>
          <cell r="DY136" t="str">
            <v xml:space="preserve">  /  /    </v>
          </cell>
          <cell r="DZ136"/>
          <cell r="EA136" t="str">
            <v>Indeterminado</v>
          </cell>
          <cell r="EB136" t="str">
            <v>ALEGRIA</v>
          </cell>
          <cell r="EC136"/>
          <cell r="ED136"/>
          <cell r="EE136"/>
          <cell r="EF136"/>
          <cell r="EG136"/>
          <cell r="EH136"/>
          <cell r="EI136"/>
          <cell r="EJ136">
            <v>0</v>
          </cell>
          <cell r="EK136"/>
          <cell r="EL136">
            <v>0</v>
          </cell>
          <cell r="EM136"/>
          <cell r="EN136">
            <v>0</v>
          </cell>
          <cell r="EO136" t="str">
            <v>CLT</v>
          </cell>
        </row>
        <row r="137">
          <cell r="B137">
            <v>2153</v>
          </cell>
          <cell r="C137">
            <v>1</v>
          </cell>
          <cell r="D137" t="str">
            <v>SERGIO PEREIRA DA COSTA</v>
          </cell>
          <cell r="E137">
            <v>3111</v>
          </cell>
          <cell r="F137" t="str">
            <v>Não</v>
          </cell>
          <cell r="G137"/>
          <cell r="H137" t="str">
            <v>Residencial</v>
          </cell>
          <cell r="I137" t="str">
            <v>AV</v>
          </cell>
          <cell r="J137">
            <v>18679692468</v>
          </cell>
          <cell r="K137" t="str">
            <v>PEDRO ALLAIN</v>
          </cell>
          <cell r="L137">
            <v>10865530006</v>
          </cell>
          <cell r="M137">
            <v>125</v>
          </cell>
          <cell r="N137">
            <v>1718225</v>
          </cell>
          <cell r="O137"/>
          <cell r="P137">
            <v>37799</v>
          </cell>
          <cell r="Q137" t="str">
            <v>AV. PEDRO ALLAIN</v>
          </cell>
          <cell r="R137">
            <v>125</v>
          </cell>
          <cell r="S137">
            <v>2524</v>
          </cell>
          <cell r="T137">
            <v>1058</v>
          </cell>
          <cell r="U137">
            <v>33645</v>
          </cell>
          <cell r="V137" t="str">
            <v>CASA AMARELA</v>
          </cell>
          <cell r="W137">
            <v>594</v>
          </cell>
          <cell r="X137" t="str">
            <v>PE</v>
          </cell>
          <cell r="Y137">
            <v>11606</v>
          </cell>
          <cell r="Z137" t="str">
            <v>PE</v>
          </cell>
          <cell r="AA137" t="str">
            <v>RECIFE</v>
          </cell>
          <cell r="AB137">
            <v>221</v>
          </cell>
          <cell r="AC137" t="str">
            <v>SDS</v>
          </cell>
          <cell r="AD137"/>
          <cell r="AE137"/>
          <cell r="AF137"/>
          <cell r="AG137"/>
          <cell r="AH137"/>
          <cell r="AI137" t="str">
            <v>Nao</v>
          </cell>
          <cell r="AJ137">
            <v>81</v>
          </cell>
          <cell r="AK137">
            <v>4315240833</v>
          </cell>
          <cell r="AL137">
            <v>32683402</v>
          </cell>
          <cell r="AM137"/>
          <cell r="AN137">
            <v>81</v>
          </cell>
          <cell r="AO137">
            <v>92184809</v>
          </cell>
          <cell r="AP137">
            <v>6</v>
          </cell>
          <cell r="AQ137" t="str">
            <v>PE</v>
          </cell>
          <cell r="AR137" t="str">
            <v>GRACIETE PEREIRA DA COSTA</v>
          </cell>
          <cell r="AS137" t="str">
            <v xml:space="preserve">  /  /    </v>
          </cell>
          <cell r="AT137" t="str">
            <v>ANTONIO BARROS DA COSTA</v>
          </cell>
          <cell r="AU137">
            <v>10</v>
          </cell>
          <cell r="AV137">
            <v>21503</v>
          </cell>
          <cell r="AW137" t="str">
            <v xml:space="preserve">  /  /    </v>
          </cell>
          <cell r="AX137"/>
          <cell r="AY137" t="str">
            <v>BLC G APT 29</v>
          </cell>
          <cell r="AZ137"/>
          <cell r="BA137">
            <v>1058</v>
          </cell>
          <cell r="BB137" t="str">
            <v xml:space="preserve">  /  /    </v>
          </cell>
          <cell r="BC137" t="str">
            <v xml:space="preserve">  /  /    </v>
          </cell>
          <cell r="BD137"/>
          <cell r="BE137">
            <v>52070210</v>
          </cell>
          <cell r="BF137">
            <v>11606</v>
          </cell>
          <cell r="BG137"/>
          <cell r="BH137" t="str">
            <v xml:space="preserve">  /  /    </v>
          </cell>
          <cell r="BI137"/>
          <cell r="BJ137"/>
          <cell r="BK137" t="str">
            <v>Masculino</v>
          </cell>
          <cell r="BL137" t="str">
            <v>Conta Corrente</v>
          </cell>
          <cell r="BM137" t="str">
            <v>C</v>
          </cell>
          <cell r="BN137" t="str">
            <v xml:space="preserve">RGPS-Reg. Geral Previdência Social           </v>
          </cell>
          <cell r="BO137"/>
          <cell r="BP137"/>
          <cell r="BQ137"/>
          <cell r="BR137"/>
          <cell r="BS137">
            <v>0</v>
          </cell>
          <cell r="BT137"/>
          <cell r="BU137">
            <v>0</v>
          </cell>
          <cell r="BV137" t="str">
            <v xml:space="preserve">  /  /    </v>
          </cell>
          <cell r="BW137" t="str">
            <v xml:space="preserve">  /  /    </v>
          </cell>
          <cell r="BX137">
            <v>35765</v>
          </cell>
          <cell r="BY137">
            <v>101</v>
          </cell>
          <cell r="BZ137">
            <v>35765</v>
          </cell>
          <cell r="CA137" t="str">
            <v xml:space="preserve">  /  /    </v>
          </cell>
          <cell r="CB137">
            <v>0</v>
          </cell>
          <cell r="CC137" t="str">
            <v xml:space="preserve">  /  /    </v>
          </cell>
          <cell r="CD137" t="str">
            <v xml:space="preserve">  /  /    </v>
          </cell>
          <cell r="CE137">
            <v>334056</v>
          </cell>
          <cell r="CF137">
            <v>10019657</v>
          </cell>
          <cell r="CG137">
            <v>2400056</v>
          </cell>
          <cell r="CH137">
            <v>0</v>
          </cell>
          <cell r="CI137"/>
          <cell r="CJ137">
            <v>175</v>
          </cell>
          <cell r="CK137">
            <v>35</v>
          </cell>
          <cell r="CL137">
            <v>2153</v>
          </cell>
          <cell r="CM137">
            <v>2003</v>
          </cell>
          <cell r="CN137" t="str">
            <v>Submetidos a Horario de Trabalho</v>
          </cell>
          <cell r="CO137">
            <v>8118</v>
          </cell>
          <cell r="CP137">
            <v>1</v>
          </cell>
          <cell r="CQ137" t="str">
            <v>N</v>
          </cell>
          <cell r="CR137">
            <v>2</v>
          </cell>
          <cell r="CS137" t="str">
            <v>N</v>
          </cell>
          <cell r="CT137">
            <v>0</v>
          </cell>
          <cell r="CU137"/>
          <cell r="CV137">
            <v>34</v>
          </cell>
          <cell r="CW137" t="str">
            <v>M</v>
          </cell>
          <cell r="CX137" t="str">
            <v>M</v>
          </cell>
          <cell r="CY137">
            <v>2820.54</v>
          </cell>
          <cell r="CZ137">
            <v>2820.54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 t="str">
            <v>9A</v>
          </cell>
          <cell r="DF137" t="str">
            <v>P1</v>
          </cell>
          <cell r="DG137">
            <v>10</v>
          </cell>
          <cell r="DH137">
            <v>45</v>
          </cell>
          <cell r="DI137"/>
          <cell r="DJ137"/>
          <cell r="DK137" t="str">
            <v>Nao</v>
          </cell>
          <cell r="DL137"/>
          <cell r="DM137" t="str">
            <v>Nao</v>
          </cell>
          <cell r="DN137" t="str">
            <v xml:space="preserve">  /  /    </v>
          </cell>
          <cell r="DO137" t="str">
            <v>Nao</v>
          </cell>
          <cell r="DP137" t="str">
            <v>Nao</v>
          </cell>
          <cell r="DQ137" t="str">
            <v>Nao</v>
          </cell>
          <cell r="DR137"/>
          <cell r="DS137">
            <v>101002153</v>
          </cell>
          <cell r="DT137">
            <v>1</v>
          </cell>
          <cell r="DU137"/>
          <cell r="DV137" t="str">
            <v>Sim</v>
          </cell>
          <cell r="DW137"/>
          <cell r="DX137">
            <v>1</v>
          </cell>
          <cell r="DY137" t="str">
            <v xml:space="preserve">  /  /    </v>
          </cell>
          <cell r="DZ137"/>
          <cell r="EA137" t="str">
            <v>Indeterminado</v>
          </cell>
          <cell r="EB137" t="str">
            <v>RECIFE</v>
          </cell>
          <cell r="EC137"/>
          <cell r="ED137"/>
          <cell r="EE137"/>
          <cell r="EF137">
            <v>976763</v>
          </cell>
          <cell r="EG137"/>
          <cell r="EH137"/>
          <cell r="EI137"/>
          <cell r="EJ137">
            <v>0</v>
          </cell>
          <cell r="EK137"/>
          <cell r="EL137">
            <v>0</v>
          </cell>
          <cell r="EM137"/>
          <cell r="EN137">
            <v>0</v>
          </cell>
          <cell r="EO137" t="str">
            <v>CLT</v>
          </cell>
        </row>
        <row r="138">
          <cell r="B138">
            <v>2156</v>
          </cell>
          <cell r="C138">
            <v>1</v>
          </cell>
          <cell r="D138" t="str">
            <v>EDLEUSA LUCIA BATISTA DA SILVA</v>
          </cell>
          <cell r="E138">
            <v>4174</v>
          </cell>
          <cell r="F138" t="str">
            <v>Não</v>
          </cell>
          <cell r="G138"/>
          <cell r="H138" t="str">
            <v>Residencial</v>
          </cell>
          <cell r="I138" t="str">
            <v>R</v>
          </cell>
          <cell r="J138">
            <v>64886344453</v>
          </cell>
          <cell r="K138" t="str">
            <v>SANTA LUCIA</v>
          </cell>
          <cell r="L138">
            <v>12447561832</v>
          </cell>
          <cell r="M138">
            <v>370</v>
          </cell>
          <cell r="N138">
            <v>2897796</v>
          </cell>
          <cell r="O138"/>
          <cell r="P138">
            <v>34682</v>
          </cell>
          <cell r="Q138" t="str">
            <v>R. SANTA LUCIA</v>
          </cell>
          <cell r="R138">
            <v>370</v>
          </cell>
          <cell r="S138">
            <v>637504</v>
          </cell>
          <cell r="T138">
            <v>1058</v>
          </cell>
          <cell r="U138">
            <v>41598</v>
          </cell>
          <cell r="V138" t="str">
            <v>IPUTINGA</v>
          </cell>
          <cell r="W138">
            <v>40</v>
          </cell>
          <cell r="X138" t="str">
            <v>PE</v>
          </cell>
          <cell r="Y138">
            <v>11606</v>
          </cell>
          <cell r="Z138" t="str">
            <v>PE</v>
          </cell>
          <cell r="AA138" t="str">
            <v>RECIFE</v>
          </cell>
          <cell r="AB138">
            <v>42</v>
          </cell>
          <cell r="AC138" t="str">
            <v>SDS</v>
          </cell>
          <cell r="AD138"/>
          <cell r="AE138"/>
          <cell r="AF138"/>
          <cell r="AG138"/>
          <cell r="AH138"/>
          <cell r="AI138" t="str">
            <v>Nao</v>
          </cell>
          <cell r="AJ138">
            <v>81</v>
          </cell>
          <cell r="AK138">
            <v>6831340868</v>
          </cell>
          <cell r="AL138">
            <v>32711646</v>
          </cell>
          <cell r="AM138"/>
          <cell r="AN138"/>
          <cell r="AO138"/>
          <cell r="AP138">
            <v>150</v>
          </cell>
          <cell r="AQ138" t="str">
            <v>PE</v>
          </cell>
          <cell r="AR138" t="str">
            <v>EUNICE TERESA DA SILVA</v>
          </cell>
          <cell r="AS138" t="str">
            <v xml:space="preserve">  /  /    </v>
          </cell>
          <cell r="AT138" t="str">
            <v>EDGAR BATISTA DA SILVA</v>
          </cell>
          <cell r="AU138">
            <v>10</v>
          </cell>
          <cell r="AV138">
            <v>24723</v>
          </cell>
          <cell r="AW138" t="str">
            <v xml:space="preserve">  /  /    </v>
          </cell>
          <cell r="AX138"/>
          <cell r="AY138"/>
          <cell r="AZ138"/>
          <cell r="BA138">
            <v>1058</v>
          </cell>
          <cell r="BB138" t="str">
            <v xml:space="preserve">  /  /    </v>
          </cell>
          <cell r="BC138" t="str">
            <v xml:space="preserve">  /  /    </v>
          </cell>
          <cell r="BD138"/>
          <cell r="BE138">
            <v>50731430</v>
          </cell>
          <cell r="BF138">
            <v>11606</v>
          </cell>
          <cell r="BG138"/>
          <cell r="BH138" t="str">
            <v xml:space="preserve">  /  /    </v>
          </cell>
          <cell r="BI138"/>
          <cell r="BJ138"/>
          <cell r="BK138" t="str">
            <v xml:space="preserve">Feminino </v>
          </cell>
          <cell r="BL138" t="str">
            <v>Conta Corrente</v>
          </cell>
          <cell r="BM138" t="str">
            <v>S</v>
          </cell>
          <cell r="BN138" t="str">
            <v xml:space="preserve">RGPS-Reg. Geral Previdência Social           </v>
          </cell>
          <cell r="BO138"/>
          <cell r="BP138"/>
          <cell r="BQ138"/>
          <cell r="BR138"/>
          <cell r="BS138">
            <v>2</v>
          </cell>
          <cell r="BT138"/>
          <cell r="BU138">
            <v>2</v>
          </cell>
          <cell r="BV138" t="str">
            <v xml:space="preserve">  /  /    </v>
          </cell>
          <cell r="BW138" t="str">
            <v xml:space="preserve">  /  /    </v>
          </cell>
          <cell r="BX138">
            <v>35800</v>
          </cell>
          <cell r="BY138">
            <v>101</v>
          </cell>
          <cell r="BZ138">
            <v>35800</v>
          </cell>
          <cell r="CA138" t="str">
            <v xml:space="preserve">  /  /    </v>
          </cell>
          <cell r="CB138">
            <v>0</v>
          </cell>
          <cell r="CC138" t="str">
            <v xml:space="preserve">  /  /    </v>
          </cell>
          <cell r="CD138" t="str">
            <v xml:space="preserve">  /  /    </v>
          </cell>
          <cell r="CE138">
            <v>334056</v>
          </cell>
          <cell r="CF138">
            <v>713046978</v>
          </cell>
          <cell r="CG138">
            <v>2400056</v>
          </cell>
          <cell r="CH138">
            <v>0</v>
          </cell>
          <cell r="CI138"/>
          <cell r="CJ138">
            <v>200</v>
          </cell>
          <cell r="CK138">
            <v>40</v>
          </cell>
          <cell r="CL138">
            <v>2156</v>
          </cell>
          <cell r="CM138">
            <v>2009</v>
          </cell>
          <cell r="CN138" t="str">
            <v>Submetidos a Horario de Trabalho</v>
          </cell>
          <cell r="CO138">
            <v>3513</v>
          </cell>
          <cell r="CP138">
            <v>2</v>
          </cell>
          <cell r="CQ138" t="str">
            <v>N</v>
          </cell>
          <cell r="CR138">
            <v>2</v>
          </cell>
          <cell r="CS138" t="str">
            <v>*</v>
          </cell>
          <cell r="CT138">
            <v>0</v>
          </cell>
          <cell r="CU138"/>
          <cell r="CV138">
            <v>34</v>
          </cell>
          <cell r="CW138" t="str">
            <v>M</v>
          </cell>
          <cell r="CX138" t="str">
            <v>M</v>
          </cell>
          <cell r="CY138">
            <v>2674.99</v>
          </cell>
          <cell r="CZ138">
            <v>2674.99</v>
          </cell>
          <cell r="DA138">
            <v>0</v>
          </cell>
          <cell r="DB138">
            <v>0</v>
          </cell>
          <cell r="DC138">
            <v>0</v>
          </cell>
          <cell r="DD138">
            <v>0</v>
          </cell>
          <cell r="DE138" t="str">
            <v>2B</v>
          </cell>
          <cell r="DF138" t="str">
            <v>P1</v>
          </cell>
          <cell r="DG138">
            <v>10</v>
          </cell>
          <cell r="DH138">
            <v>55</v>
          </cell>
          <cell r="DI138"/>
          <cell r="DJ138"/>
          <cell r="DK138" t="str">
            <v>Nao</v>
          </cell>
          <cell r="DL138"/>
          <cell r="DM138" t="str">
            <v>Nao</v>
          </cell>
          <cell r="DN138" t="str">
            <v xml:space="preserve">  /  /    </v>
          </cell>
          <cell r="DO138" t="str">
            <v>Nao</v>
          </cell>
          <cell r="DP138" t="str">
            <v>Nao</v>
          </cell>
          <cell r="DQ138" t="str">
            <v>Nao</v>
          </cell>
          <cell r="DR138"/>
          <cell r="DS138">
            <v>101002156</v>
          </cell>
          <cell r="DT138">
            <v>1</v>
          </cell>
          <cell r="DU138"/>
          <cell r="DV138" t="str">
            <v>Não</v>
          </cell>
          <cell r="DW138"/>
          <cell r="DX138">
            <v>1</v>
          </cell>
          <cell r="DY138" t="str">
            <v xml:space="preserve">  /  /    </v>
          </cell>
          <cell r="DZ138"/>
          <cell r="EA138" t="str">
            <v>Indeterminado</v>
          </cell>
          <cell r="EB138" t="str">
            <v>RECIFE</v>
          </cell>
          <cell r="EC138"/>
          <cell r="ED138"/>
          <cell r="EE138"/>
          <cell r="EF138"/>
          <cell r="EG138"/>
          <cell r="EH138"/>
          <cell r="EI138"/>
          <cell r="EJ138">
            <v>0</v>
          </cell>
          <cell r="EK138"/>
          <cell r="EL138">
            <v>0</v>
          </cell>
          <cell r="EM138"/>
          <cell r="EN138">
            <v>0</v>
          </cell>
          <cell r="EO138" t="str">
            <v>CLT</v>
          </cell>
        </row>
        <row r="139">
          <cell r="B139">
            <v>2159</v>
          </cell>
          <cell r="C139">
            <v>1</v>
          </cell>
          <cell r="D139" t="str">
            <v>FREDERICO JOSE C  DA NOBREGA</v>
          </cell>
          <cell r="E139">
            <v>2102</v>
          </cell>
          <cell r="F139" t="str">
            <v>Não</v>
          </cell>
          <cell r="G139"/>
          <cell r="H139" t="str">
            <v>Residencial</v>
          </cell>
          <cell r="I139" t="str">
            <v>R</v>
          </cell>
          <cell r="J139">
            <v>68392583434</v>
          </cell>
          <cell r="K139" t="str">
            <v>CLOTILDE DE OLIVEIRA</v>
          </cell>
          <cell r="L139">
            <v>18087384526</v>
          </cell>
          <cell r="M139">
            <v>40</v>
          </cell>
          <cell r="N139">
            <v>3049478</v>
          </cell>
          <cell r="O139" t="str">
            <v>SDSPE</v>
          </cell>
          <cell r="P139">
            <v>42929</v>
          </cell>
          <cell r="Q139" t="str">
            <v>R. CLOTILDE DE OLIVEIRA</v>
          </cell>
          <cell r="R139">
            <v>40</v>
          </cell>
          <cell r="S139">
            <v>13915</v>
          </cell>
          <cell r="T139">
            <v>1058</v>
          </cell>
          <cell r="U139">
            <v>32438</v>
          </cell>
          <cell r="V139" t="str">
            <v>CORDEIRO</v>
          </cell>
          <cell r="W139">
            <v>32</v>
          </cell>
          <cell r="X139" t="str">
            <v>PE</v>
          </cell>
          <cell r="Y139">
            <v>11606</v>
          </cell>
          <cell r="Z139" t="str">
            <v>PE</v>
          </cell>
          <cell r="AA139" t="str">
            <v>RECIFE</v>
          </cell>
          <cell r="AB139">
            <v>346</v>
          </cell>
          <cell r="AC139" t="str">
            <v>SDS</v>
          </cell>
          <cell r="AD139" t="str">
            <v>FREDENOBREGA@BOL.COM.BR</v>
          </cell>
          <cell r="AE139"/>
          <cell r="AF139"/>
          <cell r="AG139"/>
          <cell r="AH139"/>
          <cell r="AI139" t="str">
            <v>Nao</v>
          </cell>
          <cell r="AJ139">
            <v>81</v>
          </cell>
          <cell r="AK139">
            <v>31672680809</v>
          </cell>
          <cell r="AL139">
            <v>999715795</v>
          </cell>
          <cell r="AM139"/>
          <cell r="AN139">
            <v>81</v>
          </cell>
          <cell r="AO139">
            <v>988660304</v>
          </cell>
          <cell r="AP139">
            <v>7</v>
          </cell>
          <cell r="AQ139" t="str">
            <v>PE</v>
          </cell>
          <cell r="AR139" t="str">
            <v>BERNADETE DE LOURDES CORREIA DA NOBREGA</v>
          </cell>
          <cell r="AS139" t="str">
            <v xml:space="preserve">  /  /    </v>
          </cell>
          <cell r="AT139" t="str">
            <v>JAIR BARTHOLOMEU C DA NOBREGA</v>
          </cell>
          <cell r="AU139">
            <v>10</v>
          </cell>
          <cell r="AV139">
            <v>25099</v>
          </cell>
          <cell r="AW139" t="str">
            <v xml:space="preserve">  /  /    </v>
          </cell>
          <cell r="AX139"/>
          <cell r="AY139" t="str">
            <v>CASA</v>
          </cell>
          <cell r="AZ139"/>
          <cell r="BA139">
            <v>1058</v>
          </cell>
          <cell r="BB139" t="str">
            <v xml:space="preserve">  /  /    </v>
          </cell>
          <cell r="BC139" t="str">
            <v xml:space="preserve">  /  /    </v>
          </cell>
          <cell r="BD139"/>
          <cell r="BE139">
            <v>50630090</v>
          </cell>
          <cell r="BF139">
            <v>11606</v>
          </cell>
          <cell r="BG139"/>
          <cell r="BH139" t="str">
            <v xml:space="preserve">  /  /    </v>
          </cell>
          <cell r="BI139"/>
          <cell r="BJ139"/>
          <cell r="BK139" t="str">
            <v>Masculino</v>
          </cell>
          <cell r="BL139" t="str">
            <v>Conta Corrente</v>
          </cell>
          <cell r="BM139" t="str">
            <v>C</v>
          </cell>
          <cell r="BN139" t="str">
            <v xml:space="preserve">RGPS-Reg. Geral Previdência Social           </v>
          </cell>
          <cell r="BO139"/>
          <cell r="BP139"/>
          <cell r="BQ139"/>
          <cell r="BR139"/>
          <cell r="BS139">
            <v>3</v>
          </cell>
          <cell r="BT139"/>
          <cell r="BU139">
            <v>0</v>
          </cell>
          <cell r="BV139" t="str">
            <v xml:space="preserve">  /  /    </v>
          </cell>
          <cell r="BW139" t="str">
            <v xml:space="preserve">  /  /    </v>
          </cell>
          <cell r="BX139">
            <v>35836</v>
          </cell>
          <cell r="BY139">
            <v>101</v>
          </cell>
          <cell r="BZ139">
            <v>35836</v>
          </cell>
          <cell r="CA139" t="str">
            <v xml:space="preserve">  /  /    </v>
          </cell>
          <cell r="CB139">
            <v>0</v>
          </cell>
          <cell r="CC139" t="str">
            <v xml:space="preserve">  /  /    </v>
          </cell>
          <cell r="CD139" t="str">
            <v xml:space="preserve">  /  /    </v>
          </cell>
          <cell r="CE139">
            <v>334056</v>
          </cell>
          <cell r="CF139">
            <v>10025236</v>
          </cell>
          <cell r="CG139">
            <v>2400056</v>
          </cell>
          <cell r="CH139">
            <v>0</v>
          </cell>
          <cell r="CI139"/>
          <cell r="CJ139">
            <v>200</v>
          </cell>
          <cell r="CK139">
            <v>40</v>
          </cell>
          <cell r="CL139">
            <v>2159</v>
          </cell>
          <cell r="CM139">
            <v>2009</v>
          </cell>
          <cell r="CN139" t="str">
            <v>Submetidos a Horario de Trabalho</v>
          </cell>
          <cell r="CO139">
            <v>3513</v>
          </cell>
          <cell r="CP139">
            <v>9</v>
          </cell>
          <cell r="CQ139" t="str">
            <v>N</v>
          </cell>
          <cell r="CR139">
            <v>2</v>
          </cell>
          <cell r="CS139" t="str">
            <v>N</v>
          </cell>
          <cell r="CT139">
            <v>0</v>
          </cell>
          <cell r="CU139"/>
          <cell r="CV139">
            <v>34</v>
          </cell>
          <cell r="CW139" t="str">
            <v>M</v>
          </cell>
          <cell r="CX139" t="str">
            <v>M</v>
          </cell>
          <cell r="CY139">
            <v>2674.99</v>
          </cell>
          <cell r="CZ139">
            <v>2674.99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 t="str">
            <v>9C</v>
          </cell>
          <cell r="DF139"/>
          <cell r="DG139">
            <v>10</v>
          </cell>
          <cell r="DH139">
            <v>55</v>
          </cell>
          <cell r="DI139"/>
          <cell r="DJ139"/>
          <cell r="DK139" t="str">
            <v>Nao</v>
          </cell>
          <cell r="DL139"/>
          <cell r="DM139" t="str">
            <v>Nao</v>
          </cell>
          <cell r="DN139" t="str">
            <v xml:space="preserve">  /  /    </v>
          </cell>
          <cell r="DO139" t="str">
            <v>Nao</v>
          </cell>
          <cell r="DP139" t="str">
            <v>Nao</v>
          </cell>
          <cell r="DQ139" t="str">
            <v>Nao</v>
          </cell>
          <cell r="DR139"/>
          <cell r="DS139">
            <v>101002159</v>
          </cell>
          <cell r="DT139">
            <v>2</v>
          </cell>
          <cell r="DU139"/>
          <cell r="DV139" t="str">
            <v>Não</v>
          </cell>
          <cell r="DW139"/>
          <cell r="DX139">
            <v>1</v>
          </cell>
          <cell r="DY139" t="str">
            <v xml:space="preserve">  /  /    </v>
          </cell>
          <cell r="DZ139"/>
          <cell r="EA139" t="str">
            <v>Indeterminado</v>
          </cell>
          <cell r="EB139" t="str">
            <v>RECIFE</v>
          </cell>
          <cell r="EC139"/>
          <cell r="ED139"/>
          <cell r="EE139"/>
          <cell r="EF139" t="str">
            <v>413 FLS 085</v>
          </cell>
          <cell r="EG139"/>
          <cell r="EH139"/>
          <cell r="EI139"/>
          <cell r="EJ139">
            <v>0</v>
          </cell>
          <cell r="EK139"/>
          <cell r="EL139">
            <v>0</v>
          </cell>
          <cell r="EM139"/>
          <cell r="EN139">
            <v>0</v>
          </cell>
          <cell r="EO139" t="str">
            <v>CLT</v>
          </cell>
        </row>
        <row r="140">
          <cell r="B140">
            <v>2160</v>
          </cell>
          <cell r="C140">
            <v>1</v>
          </cell>
          <cell r="D140" t="str">
            <v>EDNALDO FELIX DE QUEIROZ</v>
          </cell>
          <cell r="E140">
            <v>4182</v>
          </cell>
          <cell r="F140" t="str">
            <v>Não</v>
          </cell>
          <cell r="G140"/>
          <cell r="H140" t="str">
            <v>Residencial</v>
          </cell>
          <cell r="I140" t="str">
            <v>R</v>
          </cell>
          <cell r="J140">
            <v>57420556415</v>
          </cell>
          <cell r="K140">
            <v>164</v>
          </cell>
          <cell r="L140">
            <v>12343176851</v>
          </cell>
          <cell r="M140">
            <v>25</v>
          </cell>
          <cell r="N140">
            <v>2678111</v>
          </cell>
          <cell r="O140" t="str">
            <v>SSPPE</v>
          </cell>
          <cell r="P140">
            <v>30158</v>
          </cell>
          <cell r="Q140" t="str">
            <v>R. 164</v>
          </cell>
          <cell r="R140">
            <v>25</v>
          </cell>
          <cell r="S140">
            <v>44211</v>
          </cell>
          <cell r="T140">
            <v>1058</v>
          </cell>
          <cell r="U140">
            <v>32493</v>
          </cell>
          <cell r="V140" t="str">
            <v>CAETES I</v>
          </cell>
          <cell r="W140">
            <v>23</v>
          </cell>
          <cell r="X140" t="str">
            <v>PE</v>
          </cell>
          <cell r="Y140">
            <v>54</v>
          </cell>
          <cell r="Z140" t="str">
            <v>PE</v>
          </cell>
          <cell r="AA140" t="str">
            <v>ABREU E LIMA</v>
          </cell>
          <cell r="AB140">
            <v>277</v>
          </cell>
          <cell r="AC140" t="str">
            <v>SSP</v>
          </cell>
          <cell r="AD140"/>
          <cell r="AE140"/>
          <cell r="AF140"/>
          <cell r="AG140"/>
          <cell r="AH140"/>
          <cell r="AI140" t="str">
            <v>Nao</v>
          </cell>
          <cell r="AJ140">
            <v>81</v>
          </cell>
          <cell r="AK140">
            <v>4438030850</v>
          </cell>
          <cell r="AL140">
            <v>35425056</v>
          </cell>
          <cell r="AM140"/>
          <cell r="AN140">
            <v>81</v>
          </cell>
          <cell r="AO140" t="str">
            <v>8559-5377</v>
          </cell>
          <cell r="AP140">
            <v>119</v>
          </cell>
          <cell r="AQ140" t="str">
            <v>PE</v>
          </cell>
          <cell r="AR140" t="str">
            <v>ANTONIA RAMOS DA SILVA</v>
          </cell>
          <cell r="AS140" t="str">
            <v xml:space="preserve">  /  /    </v>
          </cell>
          <cell r="AT140" t="str">
            <v>EDMUNDO FELIX DE QUEIROZ</v>
          </cell>
          <cell r="AU140">
            <v>10</v>
          </cell>
          <cell r="AV140">
            <v>24156</v>
          </cell>
          <cell r="AW140" t="str">
            <v xml:space="preserve">  /  /    </v>
          </cell>
          <cell r="AX140" t="str">
            <v>Não</v>
          </cell>
          <cell r="AY140"/>
          <cell r="AZ140"/>
          <cell r="BA140">
            <v>1058</v>
          </cell>
          <cell r="BB140" t="str">
            <v xml:space="preserve">  /  /    </v>
          </cell>
          <cell r="BC140" t="str">
            <v xml:space="preserve">  /  /    </v>
          </cell>
          <cell r="BD140"/>
          <cell r="BE140">
            <v>53530422</v>
          </cell>
          <cell r="BF140">
            <v>11606</v>
          </cell>
          <cell r="BG140"/>
          <cell r="BH140" t="str">
            <v xml:space="preserve">  /  /    </v>
          </cell>
          <cell r="BI140"/>
          <cell r="BJ140"/>
          <cell r="BK140" t="str">
            <v>Masculino</v>
          </cell>
          <cell r="BL140" t="str">
            <v>Conta Corrente</v>
          </cell>
          <cell r="BM140" t="str">
            <v>C</v>
          </cell>
          <cell r="BN140" t="str">
            <v xml:space="preserve">RGPS-Reg. Geral Previdência Social           </v>
          </cell>
          <cell r="BO140"/>
          <cell r="BP140"/>
          <cell r="BQ140"/>
          <cell r="BR140"/>
          <cell r="BS140">
            <v>1</v>
          </cell>
          <cell r="BT140"/>
          <cell r="BU140">
            <v>0</v>
          </cell>
          <cell r="BV140" t="str">
            <v xml:space="preserve">  /  /    </v>
          </cell>
          <cell r="BW140" t="str">
            <v xml:space="preserve">  /  /    </v>
          </cell>
          <cell r="BX140">
            <v>35836</v>
          </cell>
          <cell r="BY140">
            <v>101</v>
          </cell>
          <cell r="BZ140">
            <v>35836</v>
          </cell>
          <cell r="CA140" t="str">
            <v xml:space="preserve">  /  /    </v>
          </cell>
          <cell r="CB140">
            <v>0</v>
          </cell>
          <cell r="CC140" t="str">
            <v xml:space="preserve">  /  /    </v>
          </cell>
          <cell r="CD140" t="str">
            <v xml:space="preserve">  /  /    </v>
          </cell>
          <cell r="CE140">
            <v>334056</v>
          </cell>
          <cell r="CF140">
            <v>713014096</v>
          </cell>
          <cell r="CG140">
            <v>2400056</v>
          </cell>
          <cell r="CH140">
            <v>0</v>
          </cell>
          <cell r="CI140"/>
          <cell r="CJ140">
            <v>200</v>
          </cell>
          <cell r="CK140">
            <v>40</v>
          </cell>
          <cell r="CL140">
            <v>2160</v>
          </cell>
          <cell r="CM140">
            <v>2016</v>
          </cell>
          <cell r="CN140" t="str">
            <v>Submetidos a Horario de Trabalho</v>
          </cell>
          <cell r="CO140">
            <v>9101</v>
          </cell>
          <cell r="CP140">
            <v>1</v>
          </cell>
          <cell r="CQ140" t="str">
            <v>N</v>
          </cell>
          <cell r="CR140">
            <v>2</v>
          </cell>
          <cell r="CS140" t="str">
            <v>*</v>
          </cell>
          <cell r="CT140">
            <v>0</v>
          </cell>
          <cell r="CU140"/>
          <cell r="CV140">
            <v>34</v>
          </cell>
          <cell r="CW140" t="str">
            <v>M</v>
          </cell>
          <cell r="CX140" t="str">
            <v>M</v>
          </cell>
          <cell r="CY140">
            <v>2200.7199999999998</v>
          </cell>
          <cell r="CZ140">
            <v>2200.7199999999998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 t="str">
            <v>9B</v>
          </cell>
          <cell r="DF140" t="str">
            <v>P1</v>
          </cell>
          <cell r="DG140">
            <v>10</v>
          </cell>
          <cell r="DH140">
            <v>85</v>
          </cell>
          <cell r="DI140"/>
          <cell r="DJ140"/>
          <cell r="DK140" t="str">
            <v>Nao</v>
          </cell>
          <cell r="DL140"/>
          <cell r="DM140" t="str">
            <v>Nao</v>
          </cell>
          <cell r="DN140" t="str">
            <v xml:space="preserve">  /  /    </v>
          </cell>
          <cell r="DO140" t="str">
            <v>Nao</v>
          </cell>
          <cell r="DP140" t="str">
            <v>Nao</v>
          </cell>
          <cell r="DQ140" t="str">
            <v>Nao</v>
          </cell>
          <cell r="DR140"/>
          <cell r="DS140">
            <v>101002160</v>
          </cell>
          <cell r="DT140">
            <v>1</v>
          </cell>
          <cell r="DU140"/>
          <cell r="DV140" t="str">
            <v>Não</v>
          </cell>
          <cell r="DW140"/>
          <cell r="DX140">
            <v>1</v>
          </cell>
          <cell r="DY140" t="str">
            <v xml:space="preserve">  /  /    </v>
          </cell>
          <cell r="DZ140"/>
          <cell r="EA140" t="str">
            <v>Indeterminado</v>
          </cell>
          <cell r="EB140" t="str">
            <v>RECIFE</v>
          </cell>
          <cell r="EC140"/>
          <cell r="ED140"/>
          <cell r="EE140"/>
          <cell r="EF140">
            <v>664670</v>
          </cell>
          <cell r="EG140"/>
          <cell r="EH140"/>
          <cell r="EI140"/>
          <cell r="EJ140">
            <v>0</v>
          </cell>
          <cell r="EK140"/>
          <cell r="EL140">
            <v>0</v>
          </cell>
          <cell r="EM140"/>
          <cell r="EN140">
            <v>0</v>
          </cell>
          <cell r="EO140" t="str">
            <v>CLT</v>
          </cell>
        </row>
        <row r="141">
          <cell r="B141">
            <v>2161</v>
          </cell>
          <cell r="C141">
            <v>1</v>
          </cell>
          <cell r="D141" t="str">
            <v>WLADIMIR MACHADO DO E  SANTO</v>
          </cell>
          <cell r="E141">
            <v>3121</v>
          </cell>
          <cell r="F141" t="str">
            <v>Não</v>
          </cell>
          <cell r="G141"/>
          <cell r="H141" t="str">
            <v>Residencial</v>
          </cell>
          <cell r="I141" t="str">
            <v>R</v>
          </cell>
          <cell r="J141">
            <v>47242680425</v>
          </cell>
          <cell r="K141" t="str">
            <v>GENERAL ANTONIO SAMPAIO</v>
          </cell>
          <cell r="L141">
            <v>12338217901</v>
          </cell>
          <cell r="M141">
            <v>35</v>
          </cell>
          <cell r="N141">
            <v>3039664</v>
          </cell>
          <cell r="O141" t="str">
            <v>SDSPE</v>
          </cell>
          <cell r="P141">
            <v>36758</v>
          </cell>
          <cell r="Q141" t="str">
            <v>R. GENERAL ANTONIO SAMPAIO</v>
          </cell>
          <cell r="R141">
            <v>35</v>
          </cell>
          <cell r="S141">
            <v>91353</v>
          </cell>
          <cell r="T141">
            <v>1058</v>
          </cell>
          <cell r="U141">
            <v>35836</v>
          </cell>
          <cell r="V141" t="str">
            <v>AFOGADOS</v>
          </cell>
          <cell r="W141">
            <v>26</v>
          </cell>
          <cell r="X141" t="str">
            <v>PE</v>
          </cell>
          <cell r="Y141">
            <v>11606</v>
          </cell>
          <cell r="Z141" t="str">
            <v>PE</v>
          </cell>
          <cell r="AA141" t="str">
            <v>RECIFE</v>
          </cell>
          <cell r="AB141">
            <v>190</v>
          </cell>
          <cell r="AC141" t="str">
            <v>SDS</v>
          </cell>
          <cell r="AD141" t="str">
            <v>MACHADOWLADIMIR@GMAIL.COM</v>
          </cell>
          <cell r="AE141">
            <v>2395563722</v>
          </cell>
          <cell r="AF141"/>
          <cell r="AG141"/>
          <cell r="AH141"/>
          <cell r="AI141" t="str">
            <v>Nao</v>
          </cell>
          <cell r="AJ141">
            <v>81</v>
          </cell>
          <cell r="AK141">
            <v>36410200892</v>
          </cell>
          <cell r="AL141">
            <v>998936113</v>
          </cell>
          <cell r="AM141" t="str">
            <v>DETRAN-PE</v>
          </cell>
          <cell r="AN141">
            <v>81</v>
          </cell>
          <cell r="AO141">
            <v>988752201</v>
          </cell>
          <cell r="AP141">
            <v>8</v>
          </cell>
          <cell r="AQ141" t="str">
            <v>PE</v>
          </cell>
          <cell r="AR141" t="str">
            <v>MARIA JOSE MACHADO DO ESPIRITO SANTO</v>
          </cell>
          <cell r="AS141">
            <v>42895</v>
          </cell>
          <cell r="AT141" t="str">
            <v>PAULO DO ESPIRITO SANTO</v>
          </cell>
          <cell r="AU141">
            <v>10</v>
          </cell>
          <cell r="AV141">
            <v>25943</v>
          </cell>
          <cell r="AW141">
            <v>44689</v>
          </cell>
          <cell r="AX141" t="str">
            <v>Não</v>
          </cell>
          <cell r="AY141" t="str">
            <v>APTO 201</v>
          </cell>
          <cell r="AZ141"/>
          <cell r="BA141">
            <v>1058</v>
          </cell>
          <cell r="BB141" t="str">
            <v xml:space="preserve">  /  /    </v>
          </cell>
          <cell r="BC141" t="str">
            <v xml:space="preserve">  /  /    </v>
          </cell>
          <cell r="BD141"/>
          <cell r="BE141">
            <v>50830480</v>
          </cell>
          <cell r="BF141">
            <v>11606</v>
          </cell>
          <cell r="BG141"/>
          <cell r="BH141" t="str">
            <v xml:space="preserve">  /  /    </v>
          </cell>
          <cell r="BI141"/>
          <cell r="BJ141"/>
          <cell r="BK141" t="str">
            <v>Masculino</v>
          </cell>
          <cell r="BL141" t="str">
            <v>Conta Corrente</v>
          </cell>
          <cell r="BM141" t="str">
            <v>C</v>
          </cell>
          <cell r="BN141" t="str">
            <v xml:space="preserve">RGPS-Reg. Geral Previdência Social           </v>
          </cell>
          <cell r="BO141"/>
          <cell r="BP141"/>
          <cell r="BQ141"/>
          <cell r="BR141"/>
          <cell r="BS141">
            <v>1</v>
          </cell>
          <cell r="BT141"/>
          <cell r="BU141">
            <v>0</v>
          </cell>
          <cell r="BV141" t="str">
            <v xml:space="preserve">  /  /    </v>
          </cell>
          <cell r="BW141" t="str">
            <v xml:space="preserve">  /  /    </v>
          </cell>
          <cell r="BX141">
            <v>35836</v>
          </cell>
          <cell r="BY141">
            <v>101</v>
          </cell>
          <cell r="BZ141">
            <v>35836</v>
          </cell>
          <cell r="CA141" t="str">
            <v xml:space="preserve">  /  /    </v>
          </cell>
          <cell r="CB141">
            <v>0</v>
          </cell>
          <cell r="CC141" t="str">
            <v xml:space="preserve">  /  /    </v>
          </cell>
          <cell r="CD141" t="str">
            <v xml:space="preserve">  /  /    </v>
          </cell>
          <cell r="CE141">
            <v>334056</v>
          </cell>
          <cell r="CF141">
            <v>10455932</v>
          </cell>
          <cell r="CG141">
            <v>2400056</v>
          </cell>
          <cell r="CH141">
            <v>0</v>
          </cell>
          <cell r="CI141"/>
          <cell r="CJ141">
            <v>200</v>
          </cell>
          <cell r="CK141">
            <v>40</v>
          </cell>
          <cell r="CL141">
            <v>2161</v>
          </cell>
          <cell r="CM141">
            <v>2006</v>
          </cell>
          <cell r="CN141" t="str">
            <v>Submetidos a Horario de Trabalho</v>
          </cell>
          <cell r="CO141">
            <v>8118</v>
          </cell>
          <cell r="CP141">
            <v>1</v>
          </cell>
          <cell r="CQ141" t="str">
            <v>N</v>
          </cell>
          <cell r="CR141">
            <v>2</v>
          </cell>
          <cell r="CS141" t="str">
            <v>N</v>
          </cell>
          <cell r="CT141">
            <v>0</v>
          </cell>
          <cell r="CU141"/>
          <cell r="CV141">
            <v>34</v>
          </cell>
          <cell r="CW141" t="str">
            <v>M</v>
          </cell>
          <cell r="CX141" t="str">
            <v>M</v>
          </cell>
          <cell r="CY141">
            <v>2808.74</v>
          </cell>
          <cell r="CZ141">
            <v>2808.74</v>
          </cell>
          <cell r="DA141">
            <v>0</v>
          </cell>
          <cell r="DB141">
            <v>0</v>
          </cell>
          <cell r="DC141">
            <v>0</v>
          </cell>
          <cell r="DD141">
            <v>0</v>
          </cell>
          <cell r="DE141" t="str">
            <v>9B</v>
          </cell>
          <cell r="DF141" t="str">
            <v>P1</v>
          </cell>
          <cell r="DG141">
            <v>10</v>
          </cell>
          <cell r="DH141">
            <v>50</v>
          </cell>
          <cell r="DI141"/>
          <cell r="DJ141"/>
          <cell r="DK141" t="str">
            <v>Nao</v>
          </cell>
          <cell r="DL141"/>
          <cell r="DM141" t="str">
            <v>Nao</v>
          </cell>
          <cell r="DN141" t="str">
            <v xml:space="preserve">  /  /    </v>
          </cell>
          <cell r="DO141" t="str">
            <v>Nao</v>
          </cell>
          <cell r="DP141" t="str">
            <v>Nao</v>
          </cell>
          <cell r="DQ141" t="str">
            <v>Nao</v>
          </cell>
          <cell r="DR141"/>
          <cell r="DS141">
            <v>101002161</v>
          </cell>
          <cell r="DT141">
            <v>1</v>
          </cell>
          <cell r="DU141">
            <v>2161</v>
          </cell>
          <cell r="DV141" t="str">
            <v>Não</v>
          </cell>
          <cell r="DW141"/>
          <cell r="DX141">
            <v>1</v>
          </cell>
          <cell r="DY141" t="str">
            <v xml:space="preserve">  /  /    </v>
          </cell>
          <cell r="DZ141"/>
          <cell r="EA141" t="str">
            <v>Indeterminado</v>
          </cell>
          <cell r="EB141" t="str">
            <v>RECIFE</v>
          </cell>
          <cell r="EC141"/>
          <cell r="ED141"/>
          <cell r="EE141"/>
          <cell r="EF141">
            <v>8910113223</v>
          </cell>
          <cell r="EG141"/>
          <cell r="EH141"/>
          <cell r="EI141"/>
          <cell r="EJ141">
            <v>0</v>
          </cell>
          <cell r="EK141" t="str">
            <v xml:space="preserve">Categ. B </v>
          </cell>
          <cell r="EL141">
            <v>0</v>
          </cell>
          <cell r="EM141" t="str">
            <v>PE</v>
          </cell>
          <cell r="EN141">
            <v>0</v>
          </cell>
          <cell r="EO141" t="str">
            <v>CLT</v>
          </cell>
        </row>
        <row r="142">
          <cell r="B142">
            <v>2181</v>
          </cell>
          <cell r="C142">
            <v>1</v>
          </cell>
          <cell r="D142" t="str">
            <v>ELCY SILVA DE ARAUJO</v>
          </cell>
          <cell r="E142">
            <v>1074</v>
          </cell>
          <cell r="F142" t="str">
            <v>Não</v>
          </cell>
          <cell r="G142"/>
          <cell r="H142" t="str">
            <v>Residencial</v>
          </cell>
          <cell r="I142" t="str">
            <v>R</v>
          </cell>
          <cell r="J142">
            <v>30135630444</v>
          </cell>
          <cell r="K142" t="str">
            <v>VOLUNTARIOS DA PATRIA</v>
          </cell>
          <cell r="L142">
            <v>12291071884</v>
          </cell>
          <cell r="M142">
            <v>71</v>
          </cell>
          <cell r="N142">
            <v>2038663</v>
          </cell>
          <cell r="O142"/>
          <cell r="P142">
            <v>42999</v>
          </cell>
          <cell r="Q142" t="str">
            <v>R. VOLUNTARIOS DA  PATRIA</v>
          </cell>
          <cell r="R142">
            <v>71</v>
          </cell>
          <cell r="S142">
            <v>99756</v>
          </cell>
          <cell r="T142">
            <v>1058</v>
          </cell>
          <cell r="U142">
            <v>36068</v>
          </cell>
          <cell r="V142" t="str">
            <v>CAMPO GRANDE</v>
          </cell>
          <cell r="W142">
            <v>21</v>
          </cell>
          <cell r="X142" t="str">
            <v>PE</v>
          </cell>
          <cell r="Y142">
            <v>11606</v>
          </cell>
          <cell r="Z142" t="str">
            <v>PE</v>
          </cell>
          <cell r="AA142" t="str">
            <v>RECIFE</v>
          </cell>
          <cell r="AB142">
            <v>241</v>
          </cell>
          <cell r="AC142" t="str">
            <v>SDS</v>
          </cell>
          <cell r="AD142"/>
          <cell r="AE142"/>
          <cell r="AF142"/>
          <cell r="AG142"/>
          <cell r="AH142"/>
          <cell r="AI142" t="str">
            <v>Nao</v>
          </cell>
          <cell r="AJ142">
            <v>81</v>
          </cell>
          <cell r="AK142">
            <v>1878020868</v>
          </cell>
          <cell r="AL142">
            <v>32713431</v>
          </cell>
          <cell r="AM142"/>
          <cell r="AN142"/>
          <cell r="AO142"/>
          <cell r="AP142">
            <v>5</v>
          </cell>
          <cell r="AQ142" t="str">
            <v>PE</v>
          </cell>
          <cell r="AR142" t="str">
            <v>JACY SILVA DE ARAUJO</v>
          </cell>
          <cell r="AS142" t="str">
            <v xml:space="preserve">  /  /    </v>
          </cell>
          <cell r="AT142" t="str">
            <v>ISRAEL BATISTA DA SILVA</v>
          </cell>
          <cell r="AU142">
            <v>10</v>
          </cell>
          <cell r="AV142">
            <v>23058</v>
          </cell>
          <cell r="AW142" t="str">
            <v xml:space="preserve">  /  /    </v>
          </cell>
          <cell r="AX142"/>
          <cell r="AY142"/>
          <cell r="AZ142"/>
          <cell r="BA142">
            <v>1058</v>
          </cell>
          <cell r="BB142" t="str">
            <v xml:space="preserve">  /  /    </v>
          </cell>
          <cell r="BC142" t="str">
            <v xml:space="preserve">  /  /    </v>
          </cell>
          <cell r="BD142"/>
          <cell r="BE142">
            <v>52040150</v>
          </cell>
          <cell r="BF142">
            <v>11606</v>
          </cell>
          <cell r="BG142"/>
          <cell r="BH142" t="str">
            <v xml:space="preserve">  /  /    </v>
          </cell>
          <cell r="BI142"/>
          <cell r="BJ142"/>
          <cell r="BK142" t="str">
            <v xml:space="preserve">Feminino </v>
          </cell>
          <cell r="BL142" t="str">
            <v>Conta Corrente</v>
          </cell>
          <cell r="BM142" t="str">
            <v>S</v>
          </cell>
          <cell r="BN142" t="str">
            <v xml:space="preserve">RGPS-Reg. Geral Previdência Social           </v>
          </cell>
          <cell r="BO142"/>
          <cell r="BP142"/>
          <cell r="BQ142"/>
          <cell r="BR142"/>
          <cell r="BS142">
            <v>1</v>
          </cell>
          <cell r="BT142"/>
          <cell r="BU142">
            <v>0</v>
          </cell>
          <cell r="BV142" t="str">
            <v xml:space="preserve">  /  /    </v>
          </cell>
          <cell r="BW142" t="str">
            <v xml:space="preserve">  /  /    </v>
          </cell>
          <cell r="BX142">
            <v>36069</v>
          </cell>
          <cell r="BY142">
            <v>101</v>
          </cell>
          <cell r="BZ142">
            <v>36069</v>
          </cell>
          <cell r="CA142" t="str">
            <v xml:space="preserve">  /  /    </v>
          </cell>
          <cell r="CB142">
            <v>0</v>
          </cell>
          <cell r="CC142" t="str">
            <v xml:space="preserve">  /  /    </v>
          </cell>
          <cell r="CD142" t="str">
            <v xml:space="preserve">  /  /    </v>
          </cell>
          <cell r="CE142">
            <v>334056</v>
          </cell>
          <cell r="CF142">
            <v>710094785</v>
          </cell>
          <cell r="CG142">
            <v>2400056</v>
          </cell>
          <cell r="CH142">
            <v>0</v>
          </cell>
          <cell r="CI142"/>
          <cell r="CJ142">
            <v>200</v>
          </cell>
          <cell r="CK142">
            <v>40</v>
          </cell>
          <cell r="CL142">
            <v>2181</v>
          </cell>
          <cell r="CM142">
            <v>2035</v>
          </cell>
          <cell r="CN142" t="str">
            <v>Submetidos a Horario de Trabalho</v>
          </cell>
          <cell r="CO142">
            <v>2234</v>
          </cell>
          <cell r="CP142">
            <v>9</v>
          </cell>
          <cell r="CQ142" t="str">
            <v>N</v>
          </cell>
          <cell r="CR142">
            <v>6</v>
          </cell>
          <cell r="CS142" t="str">
            <v>*</v>
          </cell>
          <cell r="CT142">
            <v>0</v>
          </cell>
          <cell r="CU142"/>
          <cell r="CV142">
            <v>34</v>
          </cell>
          <cell r="CW142" t="str">
            <v>M</v>
          </cell>
          <cell r="CX142" t="str">
            <v>M</v>
          </cell>
          <cell r="CY142">
            <v>6998.48</v>
          </cell>
          <cell r="CZ142">
            <v>6998.48</v>
          </cell>
          <cell r="DA142">
            <v>0</v>
          </cell>
          <cell r="DB142">
            <v>0</v>
          </cell>
          <cell r="DC142">
            <v>0</v>
          </cell>
          <cell r="DD142">
            <v>0</v>
          </cell>
          <cell r="DE142" t="str">
            <v>9B</v>
          </cell>
          <cell r="DF142" t="str">
            <v>P1</v>
          </cell>
          <cell r="DG142">
            <v>10</v>
          </cell>
          <cell r="DH142">
            <v>55</v>
          </cell>
          <cell r="DI142"/>
          <cell r="DJ142"/>
          <cell r="DK142" t="str">
            <v>Nao</v>
          </cell>
          <cell r="DL142"/>
          <cell r="DM142" t="str">
            <v>Nao</v>
          </cell>
          <cell r="DN142" t="str">
            <v xml:space="preserve">  /  /    </v>
          </cell>
          <cell r="DO142" t="str">
            <v>Nao</v>
          </cell>
          <cell r="DP142" t="str">
            <v>Nao</v>
          </cell>
          <cell r="DQ142" t="str">
            <v>Nao</v>
          </cell>
          <cell r="DR142"/>
          <cell r="DS142">
            <v>101002181</v>
          </cell>
          <cell r="DT142">
            <v>2</v>
          </cell>
          <cell r="DU142"/>
          <cell r="DV142" t="str">
            <v>Não</v>
          </cell>
          <cell r="DW142"/>
          <cell r="DX142">
            <v>1</v>
          </cell>
          <cell r="DY142" t="str">
            <v xml:space="preserve">  /  /    </v>
          </cell>
          <cell r="DZ142"/>
          <cell r="EA142" t="str">
            <v>Indeterminado</v>
          </cell>
          <cell r="EB142" t="str">
            <v>RECIFE</v>
          </cell>
          <cell r="EC142"/>
          <cell r="ED142"/>
          <cell r="EE142"/>
          <cell r="EF142"/>
          <cell r="EG142"/>
          <cell r="EH142"/>
          <cell r="EI142"/>
          <cell r="EJ142">
            <v>0</v>
          </cell>
          <cell r="EK142"/>
          <cell r="EL142">
            <v>0</v>
          </cell>
          <cell r="EM142"/>
          <cell r="EN142">
            <v>0</v>
          </cell>
          <cell r="EO142" t="str">
            <v>CLT</v>
          </cell>
        </row>
        <row r="143">
          <cell r="B143">
            <v>2274</v>
          </cell>
          <cell r="C143">
            <v>1</v>
          </cell>
          <cell r="D143" t="str">
            <v>DJALMA LIMA DE OLIVEIRA DANTAS</v>
          </cell>
          <cell r="E143">
            <v>2000</v>
          </cell>
          <cell r="F143" t="str">
            <v>Não</v>
          </cell>
          <cell r="G143"/>
          <cell r="H143" t="str">
            <v>Residencial</v>
          </cell>
          <cell r="I143" t="str">
            <v>R</v>
          </cell>
          <cell r="J143">
            <v>50903110482</v>
          </cell>
          <cell r="K143" t="str">
            <v>ISAAC SALAZAR</v>
          </cell>
          <cell r="L143">
            <v>12466109052</v>
          </cell>
          <cell r="M143">
            <v>70</v>
          </cell>
          <cell r="N143">
            <v>2897365</v>
          </cell>
          <cell r="O143" t="str">
            <v>SSPPE</v>
          </cell>
          <cell r="P143">
            <v>39295</v>
          </cell>
          <cell r="Q143" t="str">
            <v>R. ISAAC SALAZAR</v>
          </cell>
          <cell r="R143">
            <v>70</v>
          </cell>
          <cell r="S143">
            <v>12714</v>
          </cell>
          <cell r="T143">
            <v>1058</v>
          </cell>
          <cell r="U143">
            <v>32567</v>
          </cell>
          <cell r="V143" t="str">
            <v>TAMARINEIRA</v>
          </cell>
          <cell r="W143">
            <v>32</v>
          </cell>
          <cell r="X143" t="str">
            <v>PE</v>
          </cell>
          <cell r="Y143">
            <v>11606</v>
          </cell>
          <cell r="Z143" t="str">
            <v>PE</v>
          </cell>
          <cell r="AA143" t="str">
            <v>RECIFE</v>
          </cell>
          <cell r="AB143">
            <v>245</v>
          </cell>
          <cell r="AC143" t="str">
            <v>SDS</v>
          </cell>
          <cell r="AD143"/>
          <cell r="AE143"/>
          <cell r="AF143"/>
          <cell r="AG143"/>
          <cell r="AH143"/>
          <cell r="AI143" t="str">
            <v>Nao</v>
          </cell>
          <cell r="AJ143">
            <v>81</v>
          </cell>
          <cell r="AK143">
            <v>5461260809</v>
          </cell>
          <cell r="AL143">
            <v>99688849</v>
          </cell>
          <cell r="AM143"/>
          <cell r="AN143"/>
          <cell r="AO143"/>
          <cell r="AP143">
            <v>4</v>
          </cell>
          <cell r="AQ143" t="str">
            <v>PE</v>
          </cell>
          <cell r="AR143" t="str">
            <v>VITORIA REGIA CARMEIRO LEAO LIMA DANTAS</v>
          </cell>
          <cell r="AS143" t="str">
            <v xml:space="preserve">  /  /    </v>
          </cell>
          <cell r="AT143" t="str">
            <v>MILTON OLIVEIRA DANTAS</v>
          </cell>
          <cell r="AU143">
            <v>10</v>
          </cell>
          <cell r="AV143">
            <v>24481</v>
          </cell>
          <cell r="AW143" t="str">
            <v xml:space="preserve">  /  /    </v>
          </cell>
          <cell r="AX143"/>
          <cell r="AY143" t="str">
            <v>APTO 1401</v>
          </cell>
          <cell r="AZ143"/>
          <cell r="BA143">
            <v>1058</v>
          </cell>
          <cell r="BB143" t="str">
            <v xml:space="preserve">  /  /    </v>
          </cell>
          <cell r="BC143" t="str">
            <v xml:space="preserve">  /  /    </v>
          </cell>
          <cell r="BD143"/>
          <cell r="BE143">
            <v>52060105</v>
          </cell>
          <cell r="BF143">
            <v>11606</v>
          </cell>
          <cell r="BG143"/>
          <cell r="BH143" t="str">
            <v xml:space="preserve">  /  /    </v>
          </cell>
          <cell r="BI143"/>
          <cell r="BJ143"/>
          <cell r="BK143" t="str">
            <v>Masculino</v>
          </cell>
          <cell r="BL143" t="str">
            <v>Conta Corrente</v>
          </cell>
          <cell r="BM143" t="str">
            <v>S</v>
          </cell>
          <cell r="BN143" t="str">
            <v xml:space="preserve">RGPS-Reg. Geral Previdência Social           </v>
          </cell>
          <cell r="BO143"/>
          <cell r="BP143"/>
          <cell r="BQ143"/>
          <cell r="BR143"/>
          <cell r="BS143">
            <v>0</v>
          </cell>
          <cell r="BT143"/>
          <cell r="BU143">
            <v>0</v>
          </cell>
          <cell r="BV143" t="str">
            <v xml:space="preserve">  /  /    </v>
          </cell>
          <cell r="BW143" t="str">
            <v xml:space="preserve">  /  /    </v>
          </cell>
          <cell r="BX143">
            <v>37883</v>
          </cell>
          <cell r="BY143">
            <v>101</v>
          </cell>
          <cell r="BZ143">
            <v>37883</v>
          </cell>
          <cell r="CA143" t="str">
            <v xml:space="preserve">  /  /    </v>
          </cell>
          <cell r="CB143">
            <v>0</v>
          </cell>
          <cell r="CC143" t="str">
            <v xml:space="preserve">  /  /    </v>
          </cell>
          <cell r="CD143" t="str">
            <v xml:space="preserve">  /  /    </v>
          </cell>
          <cell r="CE143">
            <v>333124</v>
          </cell>
          <cell r="CF143">
            <v>10008980</v>
          </cell>
          <cell r="CG143">
            <v>1</v>
          </cell>
          <cell r="CH143">
            <v>83209</v>
          </cell>
          <cell r="CI143"/>
          <cell r="CJ143">
            <v>200</v>
          </cell>
          <cell r="CK143">
            <v>40</v>
          </cell>
          <cell r="CL143">
            <v>2274</v>
          </cell>
          <cell r="CM143">
            <v>1179</v>
          </cell>
          <cell r="CN143" t="str">
            <v xml:space="preserve">Atividade Externa especificada  </v>
          </cell>
          <cell r="CO143">
            <v>1233</v>
          </cell>
          <cell r="CP143">
            <v>9</v>
          </cell>
          <cell r="CQ143" t="str">
            <v>N</v>
          </cell>
          <cell r="CR143">
            <v>2</v>
          </cell>
          <cell r="CS143" t="str">
            <v>*</v>
          </cell>
          <cell r="CT143">
            <v>0</v>
          </cell>
          <cell r="CU143"/>
          <cell r="CV143">
            <v>34</v>
          </cell>
          <cell r="CW143" t="str">
            <v>M</v>
          </cell>
          <cell r="CX143" t="str">
            <v>M</v>
          </cell>
          <cell r="CY143">
            <v>0</v>
          </cell>
          <cell r="CZ143">
            <v>0</v>
          </cell>
          <cell r="DA143">
            <v>0</v>
          </cell>
          <cell r="DB143">
            <v>0</v>
          </cell>
          <cell r="DC143">
            <v>0</v>
          </cell>
          <cell r="DD143">
            <v>0</v>
          </cell>
          <cell r="DE143" t="str">
            <v>9C</v>
          </cell>
          <cell r="DF143"/>
          <cell r="DG143">
            <v>10</v>
          </cell>
          <cell r="DH143">
            <v>85</v>
          </cell>
          <cell r="DI143"/>
          <cell r="DJ143"/>
          <cell r="DK143" t="str">
            <v>Nao</v>
          </cell>
          <cell r="DL143"/>
          <cell r="DM143" t="str">
            <v>Nao</v>
          </cell>
          <cell r="DN143" t="str">
            <v xml:space="preserve">  /  /    </v>
          </cell>
          <cell r="DO143" t="str">
            <v>Nao</v>
          </cell>
          <cell r="DP143" t="str">
            <v>Nao</v>
          </cell>
          <cell r="DQ143" t="str">
            <v>Nao</v>
          </cell>
          <cell r="DR143"/>
          <cell r="DS143">
            <v>101002274</v>
          </cell>
          <cell r="DT143">
            <v>2</v>
          </cell>
          <cell r="DU143">
            <v>2274</v>
          </cell>
          <cell r="DV143"/>
          <cell r="DW143"/>
          <cell r="DX143">
            <v>1</v>
          </cell>
          <cell r="DY143" t="str">
            <v xml:space="preserve">  /  /    </v>
          </cell>
          <cell r="DZ143"/>
          <cell r="EA143" t="str">
            <v>Indeterminado</v>
          </cell>
          <cell r="EB143" t="str">
            <v>RECIFE</v>
          </cell>
          <cell r="EC143"/>
          <cell r="ED143"/>
          <cell r="EE143"/>
          <cell r="EF143"/>
          <cell r="EG143"/>
          <cell r="EH143"/>
          <cell r="EI143"/>
          <cell r="EJ143">
            <v>0</v>
          </cell>
          <cell r="EK143"/>
          <cell r="EL143">
            <v>0</v>
          </cell>
          <cell r="EM143"/>
          <cell r="EN143">
            <v>0</v>
          </cell>
          <cell r="EO143" t="str">
            <v>COM</v>
          </cell>
        </row>
        <row r="144">
          <cell r="B144">
            <v>2279</v>
          </cell>
          <cell r="C144">
            <v>1</v>
          </cell>
          <cell r="D144" t="str">
            <v>THERESA CRISTINA DE Q J EMEREN</v>
          </cell>
          <cell r="E144">
            <v>1160</v>
          </cell>
          <cell r="F144" t="str">
            <v>Não</v>
          </cell>
          <cell r="G144"/>
          <cell r="H144" t="str">
            <v>Residencial</v>
          </cell>
          <cell r="I144" t="str">
            <v>AV</v>
          </cell>
          <cell r="J144">
            <v>36017868420</v>
          </cell>
          <cell r="K144" t="str">
            <v>CONS ROSA E SILVA</v>
          </cell>
          <cell r="L144">
            <v>19020130628</v>
          </cell>
          <cell r="M144">
            <v>852</v>
          </cell>
          <cell r="N144" t="str">
            <v>22750.74</v>
          </cell>
          <cell r="O144" t="str">
            <v>SSP PE</v>
          </cell>
          <cell r="P144">
            <v>35915</v>
          </cell>
          <cell r="Q144" t="str">
            <v>AV. CONS. ROSA E SILVA</v>
          </cell>
          <cell r="R144">
            <v>852</v>
          </cell>
          <cell r="S144">
            <v>40815</v>
          </cell>
          <cell r="T144">
            <v>1058</v>
          </cell>
          <cell r="U144">
            <v>30267</v>
          </cell>
          <cell r="V144" t="str">
            <v>AFLITOS</v>
          </cell>
          <cell r="W144">
            <v>17</v>
          </cell>
          <cell r="X144" t="str">
            <v>PE</v>
          </cell>
          <cell r="Y144">
            <v>11606</v>
          </cell>
          <cell r="Z144" t="str">
            <v>PE</v>
          </cell>
          <cell r="AA144" t="str">
            <v>RECIFE</v>
          </cell>
          <cell r="AB144">
            <v>14</v>
          </cell>
          <cell r="AC144" t="str">
            <v>SSP</v>
          </cell>
          <cell r="AD144"/>
          <cell r="AE144"/>
          <cell r="AF144"/>
          <cell r="AG144"/>
          <cell r="AH144"/>
          <cell r="AI144" t="str">
            <v>Nao</v>
          </cell>
          <cell r="AJ144">
            <v>81</v>
          </cell>
          <cell r="AK144">
            <v>410850833</v>
          </cell>
          <cell r="AL144">
            <v>34211342</v>
          </cell>
          <cell r="AM144"/>
          <cell r="AN144">
            <v>81</v>
          </cell>
          <cell r="AO144">
            <v>999863749</v>
          </cell>
          <cell r="AP144">
            <v>8</v>
          </cell>
          <cell r="AQ144" t="str">
            <v>RJ</v>
          </cell>
          <cell r="AR144" t="str">
            <v>THEREZINHA FILGUEIAS DE PAIVA</v>
          </cell>
          <cell r="AS144" t="str">
            <v xml:space="preserve">  /  /    </v>
          </cell>
          <cell r="AT144" t="str">
            <v>LUIZ PEDROSA DE QUEIROZ</v>
          </cell>
          <cell r="AU144">
            <v>10</v>
          </cell>
          <cell r="AV144">
            <v>23237</v>
          </cell>
          <cell r="AW144" t="str">
            <v xml:space="preserve">  /  /    </v>
          </cell>
          <cell r="AX144"/>
          <cell r="AY144" t="str">
            <v>BL B AP 202</v>
          </cell>
          <cell r="AZ144"/>
          <cell r="BA144">
            <v>1058</v>
          </cell>
          <cell r="BB144" t="str">
            <v xml:space="preserve">  /  /    </v>
          </cell>
          <cell r="BC144" t="str">
            <v xml:space="preserve">  /  /    </v>
          </cell>
          <cell r="BD144"/>
          <cell r="BE144">
            <v>52020220</v>
          </cell>
          <cell r="BF144">
            <v>605</v>
          </cell>
          <cell r="BG144"/>
          <cell r="BH144" t="str">
            <v xml:space="preserve">  /  /    </v>
          </cell>
          <cell r="BI144"/>
          <cell r="BJ144"/>
          <cell r="BK144" t="str">
            <v xml:space="preserve">Feminino </v>
          </cell>
          <cell r="BL144" t="str">
            <v>Conta Corrente</v>
          </cell>
          <cell r="BM144" t="str">
            <v>C</v>
          </cell>
          <cell r="BN144" t="str">
            <v xml:space="preserve">RGPS-Reg. Geral Previdência Social           </v>
          </cell>
          <cell r="BO144"/>
          <cell r="BP144"/>
          <cell r="BQ144"/>
          <cell r="BR144"/>
          <cell r="BS144">
            <v>0</v>
          </cell>
          <cell r="BT144"/>
          <cell r="BU144">
            <v>0</v>
          </cell>
          <cell r="BV144" t="str">
            <v xml:space="preserve">  /  /    </v>
          </cell>
          <cell r="BW144" t="str">
            <v xml:space="preserve">  /  /    </v>
          </cell>
          <cell r="BX144">
            <v>38321</v>
          </cell>
          <cell r="BY144">
            <v>101</v>
          </cell>
          <cell r="BZ144">
            <v>38321</v>
          </cell>
          <cell r="CA144" t="str">
            <v xml:space="preserve">  /  /    </v>
          </cell>
          <cell r="CB144">
            <v>0</v>
          </cell>
          <cell r="CC144" t="str">
            <v xml:space="preserve">  /  /    </v>
          </cell>
          <cell r="CD144" t="str">
            <v xml:space="preserve">  /  /    </v>
          </cell>
          <cell r="CE144">
            <v>334056</v>
          </cell>
          <cell r="CF144">
            <v>600107168</v>
          </cell>
          <cell r="CG144">
            <v>2400056</v>
          </cell>
          <cell r="CH144">
            <v>999999999999</v>
          </cell>
          <cell r="CI144"/>
          <cell r="CJ144">
            <v>200</v>
          </cell>
          <cell r="CK144">
            <v>40</v>
          </cell>
          <cell r="CL144">
            <v>2279</v>
          </cell>
          <cell r="CM144">
            <v>1094</v>
          </cell>
          <cell r="CN144" t="str">
            <v>Submetidos a Horario de Trabalho</v>
          </cell>
          <cell r="CO144">
            <v>2523</v>
          </cell>
          <cell r="CP144">
            <v>8</v>
          </cell>
          <cell r="CQ144" t="str">
            <v>N</v>
          </cell>
          <cell r="CR144">
            <v>2</v>
          </cell>
          <cell r="CS144" t="str">
            <v>N</v>
          </cell>
          <cell r="CT144">
            <v>0</v>
          </cell>
          <cell r="CU144"/>
          <cell r="CV144">
            <v>34</v>
          </cell>
          <cell r="CW144" t="str">
            <v>M</v>
          </cell>
          <cell r="CX144" t="str">
            <v>M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 t="str">
            <v>9C</v>
          </cell>
          <cell r="DF144"/>
          <cell r="DG144">
            <v>10</v>
          </cell>
          <cell r="DH144">
            <v>55</v>
          </cell>
          <cell r="DI144"/>
          <cell r="DJ144"/>
          <cell r="DK144" t="str">
            <v>Nao</v>
          </cell>
          <cell r="DL144"/>
          <cell r="DM144" t="str">
            <v>Nao</v>
          </cell>
          <cell r="DN144" t="str">
            <v xml:space="preserve">  /  /    </v>
          </cell>
          <cell r="DO144" t="str">
            <v>Nao</v>
          </cell>
          <cell r="DP144" t="str">
            <v>Nao</v>
          </cell>
          <cell r="DQ144" t="str">
            <v>Nao</v>
          </cell>
          <cell r="DR144"/>
          <cell r="DS144">
            <v>101002279</v>
          </cell>
          <cell r="DT144">
            <v>2</v>
          </cell>
          <cell r="DU144"/>
          <cell r="DV144" t="str">
            <v>Não</v>
          </cell>
          <cell r="DW144"/>
          <cell r="DX144">
            <v>1</v>
          </cell>
          <cell r="DY144" t="str">
            <v xml:space="preserve">  /  /    </v>
          </cell>
          <cell r="DZ144"/>
          <cell r="EA144" t="str">
            <v>Indeterminado</v>
          </cell>
          <cell r="EB144" t="str">
            <v>BOM JESUS DO ITABAPO</v>
          </cell>
          <cell r="EC144"/>
          <cell r="ED144"/>
          <cell r="EE144"/>
          <cell r="EF144"/>
          <cell r="EG144"/>
          <cell r="EH144"/>
          <cell r="EI144"/>
          <cell r="EJ144">
            <v>0</v>
          </cell>
          <cell r="EK144"/>
          <cell r="EL144">
            <v>0</v>
          </cell>
          <cell r="EM144"/>
          <cell r="EN144">
            <v>0</v>
          </cell>
          <cell r="EO144" t="str">
            <v>COM</v>
          </cell>
        </row>
        <row r="145">
          <cell r="B145">
            <v>2280</v>
          </cell>
          <cell r="C145">
            <v>1</v>
          </cell>
          <cell r="D145" t="str">
            <v>JACQUELINE CESAR DE GUSMAO</v>
          </cell>
          <cell r="E145">
            <v>2000</v>
          </cell>
          <cell r="F145" t="str">
            <v>Não</v>
          </cell>
          <cell r="G145"/>
          <cell r="H145" t="str">
            <v>Residencial</v>
          </cell>
          <cell r="I145" t="str">
            <v>R</v>
          </cell>
          <cell r="J145">
            <v>3969655471</v>
          </cell>
          <cell r="K145" t="str">
            <v>HUMBERTO PIMENTEL DA COSTA</v>
          </cell>
          <cell r="L145">
            <v>13243762455</v>
          </cell>
          <cell r="M145">
            <v>936</v>
          </cell>
          <cell r="N145">
            <v>5918543</v>
          </cell>
          <cell r="O145"/>
          <cell r="P145">
            <v>38223</v>
          </cell>
          <cell r="Q145" t="str">
            <v>R. HUMBERTO PIMENTEL DA COSTA</v>
          </cell>
          <cell r="R145">
            <v>936</v>
          </cell>
          <cell r="S145">
            <v>15150</v>
          </cell>
          <cell r="T145">
            <v>1058</v>
          </cell>
          <cell r="U145">
            <v>35821</v>
          </cell>
          <cell r="V145" t="str">
            <v>JANGA</v>
          </cell>
          <cell r="W145">
            <v>51</v>
          </cell>
          <cell r="X145" t="str">
            <v>PE</v>
          </cell>
          <cell r="Y145">
            <v>10707</v>
          </cell>
          <cell r="Z145" t="str">
            <v>PE</v>
          </cell>
          <cell r="AA145" t="str">
            <v>PAULISTA</v>
          </cell>
          <cell r="AB145">
            <v>107</v>
          </cell>
          <cell r="AC145" t="str">
            <v>SDS</v>
          </cell>
          <cell r="AD145"/>
          <cell r="AE145"/>
          <cell r="AF145"/>
          <cell r="AG145"/>
          <cell r="AH145"/>
          <cell r="AI145" t="str">
            <v>Nao</v>
          </cell>
          <cell r="AJ145">
            <v>81</v>
          </cell>
          <cell r="AK145">
            <v>56024020892</v>
          </cell>
          <cell r="AL145">
            <v>34381183</v>
          </cell>
          <cell r="AM145"/>
          <cell r="AN145">
            <v>81</v>
          </cell>
          <cell r="AO145">
            <v>87925190</v>
          </cell>
          <cell r="AP145">
            <v>114</v>
          </cell>
          <cell r="AQ145" t="str">
            <v>PE</v>
          </cell>
          <cell r="AR145" t="str">
            <v>IOLANDA CESAR DE GUSMAO</v>
          </cell>
          <cell r="AS145" t="str">
            <v xml:space="preserve">  /  /    </v>
          </cell>
          <cell r="AT145" t="str">
            <v>MANUEL BEZERRA DE GUSMAO</v>
          </cell>
          <cell r="AU145">
            <v>10</v>
          </cell>
          <cell r="AV145">
            <v>29582</v>
          </cell>
          <cell r="AW145" t="str">
            <v xml:space="preserve">  /  /    </v>
          </cell>
          <cell r="AX145"/>
          <cell r="AY145"/>
          <cell r="AZ145"/>
          <cell r="BA145">
            <v>1058</v>
          </cell>
          <cell r="BB145" t="str">
            <v xml:space="preserve">  /  /    </v>
          </cell>
          <cell r="BC145" t="str">
            <v xml:space="preserve">  /  /    </v>
          </cell>
          <cell r="BD145"/>
          <cell r="BE145">
            <v>53435030</v>
          </cell>
          <cell r="BF145">
            <v>11606</v>
          </cell>
          <cell r="BG145"/>
          <cell r="BH145" t="str">
            <v xml:space="preserve">  /  /    </v>
          </cell>
          <cell r="BI145"/>
          <cell r="BJ145"/>
          <cell r="BK145" t="str">
            <v xml:space="preserve">Feminino </v>
          </cell>
          <cell r="BL145" t="str">
            <v>Conta Corrente</v>
          </cell>
          <cell r="BM145" t="str">
            <v>C</v>
          </cell>
          <cell r="BN145" t="str">
            <v xml:space="preserve">RGPS-Reg. Geral Previdência Social           </v>
          </cell>
          <cell r="BO145"/>
          <cell r="BP145"/>
          <cell r="BQ145"/>
          <cell r="BR145"/>
          <cell r="BS145">
            <v>0</v>
          </cell>
          <cell r="BT145"/>
          <cell r="BU145">
            <v>0</v>
          </cell>
          <cell r="BV145" t="str">
            <v xml:space="preserve">  /  /    </v>
          </cell>
          <cell r="BW145" t="str">
            <v xml:space="preserve">  /  /    </v>
          </cell>
          <cell r="BX145">
            <v>38335</v>
          </cell>
          <cell r="BY145">
            <v>101</v>
          </cell>
          <cell r="BZ145">
            <v>38335</v>
          </cell>
          <cell r="CA145" t="str">
            <v xml:space="preserve">  /  /    </v>
          </cell>
          <cell r="CB145">
            <v>0</v>
          </cell>
          <cell r="CC145" t="str">
            <v xml:space="preserve">  /  /    </v>
          </cell>
          <cell r="CD145" t="str">
            <v xml:space="preserve">  /  /    </v>
          </cell>
          <cell r="CE145">
            <v>334056</v>
          </cell>
          <cell r="CF145">
            <v>10043902</v>
          </cell>
          <cell r="CG145">
            <v>334056</v>
          </cell>
          <cell r="CH145">
            <v>0</v>
          </cell>
          <cell r="CI145"/>
          <cell r="CJ145">
            <v>200</v>
          </cell>
          <cell r="CK145">
            <v>40</v>
          </cell>
          <cell r="CL145">
            <v>2280</v>
          </cell>
          <cell r="CM145">
            <v>1091</v>
          </cell>
          <cell r="CN145" t="str">
            <v>Submetidos a Horario de Trabalho</v>
          </cell>
          <cell r="CO145">
            <v>2523</v>
          </cell>
          <cell r="CP145">
            <v>6</v>
          </cell>
          <cell r="CQ145" t="str">
            <v>N</v>
          </cell>
          <cell r="CR145">
            <v>2</v>
          </cell>
          <cell r="CS145" t="str">
            <v>*</v>
          </cell>
          <cell r="CT145">
            <v>0</v>
          </cell>
          <cell r="CU145"/>
          <cell r="CV145">
            <v>34</v>
          </cell>
          <cell r="CW145" t="str">
            <v>M</v>
          </cell>
          <cell r="CX145" t="str">
            <v>M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 t="str">
            <v>9C</v>
          </cell>
          <cell r="DF145"/>
          <cell r="DG145">
            <v>10</v>
          </cell>
          <cell r="DH145">
            <v>85</v>
          </cell>
          <cell r="DI145"/>
          <cell r="DJ145"/>
          <cell r="DK145" t="str">
            <v>Nao</v>
          </cell>
          <cell r="DL145"/>
          <cell r="DM145" t="str">
            <v>Nao</v>
          </cell>
          <cell r="DN145" t="str">
            <v xml:space="preserve">  /  /    </v>
          </cell>
          <cell r="DO145" t="str">
            <v>Nao</v>
          </cell>
          <cell r="DP145" t="str">
            <v>Nao</v>
          </cell>
          <cell r="DQ145" t="str">
            <v>Nao</v>
          </cell>
          <cell r="DR145"/>
          <cell r="DS145">
            <v>144002280</v>
          </cell>
          <cell r="DT145">
            <v>2</v>
          </cell>
          <cell r="DU145"/>
          <cell r="DV145" t="str">
            <v>Não</v>
          </cell>
          <cell r="DW145"/>
          <cell r="DX145">
            <v>1</v>
          </cell>
          <cell r="DY145" t="str">
            <v xml:space="preserve">  /  /    </v>
          </cell>
          <cell r="DZ145"/>
          <cell r="EA145" t="str">
            <v>Indeterminado</v>
          </cell>
          <cell r="EB145" t="str">
            <v>RECIFE</v>
          </cell>
          <cell r="EC145"/>
          <cell r="ED145"/>
          <cell r="EE145"/>
          <cell r="EF145"/>
          <cell r="EG145"/>
          <cell r="EH145"/>
          <cell r="EI145"/>
          <cell r="EJ145">
            <v>0</v>
          </cell>
          <cell r="EK145"/>
          <cell r="EL145">
            <v>0</v>
          </cell>
          <cell r="EM145"/>
          <cell r="EN145">
            <v>0</v>
          </cell>
          <cell r="EO145" t="str">
            <v>COM</v>
          </cell>
        </row>
        <row r="146">
          <cell r="B146">
            <v>2291</v>
          </cell>
          <cell r="C146">
            <v>1</v>
          </cell>
          <cell r="D146" t="str">
            <v>PAULO PEDROSA VICTOR NETO</v>
          </cell>
          <cell r="E146">
            <v>1071</v>
          </cell>
          <cell r="F146" t="str">
            <v>Não</v>
          </cell>
          <cell r="G146"/>
          <cell r="H146" t="str">
            <v>Residencial</v>
          </cell>
          <cell r="I146" t="str">
            <v>R</v>
          </cell>
          <cell r="J146">
            <v>90701020482</v>
          </cell>
          <cell r="K146" t="str">
            <v>ABIATA</v>
          </cell>
          <cell r="L146">
            <v>12675788459</v>
          </cell>
          <cell r="M146">
            <v>50</v>
          </cell>
          <cell r="N146">
            <v>4104889</v>
          </cell>
          <cell r="O146" t="str">
            <v>SDS/PE</v>
          </cell>
          <cell r="P146">
            <v>43021</v>
          </cell>
          <cell r="Q146" t="str">
            <v>R. ABIATA 50</v>
          </cell>
          <cell r="R146">
            <v>50</v>
          </cell>
          <cell r="S146">
            <v>23728</v>
          </cell>
          <cell r="T146">
            <v>1058</v>
          </cell>
          <cell r="U146">
            <v>34411</v>
          </cell>
          <cell r="V146" t="str">
            <v>CDU</v>
          </cell>
          <cell r="W146">
            <v>40</v>
          </cell>
          <cell r="X146" t="str">
            <v>PE</v>
          </cell>
          <cell r="Y146">
            <v>11606</v>
          </cell>
          <cell r="Z146" t="str">
            <v>PE</v>
          </cell>
          <cell r="AA146" t="str">
            <v>RECIFE</v>
          </cell>
          <cell r="AB146">
            <v>106</v>
          </cell>
          <cell r="AC146" t="str">
            <v>SDS</v>
          </cell>
          <cell r="AD146" t="str">
            <v>PEDROSA_VICTOR@YAHOO.COM.BR</v>
          </cell>
          <cell r="AE146"/>
          <cell r="AF146"/>
          <cell r="AG146"/>
          <cell r="AH146"/>
          <cell r="AI146" t="str">
            <v>Nao</v>
          </cell>
          <cell r="AJ146">
            <v>0</v>
          </cell>
          <cell r="AK146">
            <v>46570070817</v>
          </cell>
          <cell r="AL146">
            <v>34540133</v>
          </cell>
          <cell r="AM146"/>
          <cell r="AN146">
            <v>0</v>
          </cell>
          <cell r="AO146">
            <v>85018691</v>
          </cell>
          <cell r="AP146">
            <v>28</v>
          </cell>
          <cell r="AQ146" t="str">
            <v>PE</v>
          </cell>
          <cell r="AR146" t="str">
            <v>BERENICE DE ARAUJO VICTOR</v>
          </cell>
          <cell r="AS146" t="str">
            <v xml:space="preserve">  /  /    </v>
          </cell>
          <cell r="AT146" t="str">
            <v>JOSE VICTOR SILVA NETO</v>
          </cell>
          <cell r="AU146">
            <v>10</v>
          </cell>
          <cell r="AV146">
            <v>27918</v>
          </cell>
          <cell r="AW146" t="str">
            <v xml:space="preserve">  /  /    </v>
          </cell>
          <cell r="AX146"/>
          <cell r="AY146" t="str">
            <v>APTO 202</v>
          </cell>
          <cell r="AZ146"/>
          <cell r="BA146">
            <v>1058</v>
          </cell>
          <cell r="BB146" t="str">
            <v xml:space="preserve">  /  /    </v>
          </cell>
          <cell r="BC146" t="str">
            <v xml:space="preserve">  /  /    </v>
          </cell>
          <cell r="BD146"/>
          <cell r="BE146">
            <v>50740330</v>
          </cell>
          <cell r="BF146">
            <v>11606</v>
          </cell>
          <cell r="BG146"/>
          <cell r="BH146" t="str">
            <v xml:space="preserve">  /  /    </v>
          </cell>
          <cell r="BI146"/>
          <cell r="BJ146"/>
          <cell r="BK146" t="str">
            <v>Masculino</v>
          </cell>
          <cell r="BL146" t="str">
            <v>Conta Corrente</v>
          </cell>
          <cell r="BM146" t="str">
            <v>C</v>
          </cell>
          <cell r="BN146" t="str">
            <v xml:space="preserve">RGPS-Reg. Geral Previdência Social           </v>
          </cell>
          <cell r="BO146"/>
          <cell r="BP146"/>
          <cell r="BQ146"/>
          <cell r="BR146"/>
          <cell r="BS146">
            <v>0</v>
          </cell>
          <cell r="BT146"/>
          <cell r="BU146">
            <v>0</v>
          </cell>
          <cell r="BV146" t="str">
            <v xml:space="preserve">  /  /    </v>
          </cell>
          <cell r="BW146" t="str">
            <v xml:space="preserve">  /  /    </v>
          </cell>
          <cell r="BX146">
            <v>38657</v>
          </cell>
          <cell r="BY146">
            <v>101</v>
          </cell>
          <cell r="BZ146">
            <v>38657</v>
          </cell>
          <cell r="CA146" t="str">
            <v xml:space="preserve">  /  /    </v>
          </cell>
          <cell r="CB146">
            <v>0</v>
          </cell>
          <cell r="CC146" t="str">
            <v xml:space="preserve">  /  /    </v>
          </cell>
          <cell r="CD146" t="str">
            <v xml:space="preserve">  /  /    </v>
          </cell>
          <cell r="CE146">
            <v>334056</v>
          </cell>
          <cell r="CF146">
            <v>710144828</v>
          </cell>
          <cell r="CG146">
            <v>2400056</v>
          </cell>
          <cell r="CH146">
            <v>0</v>
          </cell>
          <cell r="CI146"/>
          <cell r="CJ146">
            <v>200</v>
          </cell>
          <cell r="CK146">
            <v>40</v>
          </cell>
          <cell r="CL146">
            <v>2291</v>
          </cell>
          <cell r="CM146">
            <v>1235</v>
          </cell>
          <cell r="CN146" t="str">
            <v>Submetidos a Horario de Trabalho</v>
          </cell>
          <cell r="CO146">
            <v>1427</v>
          </cell>
          <cell r="CP146">
            <v>1</v>
          </cell>
          <cell r="CQ146" t="str">
            <v>N</v>
          </cell>
          <cell r="CR146">
            <v>2</v>
          </cell>
          <cell r="CS146" t="str">
            <v>*</v>
          </cell>
          <cell r="CT146">
            <v>0</v>
          </cell>
          <cell r="CU146"/>
          <cell r="CV146">
            <v>34</v>
          </cell>
          <cell r="CW146" t="str">
            <v>M</v>
          </cell>
          <cell r="CX146" t="str">
            <v>M</v>
          </cell>
          <cell r="CY146">
            <v>0</v>
          </cell>
          <cell r="CZ146">
            <v>0</v>
          </cell>
          <cell r="DA146">
            <v>0</v>
          </cell>
          <cell r="DB146">
            <v>0</v>
          </cell>
          <cell r="DC146">
            <v>0</v>
          </cell>
          <cell r="DD146">
            <v>0</v>
          </cell>
          <cell r="DE146" t="str">
            <v>9C</v>
          </cell>
          <cell r="DF146"/>
          <cell r="DG146">
            <v>10</v>
          </cell>
          <cell r="DH146">
            <v>55</v>
          </cell>
          <cell r="DI146"/>
          <cell r="DJ146"/>
          <cell r="DK146" t="str">
            <v>Nao</v>
          </cell>
          <cell r="DL146"/>
          <cell r="DM146" t="str">
            <v>Nao</v>
          </cell>
          <cell r="DN146" t="str">
            <v xml:space="preserve">  /  /    </v>
          </cell>
          <cell r="DO146" t="str">
            <v>Nao</v>
          </cell>
          <cell r="DP146" t="str">
            <v>Nao</v>
          </cell>
          <cell r="DQ146" t="str">
            <v>Nao</v>
          </cell>
          <cell r="DR146"/>
          <cell r="DS146">
            <v>144002291</v>
          </cell>
          <cell r="DT146">
            <v>2</v>
          </cell>
          <cell r="DU146"/>
          <cell r="DV146"/>
          <cell r="DW146"/>
          <cell r="DX146">
            <v>1</v>
          </cell>
          <cell r="DY146" t="str">
            <v xml:space="preserve">  /  /    </v>
          </cell>
          <cell r="DZ146"/>
          <cell r="EA146" t="str">
            <v>Indeterminado</v>
          </cell>
          <cell r="EB146" t="str">
            <v>RECIFE</v>
          </cell>
          <cell r="EC146"/>
          <cell r="ED146"/>
          <cell r="EE146"/>
          <cell r="EF146">
            <v>9924080</v>
          </cell>
          <cell r="EG146"/>
          <cell r="EH146"/>
          <cell r="EI146"/>
          <cell r="EJ146">
            <v>0</v>
          </cell>
          <cell r="EK146"/>
          <cell r="EL146">
            <v>0</v>
          </cell>
          <cell r="EM146"/>
          <cell r="EN146">
            <v>0</v>
          </cell>
          <cell r="EO146" t="str">
            <v>COM</v>
          </cell>
        </row>
        <row r="147">
          <cell r="B147">
            <v>2295</v>
          </cell>
          <cell r="C147">
            <v>1</v>
          </cell>
          <cell r="D147" t="str">
            <v>VINCENZO PAPARIELLO</v>
          </cell>
          <cell r="E147">
            <v>1192</v>
          </cell>
          <cell r="F147" t="str">
            <v>Não</v>
          </cell>
          <cell r="G147"/>
          <cell r="H147" t="str">
            <v>Residencial</v>
          </cell>
          <cell r="I147" t="str">
            <v>R</v>
          </cell>
          <cell r="J147">
            <v>8086257487</v>
          </cell>
          <cell r="K147" t="str">
            <v>MANOEL ARAO</v>
          </cell>
          <cell r="L147">
            <v>10221599034</v>
          </cell>
          <cell r="M147">
            <v>85</v>
          </cell>
          <cell r="N147">
            <v>799471</v>
          </cell>
          <cell r="O147"/>
          <cell r="P147">
            <v>39238</v>
          </cell>
          <cell r="Q147" t="str">
            <v>R. MANOEL ARAO</v>
          </cell>
          <cell r="R147">
            <v>85</v>
          </cell>
          <cell r="S147">
            <v>49966</v>
          </cell>
          <cell r="T147">
            <v>3867</v>
          </cell>
          <cell r="U147">
            <v>26086</v>
          </cell>
          <cell r="V147" t="str">
            <v>ESPINHEIRO</v>
          </cell>
          <cell r="W147">
            <v>284</v>
          </cell>
          <cell r="X147" t="str">
            <v>PE</v>
          </cell>
          <cell r="Y147">
            <v>11606</v>
          </cell>
          <cell r="Z147" t="str">
            <v>PE</v>
          </cell>
          <cell r="AA147" t="str">
            <v>RECIFE</v>
          </cell>
          <cell r="AB147">
            <v>135</v>
          </cell>
          <cell r="AC147" t="str">
            <v>SDS</v>
          </cell>
          <cell r="AD147"/>
          <cell r="AE147"/>
          <cell r="AF147"/>
          <cell r="AG147"/>
          <cell r="AH147"/>
          <cell r="AI147" t="str">
            <v>Nao</v>
          </cell>
          <cell r="AJ147">
            <v>81</v>
          </cell>
          <cell r="AK147">
            <v>5812780809</v>
          </cell>
          <cell r="AL147" t="str">
            <v>3241-7446</v>
          </cell>
          <cell r="AM147"/>
          <cell r="AN147">
            <v>81</v>
          </cell>
          <cell r="AO147" t="str">
            <v>9964-7290</v>
          </cell>
          <cell r="AP147">
            <v>8</v>
          </cell>
          <cell r="AQ147" t="str">
            <v>EX</v>
          </cell>
          <cell r="AR147" t="str">
            <v>VITTORIA CECERE PAPAREILLO</v>
          </cell>
          <cell r="AS147" t="str">
            <v xml:space="preserve">  /  /    </v>
          </cell>
          <cell r="AT147" t="str">
            <v>GIUSEPPE CECEPE PAPARIELLO</v>
          </cell>
          <cell r="AU147">
            <v>39</v>
          </cell>
          <cell r="AV147">
            <v>17785</v>
          </cell>
          <cell r="AW147" t="str">
            <v xml:space="preserve">  /  /    </v>
          </cell>
          <cell r="AX147" t="str">
            <v>Não</v>
          </cell>
          <cell r="AY147" t="str">
            <v>AP 1902</v>
          </cell>
          <cell r="AZ147"/>
          <cell r="BA147">
            <v>3867</v>
          </cell>
          <cell r="BB147" t="str">
            <v xml:space="preserve">  /  /    </v>
          </cell>
          <cell r="BC147" t="str">
            <v xml:space="preserve">  /  /    </v>
          </cell>
          <cell r="BD147"/>
          <cell r="BE147">
            <v>52020100</v>
          </cell>
          <cell r="BF147">
            <v>11606</v>
          </cell>
          <cell r="BG147"/>
          <cell r="BH147" t="str">
            <v xml:space="preserve">  /  /    </v>
          </cell>
          <cell r="BI147" t="str">
            <v>Sim</v>
          </cell>
          <cell r="BJ147" t="str">
            <v>Sim</v>
          </cell>
          <cell r="BK147" t="str">
            <v>Masculino</v>
          </cell>
          <cell r="BL147" t="str">
            <v>Conta Corrente</v>
          </cell>
          <cell r="BM147" t="str">
            <v>C</v>
          </cell>
          <cell r="BN147" t="str">
            <v xml:space="preserve">RGPS-Reg. Geral Previdência Social           </v>
          </cell>
          <cell r="BO147"/>
          <cell r="BP147"/>
          <cell r="BQ147">
            <v>18</v>
          </cell>
          <cell r="BR147"/>
          <cell r="BS147">
            <v>0</v>
          </cell>
          <cell r="BT147"/>
          <cell r="BU147">
            <v>0</v>
          </cell>
          <cell r="BV147" t="str">
            <v xml:space="preserve">  /  /    </v>
          </cell>
          <cell r="BW147" t="str">
            <v xml:space="preserve">  /  /    </v>
          </cell>
          <cell r="BX147">
            <v>38657</v>
          </cell>
          <cell r="BY147">
            <v>101</v>
          </cell>
          <cell r="BZ147">
            <v>38657</v>
          </cell>
          <cell r="CA147" t="str">
            <v xml:space="preserve">  /  /    </v>
          </cell>
          <cell r="CB147">
            <v>0</v>
          </cell>
          <cell r="CC147" t="str">
            <v xml:space="preserve">  /  /    </v>
          </cell>
          <cell r="CD147" t="str">
            <v xml:space="preserve">  /  /    </v>
          </cell>
          <cell r="CE147">
            <v>334056</v>
          </cell>
          <cell r="CF147">
            <v>10028095</v>
          </cell>
          <cell r="CG147">
            <v>2400056</v>
          </cell>
          <cell r="CH147">
            <v>0</v>
          </cell>
          <cell r="CI147"/>
          <cell r="CJ147">
            <v>200</v>
          </cell>
          <cell r="CK147">
            <v>40</v>
          </cell>
          <cell r="CL147">
            <v>2295</v>
          </cell>
          <cell r="CM147">
            <v>1235</v>
          </cell>
          <cell r="CN147" t="str">
            <v>Submetidos a Horario de Trabalho</v>
          </cell>
          <cell r="CO147">
            <v>1427</v>
          </cell>
          <cell r="CP147">
            <v>18</v>
          </cell>
          <cell r="CQ147" t="str">
            <v>N</v>
          </cell>
          <cell r="CR147">
            <v>2</v>
          </cell>
          <cell r="CS147" t="str">
            <v>*</v>
          </cell>
          <cell r="CT147">
            <v>0</v>
          </cell>
          <cell r="CU147"/>
          <cell r="CV147">
            <v>34</v>
          </cell>
          <cell r="CW147" t="str">
            <v>M</v>
          </cell>
          <cell r="CX147" t="str">
            <v>M</v>
          </cell>
          <cell r="CY147">
            <v>0</v>
          </cell>
          <cell r="CZ147">
            <v>0</v>
          </cell>
          <cell r="DA147">
            <v>0</v>
          </cell>
          <cell r="DB147">
            <v>0</v>
          </cell>
          <cell r="DC147">
            <v>0</v>
          </cell>
          <cell r="DD147">
            <v>0</v>
          </cell>
          <cell r="DE147" t="str">
            <v>9C</v>
          </cell>
          <cell r="DF147"/>
          <cell r="DG147">
            <v>10</v>
          </cell>
          <cell r="DH147">
            <v>85</v>
          </cell>
          <cell r="DI147"/>
          <cell r="DJ147"/>
          <cell r="DK147" t="str">
            <v>Nao</v>
          </cell>
          <cell r="DL147"/>
          <cell r="DM147" t="str">
            <v>Nao</v>
          </cell>
          <cell r="DN147" t="str">
            <v xml:space="preserve">  /  /    </v>
          </cell>
          <cell r="DO147" t="str">
            <v>Nao</v>
          </cell>
          <cell r="DP147" t="str">
            <v>Nao</v>
          </cell>
          <cell r="DQ147" t="str">
            <v>Nao</v>
          </cell>
          <cell r="DR147"/>
          <cell r="DS147">
            <v>101002295</v>
          </cell>
          <cell r="DT147">
            <v>2</v>
          </cell>
          <cell r="DU147"/>
          <cell r="DV147" t="str">
            <v>Não</v>
          </cell>
          <cell r="DW147"/>
          <cell r="DX147">
            <v>1</v>
          </cell>
          <cell r="DY147">
            <v>21155</v>
          </cell>
          <cell r="DZ147"/>
          <cell r="EA147" t="str">
            <v>Indeterminado</v>
          </cell>
          <cell r="EB147" t="str">
            <v>RECIFE</v>
          </cell>
          <cell r="EC147"/>
          <cell r="ED147"/>
          <cell r="EE147"/>
          <cell r="EF147"/>
          <cell r="EG147"/>
          <cell r="EH147"/>
          <cell r="EI147"/>
          <cell r="EJ147">
            <v>0</v>
          </cell>
          <cell r="EK147"/>
          <cell r="EL147">
            <v>0</v>
          </cell>
          <cell r="EM147"/>
          <cell r="EN147">
            <v>0</v>
          </cell>
          <cell r="EO147" t="str">
            <v>COM</v>
          </cell>
        </row>
        <row r="148">
          <cell r="B148">
            <v>2308</v>
          </cell>
          <cell r="C148">
            <v>1</v>
          </cell>
          <cell r="D148" t="str">
            <v>ADEILDO CARLOS DIAS BEZERRA</v>
          </cell>
          <cell r="E148">
            <v>3111</v>
          </cell>
          <cell r="F148" t="str">
            <v>Não</v>
          </cell>
          <cell r="G148"/>
          <cell r="H148" t="str">
            <v>Residencial</v>
          </cell>
          <cell r="I148" t="str">
            <v>R</v>
          </cell>
          <cell r="J148">
            <v>73487813491</v>
          </cell>
          <cell r="K148" t="str">
            <v>TRINTA E SEIS</v>
          </cell>
          <cell r="L148">
            <v>12408303615</v>
          </cell>
          <cell r="M148">
            <v>138</v>
          </cell>
          <cell r="N148">
            <v>3483374</v>
          </cell>
          <cell r="O148" t="str">
            <v>SSPPE</v>
          </cell>
          <cell r="P148">
            <v>31665</v>
          </cell>
          <cell r="Q148" t="str">
            <v>R. TRINTA E SEIS</v>
          </cell>
          <cell r="R148">
            <v>138</v>
          </cell>
          <cell r="S148">
            <v>52208</v>
          </cell>
          <cell r="T148">
            <v>1058</v>
          </cell>
          <cell r="U148">
            <v>32696</v>
          </cell>
          <cell r="V148" t="str">
            <v>JARDIM PAULISTA</v>
          </cell>
          <cell r="W148">
            <v>33</v>
          </cell>
          <cell r="X148" t="str">
            <v>PE</v>
          </cell>
          <cell r="Y148">
            <v>10707</v>
          </cell>
          <cell r="Z148" t="str">
            <v>PE</v>
          </cell>
          <cell r="AA148" t="str">
            <v>PAULISTA</v>
          </cell>
          <cell r="AB148">
            <v>72</v>
          </cell>
          <cell r="AC148" t="str">
            <v>SSP</v>
          </cell>
          <cell r="AD148"/>
          <cell r="AE148"/>
          <cell r="AF148"/>
          <cell r="AG148"/>
          <cell r="AH148"/>
          <cell r="AI148" t="str">
            <v>Nao</v>
          </cell>
          <cell r="AJ148">
            <v>0</v>
          </cell>
          <cell r="AK148">
            <v>36484390833</v>
          </cell>
          <cell r="AL148">
            <v>30208892</v>
          </cell>
          <cell r="AM148"/>
          <cell r="AN148">
            <v>0</v>
          </cell>
          <cell r="AO148">
            <v>87021258</v>
          </cell>
          <cell r="AP148">
            <v>12</v>
          </cell>
          <cell r="AQ148" t="str">
            <v>PE</v>
          </cell>
          <cell r="AR148" t="str">
            <v>JOSEFA MARIA DOS SANTOS</v>
          </cell>
          <cell r="AS148" t="str">
            <v xml:space="preserve">  /  /    </v>
          </cell>
          <cell r="AT148" t="str">
            <v>ANTONIO DIAS BEZERRA</v>
          </cell>
          <cell r="AU148">
            <v>10</v>
          </cell>
          <cell r="AV148">
            <v>25443</v>
          </cell>
          <cell r="AW148" t="str">
            <v xml:space="preserve">  /  /    </v>
          </cell>
          <cell r="AX148"/>
          <cell r="AY148"/>
          <cell r="AZ148"/>
          <cell r="BA148">
            <v>1058</v>
          </cell>
          <cell r="BB148" t="str">
            <v xml:space="preserve">  /  /    </v>
          </cell>
          <cell r="BC148" t="str">
            <v xml:space="preserve">  /  /    </v>
          </cell>
          <cell r="BD148"/>
          <cell r="BE148">
            <v>50000000</v>
          </cell>
          <cell r="BF148">
            <v>11606</v>
          </cell>
          <cell r="BG148"/>
          <cell r="BH148" t="str">
            <v xml:space="preserve">  /  /    </v>
          </cell>
          <cell r="BI148"/>
          <cell r="BJ148"/>
          <cell r="BK148" t="str">
            <v>Masculino</v>
          </cell>
          <cell r="BL148" t="str">
            <v>Conta Corrente</v>
          </cell>
          <cell r="BM148" t="str">
            <v>C</v>
          </cell>
          <cell r="BN148" t="str">
            <v xml:space="preserve">RGPS-Reg. Geral Previdência Social           </v>
          </cell>
          <cell r="BO148"/>
          <cell r="BP148"/>
          <cell r="BQ148"/>
          <cell r="BR148"/>
          <cell r="BS148">
            <v>1</v>
          </cell>
          <cell r="BT148"/>
          <cell r="BU148">
            <v>0</v>
          </cell>
          <cell r="BV148" t="str">
            <v xml:space="preserve">  /  /    </v>
          </cell>
          <cell r="BW148" t="str">
            <v xml:space="preserve">  /  /    </v>
          </cell>
          <cell r="BX148">
            <v>38749</v>
          </cell>
          <cell r="BY148">
            <v>101</v>
          </cell>
          <cell r="BZ148">
            <v>38749</v>
          </cell>
          <cell r="CA148" t="str">
            <v xml:space="preserve">  /  /    </v>
          </cell>
          <cell r="CB148">
            <v>0</v>
          </cell>
          <cell r="CC148" t="str">
            <v xml:space="preserve">  /  /    </v>
          </cell>
          <cell r="CD148" t="str">
            <v xml:space="preserve">  /  /    </v>
          </cell>
          <cell r="CE148">
            <v>334056</v>
          </cell>
          <cell r="CF148">
            <v>10055714</v>
          </cell>
          <cell r="CG148">
            <v>2400056</v>
          </cell>
          <cell r="CH148">
            <v>0</v>
          </cell>
          <cell r="CI148"/>
          <cell r="CJ148">
            <v>175</v>
          </cell>
          <cell r="CK148">
            <v>35</v>
          </cell>
          <cell r="CL148">
            <v>2308</v>
          </cell>
          <cell r="CM148">
            <v>1236</v>
          </cell>
          <cell r="CN148" t="str">
            <v>Submetidos a Horario de Trabalho</v>
          </cell>
          <cell r="CO148">
            <v>81810</v>
          </cell>
          <cell r="CP148">
            <v>1</v>
          </cell>
          <cell r="CQ148" t="str">
            <v>N</v>
          </cell>
          <cell r="CR148">
            <v>2</v>
          </cell>
          <cell r="CS148" t="str">
            <v>*</v>
          </cell>
          <cell r="CT148">
            <v>0</v>
          </cell>
          <cell r="CU148"/>
          <cell r="CV148">
            <v>34</v>
          </cell>
          <cell r="CW148" t="str">
            <v>M</v>
          </cell>
          <cell r="CX148" t="str">
            <v>M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 t="str">
            <v>9C</v>
          </cell>
          <cell r="DF148"/>
          <cell r="DG148">
            <v>10</v>
          </cell>
          <cell r="DH148">
            <v>45</v>
          </cell>
          <cell r="DI148"/>
          <cell r="DJ148"/>
          <cell r="DK148" t="str">
            <v>Nao</v>
          </cell>
          <cell r="DL148"/>
          <cell r="DM148" t="str">
            <v>Nao</v>
          </cell>
          <cell r="DN148" t="str">
            <v xml:space="preserve">  /  /    </v>
          </cell>
          <cell r="DO148" t="str">
            <v>Nao</v>
          </cell>
          <cell r="DP148" t="str">
            <v>Nao</v>
          </cell>
          <cell r="DQ148" t="str">
            <v>Nao</v>
          </cell>
          <cell r="DR148"/>
          <cell r="DS148">
            <v>144002308</v>
          </cell>
          <cell r="DT148">
            <v>1</v>
          </cell>
          <cell r="DU148"/>
          <cell r="DV148" t="str">
            <v>Não</v>
          </cell>
          <cell r="DW148"/>
          <cell r="DX148">
            <v>1</v>
          </cell>
          <cell r="DY148" t="str">
            <v xml:space="preserve">  /  /    </v>
          </cell>
          <cell r="DZ148"/>
          <cell r="EA148" t="str">
            <v>Indeterminado</v>
          </cell>
          <cell r="EB148" t="str">
            <v>RECIFE</v>
          </cell>
          <cell r="EC148"/>
          <cell r="ED148"/>
          <cell r="EE148"/>
          <cell r="EF148"/>
          <cell r="EG148"/>
          <cell r="EH148"/>
          <cell r="EI148"/>
          <cell r="EJ148">
            <v>0</v>
          </cell>
          <cell r="EK148"/>
          <cell r="EL148">
            <v>0</v>
          </cell>
          <cell r="EM148"/>
          <cell r="EN148">
            <v>0</v>
          </cell>
          <cell r="EO148" t="str">
            <v>COM</v>
          </cell>
        </row>
        <row r="149">
          <cell r="B149">
            <v>2330</v>
          </cell>
          <cell r="C149">
            <v>1</v>
          </cell>
          <cell r="D149" t="str">
            <v>ERICK RENAN PEREIRA DE ACIOLI</v>
          </cell>
          <cell r="E149">
            <v>1120</v>
          </cell>
          <cell r="F149" t="str">
            <v>Não</v>
          </cell>
          <cell r="G149"/>
          <cell r="H149" t="str">
            <v>Residencial</v>
          </cell>
          <cell r="I149" t="str">
            <v>R</v>
          </cell>
          <cell r="J149">
            <v>769164480</v>
          </cell>
          <cell r="K149" t="str">
            <v>ACARI</v>
          </cell>
          <cell r="L149">
            <v>18221207689</v>
          </cell>
          <cell r="M149">
            <v>22</v>
          </cell>
          <cell r="N149">
            <v>724737846</v>
          </cell>
          <cell r="O149" t="str">
            <v>MEX</v>
          </cell>
          <cell r="P149">
            <v>33329</v>
          </cell>
          <cell r="Q149" t="str">
            <v>R. ACARI</v>
          </cell>
          <cell r="R149">
            <v>22</v>
          </cell>
          <cell r="S149">
            <v>87720</v>
          </cell>
          <cell r="T149">
            <v>1058</v>
          </cell>
          <cell r="U149">
            <v>36511</v>
          </cell>
          <cell r="V149" t="str">
            <v>VARZEA</v>
          </cell>
          <cell r="W149">
            <v>62</v>
          </cell>
          <cell r="X149" t="str">
            <v>PE</v>
          </cell>
          <cell r="Y149">
            <v>11606</v>
          </cell>
          <cell r="Z149" t="str">
            <v>PE</v>
          </cell>
          <cell r="AA149" t="str">
            <v>RECIFE</v>
          </cell>
          <cell r="AB149">
            <v>122</v>
          </cell>
          <cell r="AC149" t="str">
            <v>OE</v>
          </cell>
          <cell r="AD149" t="str">
            <v>ERICKACIOLI@LAFEPE.PEGOV.BR</v>
          </cell>
          <cell r="AE149"/>
          <cell r="AF149"/>
          <cell r="AG149"/>
          <cell r="AH149"/>
          <cell r="AI149" t="str">
            <v>Nao</v>
          </cell>
          <cell r="AJ149">
            <v>81</v>
          </cell>
          <cell r="AK149">
            <v>51782240833</v>
          </cell>
          <cell r="AL149">
            <v>31297330</v>
          </cell>
          <cell r="AM149"/>
          <cell r="AN149">
            <v>81</v>
          </cell>
          <cell r="AO149">
            <v>91956021</v>
          </cell>
          <cell r="AP149">
            <v>5</v>
          </cell>
          <cell r="AQ149" t="str">
            <v>PE</v>
          </cell>
          <cell r="AR149" t="str">
            <v>MARIA VILMA PEREIRA DE ACIOLI</v>
          </cell>
          <cell r="AS149" t="str">
            <v xml:space="preserve">  /  /    </v>
          </cell>
          <cell r="AT149" t="str">
            <v>RENAN ACIOLI DE OLIVEIRA</v>
          </cell>
          <cell r="AU149">
            <v>10</v>
          </cell>
          <cell r="AV149">
            <v>29164</v>
          </cell>
          <cell r="AW149" t="str">
            <v xml:space="preserve">  /  /    </v>
          </cell>
          <cell r="AX149" t="str">
            <v>Não</v>
          </cell>
          <cell r="AY149" t="str">
            <v>22 A</v>
          </cell>
          <cell r="AZ149"/>
          <cell r="BA149">
            <v>1058</v>
          </cell>
          <cell r="BB149" t="str">
            <v xml:space="preserve">  /  /    </v>
          </cell>
          <cell r="BC149" t="str">
            <v xml:space="preserve">  /  /    </v>
          </cell>
          <cell r="BD149"/>
          <cell r="BE149">
            <v>50740160</v>
          </cell>
          <cell r="BF149">
            <v>11606</v>
          </cell>
          <cell r="BG149"/>
          <cell r="BH149" t="str">
            <v xml:space="preserve">  /  /    </v>
          </cell>
          <cell r="BI149"/>
          <cell r="BJ149"/>
          <cell r="BK149" t="str">
            <v>Masculino</v>
          </cell>
          <cell r="BL149" t="str">
            <v>Conta Corrente</v>
          </cell>
          <cell r="BM149" t="str">
            <v>C</v>
          </cell>
          <cell r="BN149" t="str">
            <v xml:space="preserve">RGPS-Reg. Geral Previdência Social           </v>
          </cell>
          <cell r="BO149"/>
          <cell r="BP149"/>
          <cell r="BQ149"/>
          <cell r="BR149"/>
          <cell r="BS149">
            <v>0</v>
          </cell>
          <cell r="BT149"/>
          <cell r="BU149">
            <v>0</v>
          </cell>
          <cell r="BV149" t="str">
            <v xml:space="preserve">  /  /    </v>
          </cell>
          <cell r="BW149" t="str">
            <v xml:space="preserve">  /  /    </v>
          </cell>
          <cell r="BX149">
            <v>39286</v>
          </cell>
          <cell r="BY149">
            <v>101</v>
          </cell>
          <cell r="BZ149">
            <v>39286</v>
          </cell>
          <cell r="CA149" t="str">
            <v xml:space="preserve">  /  /    </v>
          </cell>
          <cell r="CB149">
            <v>0</v>
          </cell>
          <cell r="CC149" t="str">
            <v xml:space="preserve">  /  /    </v>
          </cell>
          <cell r="CD149" t="str">
            <v xml:space="preserve">  /  /    </v>
          </cell>
          <cell r="CE149">
            <v>334056</v>
          </cell>
          <cell r="CF149">
            <v>10032689</v>
          </cell>
          <cell r="CG149">
            <v>2400056</v>
          </cell>
          <cell r="CH149">
            <v>999999999999</v>
          </cell>
          <cell r="CI149"/>
          <cell r="CJ149">
            <v>200</v>
          </cell>
          <cell r="CK149">
            <v>40</v>
          </cell>
          <cell r="CL149">
            <v>2330</v>
          </cell>
          <cell r="CM149">
            <v>2026</v>
          </cell>
          <cell r="CN149" t="str">
            <v>Submetidos a Horario de Trabalho</v>
          </cell>
          <cell r="CO149">
            <v>4101</v>
          </cell>
          <cell r="CP149">
            <v>2</v>
          </cell>
          <cell r="CQ149" t="str">
            <v>N</v>
          </cell>
          <cell r="CR149">
            <v>2</v>
          </cell>
          <cell r="CS149" t="str">
            <v>*</v>
          </cell>
          <cell r="CT149">
            <v>0</v>
          </cell>
          <cell r="CU149"/>
          <cell r="CV149">
            <v>34</v>
          </cell>
          <cell r="CW149" t="str">
            <v>M</v>
          </cell>
          <cell r="CX149" t="str">
            <v>M</v>
          </cell>
          <cell r="CY149">
            <v>3646.64</v>
          </cell>
          <cell r="CZ149">
            <v>3646.64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  <cell r="DE149" t="str">
            <v>9A</v>
          </cell>
          <cell r="DF149" t="str">
            <v>P1</v>
          </cell>
          <cell r="DG149">
            <v>10</v>
          </cell>
          <cell r="DH149">
            <v>55</v>
          </cell>
          <cell r="DI149"/>
          <cell r="DJ149"/>
          <cell r="DK149" t="str">
            <v>Nao</v>
          </cell>
          <cell r="DL149"/>
          <cell r="DM149" t="str">
            <v>Nao</v>
          </cell>
          <cell r="DN149" t="str">
            <v xml:space="preserve">  /  /    </v>
          </cell>
          <cell r="DO149" t="str">
            <v>Nao</v>
          </cell>
          <cell r="DP149" t="str">
            <v>Nao</v>
          </cell>
          <cell r="DQ149" t="str">
            <v>Nao</v>
          </cell>
          <cell r="DR149"/>
          <cell r="DS149">
            <v>101002330</v>
          </cell>
          <cell r="DT149">
            <v>2</v>
          </cell>
          <cell r="DU149" t="str">
            <v>3X4TERNO</v>
          </cell>
          <cell r="DV149" t="str">
            <v>Não</v>
          </cell>
          <cell r="DW149"/>
          <cell r="DX149">
            <v>1</v>
          </cell>
          <cell r="DY149" t="str">
            <v xml:space="preserve">  /  /    </v>
          </cell>
          <cell r="DZ149"/>
          <cell r="EA149" t="str">
            <v>Indeterminado</v>
          </cell>
          <cell r="EB149" t="str">
            <v>RECIFE</v>
          </cell>
          <cell r="EC149"/>
          <cell r="ED149"/>
          <cell r="EE149"/>
          <cell r="EF149" t="str">
            <v>290244 - 2ª</v>
          </cell>
          <cell r="EG149"/>
          <cell r="EH149"/>
          <cell r="EI149"/>
          <cell r="EJ149">
            <v>0</v>
          </cell>
          <cell r="EK149"/>
          <cell r="EL149">
            <v>0</v>
          </cell>
          <cell r="EM149"/>
          <cell r="EN149">
            <v>0</v>
          </cell>
          <cell r="EO149" t="str">
            <v>CLT</v>
          </cell>
        </row>
        <row r="150">
          <cell r="B150">
            <v>2337</v>
          </cell>
          <cell r="C150">
            <v>1</v>
          </cell>
          <cell r="D150" t="str">
            <v>FLAVIA PATRICIA M  MEDEIROS</v>
          </cell>
          <cell r="E150">
            <v>1005</v>
          </cell>
          <cell r="F150" t="str">
            <v>Não</v>
          </cell>
          <cell r="G150"/>
          <cell r="H150" t="str">
            <v>Residencial</v>
          </cell>
          <cell r="I150" t="str">
            <v>R</v>
          </cell>
          <cell r="J150">
            <v>83719741400</v>
          </cell>
          <cell r="K150" t="str">
            <v>ABATIA</v>
          </cell>
          <cell r="L150">
            <v>12925038451</v>
          </cell>
          <cell r="M150">
            <v>50</v>
          </cell>
          <cell r="N150">
            <v>10805071</v>
          </cell>
          <cell r="O150"/>
          <cell r="P150">
            <v>43204</v>
          </cell>
          <cell r="Q150" t="str">
            <v>R. ABATIA</v>
          </cell>
          <cell r="R150">
            <v>50</v>
          </cell>
          <cell r="S150">
            <v>60082</v>
          </cell>
          <cell r="T150">
            <v>1058</v>
          </cell>
          <cell r="U150">
            <v>39300</v>
          </cell>
          <cell r="V150" t="str">
            <v>CDU</v>
          </cell>
          <cell r="W150">
            <v>15</v>
          </cell>
          <cell r="X150" t="str">
            <v>PE</v>
          </cell>
          <cell r="Y150">
            <v>11606</v>
          </cell>
          <cell r="Z150" t="str">
            <v>RN</v>
          </cell>
          <cell r="AA150" t="str">
            <v>RECIFE</v>
          </cell>
          <cell r="AB150">
            <v>97</v>
          </cell>
          <cell r="AC150" t="str">
            <v>SDS</v>
          </cell>
          <cell r="AD150"/>
          <cell r="AE150"/>
          <cell r="AF150"/>
          <cell r="AG150"/>
          <cell r="AH150"/>
          <cell r="AI150" t="str">
            <v>Nao</v>
          </cell>
          <cell r="AJ150">
            <v>8</v>
          </cell>
          <cell r="AK150">
            <v>15940321627</v>
          </cell>
          <cell r="AL150">
            <v>34540133</v>
          </cell>
          <cell r="AM150"/>
          <cell r="AN150">
            <v>8</v>
          </cell>
          <cell r="AO150" t="str">
            <v>9904-2614</v>
          </cell>
          <cell r="AP150">
            <v>28</v>
          </cell>
          <cell r="AQ150" t="str">
            <v>PE</v>
          </cell>
          <cell r="AR150" t="str">
            <v>MARIA DE FATIMA MORAIS DE MEDEIROS</v>
          </cell>
          <cell r="AS150" t="str">
            <v xml:space="preserve">  /  /    </v>
          </cell>
          <cell r="AT150" t="str">
            <v>GILBERTO GOMES DE MEDEIROS</v>
          </cell>
          <cell r="AU150">
            <v>10</v>
          </cell>
          <cell r="AV150">
            <v>27534</v>
          </cell>
          <cell r="AW150" t="str">
            <v xml:space="preserve">  /  /    </v>
          </cell>
          <cell r="AX150" t="str">
            <v>Não</v>
          </cell>
          <cell r="AY150" t="str">
            <v>AP 202</v>
          </cell>
          <cell r="AZ150"/>
          <cell r="BA150">
            <v>1058</v>
          </cell>
          <cell r="BB150" t="str">
            <v xml:space="preserve">  /  /    </v>
          </cell>
          <cell r="BC150" t="str">
            <v xml:space="preserve">  /  /    </v>
          </cell>
          <cell r="BD150"/>
          <cell r="BE150">
            <v>50740330</v>
          </cell>
          <cell r="BF150">
            <v>11606</v>
          </cell>
          <cell r="BG150"/>
          <cell r="BH150" t="str">
            <v xml:space="preserve">  /  /    </v>
          </cell>
          <cell r="BI150"/>
          <cell r="BJ150"/>
          <cell r="BK150" t="str">
            <v xml:space="preserve">Feminino </v>
          </cell>
          <cell r="BL150" t="str">
            <v>Conta Corrente</v>
          </cell>
          <cell r="BM150" t="str">
            <v>C</v>
          </cell>
          <cell r="BN150" t="str">
            <v xml:space="preserve">RGPS-Reg. Geral Previdência Social           </v>
          </cell>
          <cell r="BO150"/>
          <cell r="BP150"/>
          <cell r="BQ150"/>
          <cell r="BR150"/>
          <cell r="BS150">
            <v>1</v>
          </cell>
          <cell r="BT150"/>
          <cell r="BU150">
            <v>2</v>
          </cell>
          <cell r="BV150" t="str">
            <v xml:space="preserve">  /  /    </v>
          </cell>
          <cell r="BW150" t="str">
            <v xml:space="preserve">  /  /    </v>
          </cell>
          <cell r="BX150">
            <v>39302</v>
          </cell>
          <cell r="BY150">
            <v>101</v>
          </cell>
          <cell r="BZ150">
            <v>39302</v>
          </cell>
          <cell r="CA150" t="str">
            <v xml:space="preserve">  /  /    </v>
          </cell>
          <cell r="CB150">
            <v>0</v>
          </cell>
          <cell r="CC150" t="str">
            <v xml:space="preserve">  /  /    </v>
          </cell>
          <cell r="CD150" t="str">
            <v xml:space="preserve">  /  /    </v>
          </cell>
          <cell r="CE150">
            <v>334056</v>
          </cell>
          <cell r="CF150">
            <v>10008262</v>
          </cell>
          <cell r="CG150">
            <v>2400056</v>
          </cell>
          <cell r="CH150">
            <v>999999999999</v>
          </cell>
          <cell r="CI150"/>
          <cell r="CJ150">
            <v>200</v>
          </cell>
          <cell r="CK150">
            <v>40</v>
          </cell>
          <cell r="CL150">
            <v>2337</v>
          </cell>
          <cell r="CM150">
            <v>2035</v>
          </cell>
          <cell r="CN150" t="str">
            <v>Submetidos a Horario de Trabalho</v>
          </cell>
          <cell r="CO150">
            <v>2234</v>
          </cell>
          <cell r="CP150">
            <v>9</v>
          </cell>
          <cell r="CQ150" t="str">
            <v>N</v>
          </cell>
          <cell r="CR150">
            <v>6</v>
          </cell>
          <cell r="CS150" t="str">
            <v>*</v>
          </cell>
          <cell r="CT150">
            <v>0</v>
          </cell>
          <cell r="CU150"/>
          <cell r="CV150">
            <v>34</v>
          </cell>
          <cell r="CW150" t="str">
            <v>M</v>
          </cell>
          <cell r="CX150" t="str">
            <v>M</v>
          </cell>
          <cell r="CY150">
            <v>4511.3</v>
          </cell>
          <cell r="CZ150">
            <v>4511.3</v>
          </cell>
          <cell r="DA150">
            <v>0</v>
          </cell>
          <cell r="DB150">
            <v>0</v>
          </cell>
          <cell r="DC150">
            <v>0</v>
          </cell>
          <cell r="DD150">
            <v>0</v>
          </cell>
          <cell r="DE150" t="str">
            <v>9A</v>
          </cell>
          <cell r="DF150"/>
          <cell r="DG150">
            <v>10</v>
          </cell>
          <cell r="DH150">
            <v>55</v>
          </cell>
          <cell r="DI150"/>
          <cell r="DJ150"/>
          <cell r="DK150" t="str">
            <v>Nao</v>
          </cell>
          <cell r="DL150"/>
          <cell r="DM150" t="str">
            <v>Nao</v>
          </cell>
          <cell r="DN150" t="str">
            <v xml:space="preserve">  /  /    </v>
          </cell>
          <cell r="DO150" t="str">
            <v>Nao</v>
          </cell>
          <cell r="DP150" t="str">
            <v>Nao</v>
          </cell>
          <cell r="DQ150" t="str">
            <v>Nao</v>
          </cell>
          <cell r="DR150"/>
          <cell r="DS150">
            <v>101002337</v>
          </cell>
          <cell r="DT150">
            <v>2</v>
          </cell>
          <cell r="DU150"/>
          <cell r="DV150" t="str">
            <v>Não</v>
          </cell>
          <cell r="DW150"/>
          <cell r="DX150">
            <v>1</v>
          </cell>
          <cell r="DY150" t="str">
            <v xml:space="preserve">  /  /    </v>
          </cell>
          <cell r="DZ150"/>
          <cell r="EA150" t="str">
            <v>Indeterminado</v>
          </cell>
          <cell r="EB150" t="str">
            <v>RECIFE</v>
          </cell>
          <cell r="EC150"/>
          <cell r="ED150"/>
          <cell r="EE150"/>
          <cell r="EF150"/>
          <cell r="EG150"/>
          <cell r="EH150"/>
          <cell r="EI150"/>
          <cell r="EJ150">
            <v>0</v>
          </cell>
          <cell r="EK150"/>
          <cell r="EL150">
            <v>0</v>
          </cell>
          <cell r="EM150"/>
          <cell r="EN150">
            <v>0</v>
          </cell>
          <cell r="EO150" t="str">
            <v>CLT</v>
          </cell>
        </row>
        <row r="151">
          <cell r="B151">
            <v>2339</v>
          </cell>
          <cell r="C151">
            <v>1</v>
          </cell>
          <cell r="D151" t="str">
            <v>DEBORAH BEZERRA MONTEIRO</v>
          </cell>
          <cell r="E151">
            <v>4140</v>
          </cell>
          <cell r="F151" t="str">
            <v>Não</v>
          </cell>
          <cell r="G151"/>
          <cell r="H151" t="str">
            <v>Residencial</v>
          </cell>
          <cell r="I151" t="str">
            <v>R</v>
          </cell>
          <cell r="J151">
            <v>88272036487</v>
          </cell>
          <cell r="K151" t="str">
            <v>RUA RODRIGUES SETE</v>
          </cell>
          <cell r="L151">
            <v>12484479443</v>
          </cell>
          <cell r="M151">
            <v>90</v>
          </cell>
          <cell r="N151">
            <v>4138916</v>
          </cell>
          <cell r="O151" t="str">
            <v>SDS</v>
          </cell>
          <cell r="P151">
            <v>42899</v>
          </cell>
          <cell r="Q151" t="str">
            <v>R. RUA RODRIGUES SETE</v>
          </cell>
          <cell r="R151">
            <v>90</v>
          </cell>
          <cell r="S151">
            <v>75529</v>
          </cell>
          <cell r="T151">
            <v>1058</v>
          </cell>
          <cell r="U151">
            <v>36916</v>
          </cell>
          <cell r="V151" t="str">
            <v>CASA AMARELA</v>
          </cell>
          <cell r="W151">
            <v>39</v>
          </cell>
          <cell r="X151" t="str">
            <v>PE</v>
          </cell>
          <cell r="Y151">
            <v>11606</v>
          </cell>
          <cell r="Z151" t="str">
            <v>PE</v>
          </cell>
          <cell r="AA151" t="str">
            <v>RECIFE</v>
          </cell>
          <cell r="AB151">
            <v>133</v>
          </cell>
          <cell r="AC151" t="str">
            <v>SDS</v>
          </cell>
          <cell r="AD151"/>
          <cell r="AE151"/>
          <cell r="AF151"/>
          <cell r="AG151"/>
          <cell r="AH151"/>
          <cell r="AI151" t="str">
            <v>Nao</v>
          </cell>
          <cell r="AJ151">
            <v>81</v>
          </cell>
          <cell r="AK151">
            <v>36372390809</v>
          </cell>
          <cell r="AL151">
            <v>32686063</v>
          </cell>
          <cell r="AM151"/>
          <cell r="AN151">
            <v>81</v>
          </cell>
          <cell r="AO151">
            <v>99226673</v>
          </cell>
          <cell r="AP151">
            <v>6</v>
          </cell>
          <cell r="AQ151" t="str">
            <v>PE</v>
          </cell>
          <cell r="AR151" t="str">
            <v>ALBA LUCIA BEZERRA MONTEIRO</v>
          </cell>
          <cell r="AS151" t="str">
            <v xml:space="preserve">  /  /    </v>
          </cell>
          <cell r="AT151" t="str">
            <v>GILBERTO JOSE DA SILVA MONTEIRO</v>
          </cell>
          <cell r="AU151">
            <v>10</v>
          </cell>
          <cell r="AV151">
            <v>26764</v>
          </cell>
          <cell r="AW151" t="str">
            <v xml:space="preserve">  /  /    </v>
          </cell>
          <cell r="AX151"/>
          <cell r="AY151" t="str">
            <v>APTº 402</v>
          </cell>
          <cell r="AZ151"/>
          <cell r="BA151">
            <v>1058</v>
          </cell>
          <cell r="BB151" t="str">
            <v xml:space="preserve">  /  /    </v>
          </cell>
          <cell r="BC151" t="str">
            <v xml:space="preserve">  /  /    </v>
          </cell>
          <cell r="BD151"/>
          <cell r="BE151">
            <v>52051230</v>
          </cell>
          <cell r="BF151">
            <v>11606</v>
          </cell>
          <cell r="BG151"/>
          <cell r="BH151" t="str">
            <v xml:space="preserve">  /  /    </v>
          </cell>
          <cell r="BI151"/>
          <cell r="BJ151"/>
          <cell r="BK151" t="str">
            <v xml:space="preserve">Feminino </v>
          </cell>
          <cell r="BL151" t="str">
            <v>Conta Corrente</v>
          </cell>
          <cell r="BM151" t="str">
            <v>S</v>
          </cell>
          <cell r="BN151" t="str">
            <v xml:space="preserve">RGPS-Reg. Geral Previdência Social           </v>
          </cell>
          <cell r="BO151"/>
          <cell r="BP151"/>
          <cell r="BQ151"/>
          <cell r="BR151"/>
          <cell r="BS151"/>
          <cell r="BT151"/>
          <cell r="BU151"/>
          <cell r="BV151" t="str">
            <v xml:space="preserve">  /  /    </v>
          </cell>
          <cell r="BW151" t="str">
            <v xml:space="preserve">  /  /    </v>
          </cell>
          <cell r="BX151">
            <v>39302</v>
          </cell>
          <cell r="BY151">
            <v>101</v>
          </cell>
          <cell r="BZ151">
            <v>39302</v>
          </cell>
          <cell r="CA151" t="str">
            <v xml:space="preserve">  /  /    </v>
          </cell>
          <cell r="CB151">
            <v>0</v>
          </cell>
          <cell r="CC151" t="str">
            <v xml:space="preserve">  /  /    </v>
          </cell>
          <cell r="CD151" t="str">
            <v xml:space="preserve">  /  /    </v>
          </cell>
          <cell r="CE151">
            <v>334310</v>
          </cell>
          <cell r="CF151">
            <v>10006566</v>
          </cell>
          <cell r="CG151">
            <v>2400056</v>
          </cell>
          <cell r="CH151">
            <v>999999999999</v>
          </cell>
          <cell r="CI151"/>
          <cell r="CJ151">
            <v>200</v>
          </cell>
          <cell r="CK151">
            <v>40</v>
          </cell>
          <cell r="CL151">
            <v>2339</v>
          </cell>
          <cell r="CM151">
            <v>2035</v>
          </cell>
          <cell r="CN151" t="str">
            <v>Submetidos a Horario de Trabalho</v>
          </cell>
          <cell r="CO151">
            <v>2234</v>
          </cell>
          <cell r="CP151">
            <v>9</v>
          </cell>
          <cell r="CQ151" t="str">
            <v>N</v>
          </cell>
          <cell r="CR151">
            <v>6</v>
          </cell>
          <cell r="CS151" t="str">
            <v>*</v>
          </cell>
          <cell r="CT151">
            <v>0</v>
          </cell>
          <cell r="CU151"/>
          <cell r="CV151">
            <v>34</v>
          </cell>
          <cell r="CW151" t="str">
            <v>M</v>
          </cell>
          <cell r="CX151" t="str">
            <v>M</v>
          </cell>
          <cell r="CY151">
            <v>4511.3</v>
          </cell>
          <cell r="CZ151">
            <v>4511.3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 t="str">
            <v>9A</v>
          </cell>
          <cell r="DF151" t="str">
            <v>P1</v>
          </cell>
          <cell r="DG151">
            <v>10</v>
          </cell>
          <cell r="DH151">
            <v>65</v>
          </cell>
          <cell r="DI151"/>
          <cell r="DJ151"/>
          <cell r="DK151" t="str">
            <v>Nao</v>
          </cell>
          <cell r="DL151"/>
          <cell r="DM151" t="str">
            <v>Nao</v>
          </cell>
          <cell r="DN151" t="str">
            <v xml:space="preserve">  /  /    </v>
          </cell>
          <cell r="DO151" t="str">
            <v>Nao</v>
          </cell>
          <cell r="DP151" t="str">
            <v>Nao</v>
          </cell>
          <cell r="DQ151" t="str">
            <v>Nao</v>
          </cell>
          <cell r="DR151"/>
          <cell r="DS151">
            <v>101002339</v>
          </cell>
          <cell r="DT151">
            <v>2</v>
          </cell>
          <cell r="DU151"/>
          <cell r="DV151" t="str">
            <v>Não</v>
          </cell>
          <cell r="DW151"/>
          <cell r="DX151">
            <v>1</v>
          </cell>
          <cell r="DY151" t="str">
            <v xml:space="preserve">  /  /    </v>
          </cell>
          <cell r="DZ151"/>
          <cell r="EA151" t="str">
            <v>Indeterminado</v>
          </cell>
          <cell r="EB151" t="str">
            <v>RECIFE</v>
          </cell>
          <cell r="EC151"/>
          <cell r="ED151"/>
          <cell r="EE151"/>
          <cell r="EF151"/>
          <cell r="EG151"/>
          <cell r="EH151"/>
          <cell r="EI151"/>
          <cell r="EJ151">
            <v>0</v>
          </cell>
          <cell r="EK151"/>
          <cell r="EL151">
            <v>0</v>
          </cell>
          <cell r="EM151"/>
          <cell r="EN151">
            <v>0</v>
          </cell>
          <cell r="EO151" t="str">
            <v>CLT</v>
          </cell>
        </row>
        <row r="152">
          <cell r="B152">
            <v>2342</v>
          </cell>
          <cell r="C152">
            <v>1</v>
          </cell>
          <cell r="D152" t="str">
            <v>MARCOS ANDRE CUNHA DE OLIVEIRA</v>
          </cell>
          <cell r="E152">
            <v>4171</v>
          </cell>
          <cell r="F152" t="str">
            <v>Não</v>
          </cell>
          <cell r="G152"/>
          <cell r="H152" t="str">
            <v>Residencial</v>
          </cell>
          <cell r="I152" t="str">
            <v>R</v>
          </cell>
          <cell r="J152">
            <v>768165407</v>
          </cell>
          <cell r="K152" t="str">
            <v>PADRE MANOEL DA CUNHA</v>
          </cell>
          <cell r="L152">
            <v>12878608455</v>
          </cell>
          <cell r="M152">
            <v>112</v>
          </cell>
          <cell r="N152">
            <v>4670957</v>
          </cell>
          <cell r="O152"/>
          <cell r="P152">
            <v>39186</v>
          </cell>
          <cell r="Q152" t="str">
            <v>R. PADRE MANOEL DA CUNHA</v>
          </cell>
          <cell r="R152">
            <v>112</v>
          </cell>
          <cell r="S152">
            <v>51313</v>
          </cell>
          <cell r="T152">
            <v>1058</v>
          </cell>
          <cell r="U152">
            <v>36066</v>
          </cell>
          <cell r="V152" t="str">
            <v>PIEDADE</v>
          </cell>
          <cell r="W152">
            <v>62</v>
          </cell>
          <cell r="X152" t="str">
            <v>PE</v>
          </cell>
          <cell r="Y152">
            <v>7901</v>
          </cell>
          <cell r="Z152" t="str">
            <v>PE</v>
          </cell>
          <cell r="AA152" t="str">
            <v>JABOATAO DOS GUARARA</v>
          </cell>
          <cell r="AB152">
            <v>574</v>
          </cell>
          <cell r="AC152" t="str">
            <v>SDS</v>
          </cell>
          <cell r="AD152"/>
          <cell r="AE152"/>
          <cell r="AF152"/>
          <cell r="AG152"/>
          <cell r="AH152"/>
          <cell r="AI152" t="str">
            <v>Nao</v>
          </cell>
          <cell r="AJ152">
            <v>81</v>
          </cell>
          <cell r="AK152">
            <v>47096030892</v>
          </cell>
          <cell r="AL152">
            <v>33611088</v>
          </cell>
          <cell r="AM152"/>
          <cell r="AN152">
            <v>81</v>
          </cell>
          <cell r="AO152">
            <v>982084636</v>
          </cell>
          <cell r="AP152">
            <v>101</v>
          </cell>
          <cell r="AQ152" t="str">
            <v>SP</v>
          </cell>
          <cell r="AR152" t="str">
            <v>MARIA DO SOCORRO G. CUNHA DE OLIVEIRA</v>
          </cell>
          <cell r="AS152" t="str">
            <v xml:space="preserve">  /  /    </v>
          </cell>
          <cell r="AT152" t="str">
            <v>JOSE VARGAS DE OLIVEIRA</v>
          </cell>
          <cell r="AU152">
            <v>10</v>
          </cell>
          <cell r="AV152">
            <v>27808</v>
          </cell>
          <cell r="AW152" t="str">
            <v xml:space="preserve">  /  /    </v>
          </cell>
          <cell r="AX152"/>
          <cell r="AY152" t="str">
            <v>APT 202</v>
          </cell>
          <cell r="AZ152"/>
          <cell r="BA152">
            <v>1058</v>
          </cell>
          <cell r="BB152" t="str">
            <v xml:space="preserve">  /  /    </v>
          </cell>
          <cell r="BC152" t="str">
            <v xml:space="preserve">  /  /    </v>
          </cell>
          <cell r="BD152"/>
          <cell r="BE152">
            <v>54420006</v>
          </cell>
          <cell r="BF152">
            <v>38709</v>
          </cell>
          <cell r="BG152"/>
          <cell r="BH152" t="str">
            <v xml:space="preserve">  /  /    </v>
          </cell>
          <cell r="BI152"/>
          <cell r="BJ152"/>
          <cell r="BK152" t="str">
            <v>Masculino</v>
          </cell>
          <cell r="BL152" t="str">
            <v>Conta Corrente</v>
          </cell>
          <cell r="BM152" t="str">
            <v>C</v>
          </cell>
          <cell r="BN152" t="str">
            <v xml:space="preserve">RGPS-Reg. Geral Previdência Social           </v>
          </cell>
          <cell r="BO152"/>
          <cell r="BP152"/>
          <cell r="BQ152"/>
          <cell r="BR152"/>
          <cell r="BS152">
            <v>1</v>
          </cell>
          <cell r="BT152"/>
          <cell r="BU152">
            <v>0</v>
          </cell>
          <cell r="BV152" t="str">
            <v xml:space="preserve">  /  /    </v>
          </cell>
          <cell r="BW152" t="str">
            <v xml:space="preserve">  /  /    </v>
          </cell>
          <cell r="BX152">
            <v>39302</v>
          </cell>
          <cell r="BY152">
            <v>101</v>
          </cell>
          <cell r="BZ152">
            <v>39302</v>
          </cell>
          <cell r="CA152" t="str">
            <v xml:space="preserve">  /  /    </v>
          </cell>
          <cell r="CB152">
            <v>0</v>
          </cell>
          <cell r="CC152" t="str">
            <v xml:space="preserve">  /  /    </v>
          </cell>
          <cell r="CD152" t="str">
            <v xml:space="preserve">  /  /    </v>
          </cell>
          <cell r="CE152">
            <v>334048</v>
          </cell>
          <cell r="CF152">
            <v>10022849</v>
          </cell>
          <cell r="CG152">
            <v>2400056</v>
          </cell>
          <cell r="CH152">
            <v>999999999999</v>
          </cell>
          <cell r="CI152"/>
          <cell r="CJ152">
            <v>200</v>
          </cell>
          <cell r="CK152">
            <v>40</v>
          </cell>
          <cell r="CL152">
            <v>2342</v>
          </cell>
          <cell r="CM152">
            <v>2035</v>
          </cell>
          <cell r="CN152" t="str">
            <v>Submetidos a Horario de Trabalho</v>
          </cell>
          <cell r="CO152">
            <v>2234</v>
          </cell>
          <cell r="CP152">
            <v>20</v>
          </cell>
          <cell r="CQ152" t="str">
            <v>N</v>
          </cell>
          <cell r="CR152">
            <v>6</v>
          </cell>
          <cell r="CS152" t="str">
            <v>*</v>
          </cell>
          <cell r="CT152">
            <v>0</v>
          </cell>
          <cell r="CU152"/>
          <cell r="CV152">
            <v>34</v>
          </cell>
          <cell r="CW152" t="str">
            <v>M</v>
          </cell>
          <cell r="CX152" t="str">
            <v>M</v>
          </cell>
          <cell r="CY152">
            <v>4511.3</v>
          </cell>
          <cell r="CZ152">
            <v>4511.3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 t="str">
            <v>9A</v>
          </cell>
          <cell r="DF152" t="str">
            <v>P1</v>
          </cell>
          <cell r="DG152">
            <v>10</v>
          </cell>
          <cell r="DH152">
            <v>65</v>
          </cell>
          <cell r="DI152"/>
          <cell r="DJ152"/>
          <cell r="DK152" t="str">
            <v>Nao</v>
          </cell>
          <cell r="DL152"/>
          <cell r="DM152" t="str">
            <v>Nao</v>
          </cell>
          <cell r="DN152" t="str">
            <v xml:space="preserve">  /  /    </v>
          </cell>
          <cell r="DO152" t="str">
            <v>Nao</v>
          </cell>
          <cell r="DP152" t="str">
            <v>Nao</v>
          </cell>
          <cell r="DQ152" t="str">
            <v>Nao</v>
          </cell>
          <cell r="DR152"/>
          <cell r="DS152">
            <v>101002342</v>
          </cell>
          <cell r="DT152">
            <v>2</v>
          </cell>
          <cell r="DU152">
            <v>2342</v>
          </cell>
          <cell r="DV152" t="str">
            <v>Não</v>
          </cell>
          <cell r="DW152"/>
          <cell r="DX152">
            <v>1</v>
          </cell>
          <cell r="DY152" t="str">
            <v xml:space="preserve">  /  /    </v>
          </cell>
          <cell r="DZ152"/>
          <cell r="EA152" t="str">
            <v>Indeterminado</v>
          </cell>
          <cell r="EB152" t="str">
            <v>PIRACICABA</v>
          </cell>
          <cell r="EC152"/>
          <cell r="ED152"/>
          <cell r="EE152"/>
          <cell r="EF152"/>
          <cell r="EG152"/>
          <cell r="EH152"/>
          <cell r="EI152"/>
          <cell r="EJ152">
            <v>0</v>
          </cell>
          <cell r="EK152"/>
          <cell r="EL152">
            <v>0</v>
          </cell>
          <cell r="EM152"/>
          <cell r="EN152">
            <v>0</v>
          </cell>
          <cell r="EO152" t="str">
            <v>CLT</v>
          </cell>
        </row>
        <row r="153">
          <cell r="B153">
            <v>2343</v>
          </cell>
          <cell r="C153">
            <v>1</v>
          </cell>
          <cell r="D153" t="str">
            <v>SEVERINO GRANGEIRO JUNIOR</v>
          </cell>
          <cell r="E153">
            <v>4171</v>
          </cell>
          <cell r="F153" t="str">
            <v>Não</v>
          </cell>
          <cell r="G153"/>
          <cell r="H153" t="str">
            <v>Residencial</v>
          </cell>
          <cell r="I153" t="str">
            <v>R</v>
          </cell>
          <cell r="J153">
            <v>45895651372</v>
          </cell>
          <cell r="K153" t="str">
            <v>CONDE DO IRAJA</v>
          </cell>
          <cell r="L153">
            <v>12838993455</v>
          </cell>
          <cell r="M153">
            <v>1015</v>
          </cell>
          <cell r="N153">
            <v>98029204462</v>
          </cell>
          <cell r="O153" t="str">
            <v>SSPCE</v>
          </cell>
          <cell r="P153">
            <v>36069</v>
          </cell>
          <cell r="Q153" t="str">
            <v>R. CONDE DO IRAJA</v>
          </cell>
          <cell r="R153">
            <v>1015</v>
          </cell>
          <cell r="S153">
            <v>74949</v>
          </cell>
          <cell r="T153">
            <v>1058</v>
          </cell>
          <cell r="U153">
            <v>37687</v>
          </cell>
          <cell r="V153" t="str">
            <v>TORRE</v>
          </cell>
          <cell r="W153">
            <v>46</v>
          </cell>
          <cell r="X153" t="str">
            <v>PE</v>
          </cell>
          <cell r="Y153">
            <v>11606</v>
          </cell>
          <cell r="Z153" t="str">
            <v>PE</v>
          </cell>
          <cell r="AA153" t="str">
            <v>RECIFE</v>
          </cell>
          <cell r="AB153">
            <v>64</v>
          </cell>
          <cell r="AC153" t="str">
            <v>SSP</v>
          </cell>
          <cell r="AD153"/>
          <cell r="AE153"/>
          <cell r="AF153"/>
          <cell r="AG153"/>
          <cell r="AH153"/>
          <cell r="AI153" t="str">
            <v>Nao</v>
          </cell>
          <cell r="AJ153"/>
          <cell r="AK153">
            <v>36358920744</v>
          </cell>
          <cell r="AL153"/>
          <cell r="AM153"/>
          <cell r="AN153">
            <v>81</v>
          </cell>
          <cell r="AO153">
            <v>92427605</v>
          </cell>
          <cell r="AP153">
            <v>138</v>
          </cell>
          <cell r="AQ153" t="str">
            <v>PE</v>
          </cell>
          <cell r="AR153" t="str">
            <v>FRANCISCA NECI DE PAULA GRANGEIRO</v>
          </cell>
          <cell r="AS153" t="str">
            <v xml:space="preserve">  /  /    </v>
          </cell>
          <cell r="AT153" t="str">
            <v>SEVERINO GRANGEIRO SOBRINHO</v>
          </cell>
          <cell r="AU153">
            <v>10</v>
          </cell>
          <cell r="AV153">
            <v>27177</v>
          </cell>
          <cell r="AW153" t="str">
            <v xml:space="preserve">  /  /    </v>
          </cell>
          <cell r="AX153"/>
          <cell r="AY153" t="str">
            <v>APT 401</v>
          </cell>
          <cell r="AZ153"/>
          <cell r="BA153">
            <v>1058</v>
          </cell>
          <cell r="BB153" t="str">
            <v xml:space="preserve">  /  /    </v>
          </cell>
          <cell r="BC153" t="str">
            <v xml:space="preserve">  /  /    </v>
          </cell>
          <cell r="BD153"/>
          <cell r="BE153">
            <v>50710310</v>
          </cell>
          <cell r="BF153">
            <v>11606</v>
          </cell>
          <cell r="BG153"/>
          <cell r="BH153" t="str">
            <v xml:space="preserve">  /  /    </v>
          </cell>
          <cell r="BI153"/>
          <cell r="BJ153"/>
          <cell r="BK153" t="str">
            <v>Masculino</v>
          </cell>
          <cell r="BL153" t="str">
            <v>Conta Corrente</v>
          </cell>
          <cell r="BM153" t="str">
            <v>C</v>
          </cell>
          <cell r="BN153" t="str">
            <v xml:space="preserve">RGPS-Reg. Geral Previdência Social           </v>
          </cell>
          <cell r="BO153"/>
          <cell r="BP153"/>
          <cell r="BQ153"/>
          <cell r="BR153"/>
          <cell r="BS153">
            <v>0</v>
          </cell>
          <cell r="BT153"/>
          <cell r="BU153">
            <v>0</v>
          </cell>
          <cell r="BV153" t="str">
            <v xml:space="preserve">  /  /    </v>
          </cell>
          <cell r="BW153" t="str">
            <v xml:space="preserve">  /  /    </v>
          </cell>
          <cell r="BX153">
            <v>39302</v>
          </cell>
          <cell r="BY153">
            <v>101</v>
          </cell>
          <cell r="BZ153">
            <v>39302</v>
          </cell>
          <cell r="CA153" t="str">
            <v xml:space="preserve">  /  /    </v>
          </cell>
          <cell r="CB153">
            <v>0</v>
          </cell>
          <cell r="CC153" t="str">
            <v xml:space="preserve">  /  /    </v>
          </cell>
          <cell r="CD153" t="str">
            <v xml:space="preserve">  /  /    </v>
          </cell>
          <cell r="CE153">
            <v>334056</v>
          </cell>
          <cell r="CF153">
            <v>10017734</v>
          </cell>
          <cell r="CG153">
            <v>2400056</v>
          </cell>
          <cell r="CH153">
            <v>999999999999</v>
          </cell>
          <cell r="CI153"/>
          <cell r="CJ153">
            <v>200</v>
          </cell>
          <cell r="CK153">
            <v>40</v>
          </cell>
          <cell r="CL153">
            <v>2343</v>
          </cell>
          <cell r="CM153">
            <v>2035</v>
          </cell>
          <cell r="CN153" t="str">
            <v>Submetidos a Horario de Trabalho</v>
          </cell>
          <cell r="CO153">
            <v>2234</v>
          </cell>
          <cell r="CP153">
            <v>1</v>
          </cell>
          <cell r="CQ153" t="str">
            <v>N</v>
          </cell>
          <cell r="CR153">
            <v>6</v>
          </cell>
          <cell r="CS153" t="str">
            <v>*</v>
          </cell>
          <cell r="CT153">
            <v>0</v>
          </cell>
          <cell r="CU153"/>
          <cell r="CV153">
            <v>34</v>
          </cell>
          <cell r="CW153" t="str">
            <v>M</v>
          </cell>
          <cell r="CX153" t="str">
            <v>M</v>
          </cell>
          <cell r="CY153">
            <v>4511.3</v>
          </cell>
          <cell r="CZ153">
            <v>4511.3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 t="str">
            <v>9A</v>
          </cell>
          <cell r="DF153" t="str">
            <v>P1</v>
          </cell>
          <cell r="DG153">
            <v>10</v>
          </cell>
          <cell r="DH153">
            <v>75</v>
          </cell>
          <cell r="DI153"/>
          <cell r="DJ153"/>
          <cell r="DK153" t="str">
            <v>Nao</v>
          </cell>
          <cell r="DL153"/>
          <cell r="DM153" t="str">
            <v>Nao</v>
          </cell>
          <cell r="DN153" t="str">
            <v xml:space="preserve">  /  /    </v>
          </cell>
          <cell r="DO153" t="str">
            <v>Nao</v>
          </cell>
          <cell r="DP153" t="str">
            <v>Nao</v>
          </cell>
          <cell r="DQ153" t="str">
            <v>Nao</v>
          </cell>
          <cell r="DR153"/>
          <cell r="DS153">
            <v>101002343</v>
          </cell>
          <cell r="DT153">
            <v>2</v>
          </cell>
          <cell r="DU153"/>
          <cell r="DV153" t="str">
            <v>Não</v>
          </cell>
          <cell r="DW153"/>
          <cell r="DX153">
            <v>1</v>
          </cell>
          <cell r="DY153" t="str">
            <v xml:space="preserve">  /  /    </v>
          </cell>
          <cell r="DZ153"/>
          <cell r="EA153" t="str">
            <v>Indeterminado</v>
          </cell>
          <cell r="EB153" t="str">
            <v>RECIFE</v>
          </cell>
          <cell r="EC153"/>
          <cell r="ED153"/>
          <cell r="EE153"/>
          <cell r="EF153">
            <v>210782284622</v>
          </cell>
          <cell r="EG153"/>
          <cell r="EH153"/>
          <cell r="EI153"/>
          <cell r="EJ153">
            <v>0</v>
          </cell>
          <cell r="EK153"/>
          <cell r="EL153">
            <v>0</v>
          </cell>
          <cell r="EM153"/>
          <cell r="EN153">
            <v>0</v>
          </cell>
          <cell r="EO153" t="str">
            <v>CLT</v>
          </cell>
        </row>
        <row r="154">
          <cell r="B154">
            <v>2344</v>
          </cell>
          <cell r="C154">
            <v>1</v>
          </cell>
          <cell r="D154" t="str">
            <v>AMANDA TATIANE C  DE OLIVEIRA</v>
          </cell>
          <cell r="E154">
            <v>1070</v>
          </cell>
          <cell r="F154" t="str">
            <v>Não</v>
          </cell>
          <cell r="G154"/>
          <cell r="H154" t="str">
            <v>Residencial</v>
          </cell>
          <cell r="I154" t="str">
            <v>R</v>
          </cell>
          <cell r="J154">
            <v>64241564453</v>
          </cell>
          <cell r="K154" t="str">
            <v>JOSE FELIX DAMASCENO</v>
          </cell>
          <cell r="L154">
            <v>12877754458</v>
          </cell>
          <cell r="M154">
            <v>269</v>
          </cell>
          <cell r="N154">
            <v>4867512</v>
          </cell>
          <cell r="O154" t="str">
            <v>SDSPE</v>
          </cell>
          <cell r="P154">
            <v>40663</v>
          </cell>
          <cell r="Q154" t="str">
            <v>R. JOSE FELIX DAMASCENO</v>
          </cell>
          <cell r="R154">
            <v>269</v>
          </cell>
          <cell r="S154">
            <v>71601</v>
          </cell>
          <cell r="T154">
            <v>1058</v>
          </cell>
          <cell r="U154">
            <v>36034</v>
          </cell>
          <cell r="V154" t="str">
            <v>PIEDADE</v>
          </cell>
          <cell r="W154">
            <v>47</v>
          </cell>
          <cell r="X154" t="str">
            <v>PE</v>
          </cell>
          <cell r="Y154">
            <v>7901</v>
          </cell>
          <cell r="Z154" t="str">
            <v>PE</v>
          </cell>
          <cell r="AA154" t="str">
            <v>RECIFE</v>
          </cell>
          <cell r="AB154">
            <v>86</v>
          </cell>
          <cell r="AC154" t="str">
            <v>SDS</v>
          </cell>
          <cell r="AD154" t="str">
            <v>AMANDATCOLIVEIRA@GMAIL.COM</v>
          </cell>
          <cell r="AE154"/>
          <cell r="AF154"/>
          <cell r="AG154"/>
          <cell r="AH154"/>
          <cell r="AI154" t="str">
            <v>Nao</v>
          </cell>
          <cell r="AJ154">
            <v>81</v>
          </cell>
          <cell r="AK154">
            <v>47359140850</v>
          </cell>
          <cell r="AL154">
            <v>34622715</v>
          </cell>
          <cell r="AM154"/>
          <cell r="AN154">
            <v>81</v>
          </cell>
          <cell r="AO154">
            <v>99275005</v>
          </cell>
          <cell r="AP154">
            <v>103</v>
          </cell>
          <cell r="AQ154" t="str">
            <v>PE</v>
          </cell>
          <cell r="AR154" t="str">
            <v>SONIA MARIA COSTA DE OLIVEIRA</v>
          </cell>
          <cell r="AS154" t="str">
            <v xml:space="preserve">  /  /    </v>
          </cell>
          <cell r="AT154" t="str">
            <v>ARMANDO DE OLIVEIRA</v>
          </cell>
          <cell r="AU154">
            <v>10</v>
          </cell>
          <cell r="AV154">
            <v>27580</v>
          </cell>
          <cell r="AW154" t="str">
            <v xml:space="preserve">  /  /    </v>
          </cell>
          <cell r="AX154" t="str">
            <v>Não</v>
          </cell>
          <cell r="AY154"/>
          <cell r="AZ154"/>
          <cell r="BA154">
            <v>1058</v>
          </cell>
          <cell r="BB154" t="str">
            <v xml:space="preserve">  /  /    </v>
          </cell>
          <cell r="BC154" t="str">
            <v xml:space="preserve">  /  /    </v>
          </cell>
          <cell r="BD154"/>
          <cell r="BE154">
            <v>54400340</v>
          </cell>
          <cell r="BF154">
            <v>11606</v>
          </cell>
          <cell r="BG154"/>
          <cell r="BH154" t="str">
            <v xml:space="preserve">  /  /    </v>
          </cell>
          <cell r="BI154"/>
          <cell r="BJ154"/>
          <cell r="BK154" t="str">
            <v xml:space="preserve">Feminino </v>
          </cell>
          <cell r="BL154" t="str">
            <v>Conta Corrente</v>
          </cell>
          <cell r="BM154" t="str">
            <v>S</v>
          </cell>
          <cell r="BN154" t="str">
            <v xml:space="preserve">RGPS-Reg. Geral Previdência Social           </v>
          </cell>
          <cell r="BO154"/>
          <cell r="BP154"/>
          <cell r="BQ154"/>
          <cell r="BR154"/>
          <cell r="BS154"/>
          <cell r="BT154"/>
          <cell r="BU154"/>
          <cell r="BV154" t="str">
            <v xml:space="preserve">  /  /    </v>
          </cell>
          <cell r="BW154" t="str">
            <v xml:space="preserve">  /  /    </v>
          </cell>
          <cell r="BX154">
            <v>39302</v>
          </cell>
          <cell r="BY154">
            <v>101</v>
          </cell>
          <cell r="BZ154">
            <v>39302</v>
          </cell>
          <cell r="CA154" t="str">
            <v xml:space="preserve">  /  /    </v>
          </cell>
          <cell r="CB154">
            <v>0</v>
          </cell>
          <cell r="CC154" t="str">
            <v xml:space="preserve">  /  /    </v>
          </cell>
          <cell r="CD154" t="str">
            <v xml:space="preserve">  /  /    </v>
          </cell>
          <cell r="CE154">
            <v>241056</v>
          </cell>
          <cell r="CF154">
            <v>40051317</v>
          </cell>
          <cell r="CG154">
            <v>2400056</v>
          </cell>
          <cell r="CH154">
            <v>999999999999</v>
          </cell>
          <cell r="CI154"/>
          <cell r="CJ154">
            <v>200</v>
          </cell>
          <cell r="CK154">
            <v>40</v>
          </cell>
          <cell r="CL154">
            <v>2344</v>
          </cell>
          <cell r="CM154">
            <v>2036</v>
          </cell>
          <cell r="CN154" t="str">
            <v>Submetidos a Horario de Trabalho</v>
          </cell>
          <cell r="CO154">
            <v>3912</v>
          </cell>
          <cell r="CP154">
            <v>9</v>
          </cell>
          <cell r="CQ154" t="str">
            <v>N</v>
          </cell>
          <cell r="CR154">
            <v>6</v>
          </cell>
          <cell r="CS154" t="str">
            <v>*</v>
          </cell>
          <cell r="CT154">
            <v>0</v>
          </cell>
          <cell r="CU154"/>
          <cell r="CV154">
            <v>34</v>
          </cell>
          <cell r="CW154" t="str">
            <v>M</v>
          </cell>
          <cell r="CX154" t="str">
            <v>M</v>
          </cell>
          <cell r="CY154">
            <v>4511.3</v>
          </cell>
          <cell r="CZ154">
            <v>4511.3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 t="str">
            <v>9A</v>
          </cell>
          <cell r="DF154" t="str">
            <v>P1</v>
          </cell>
          <cell r="DG154">
            <v>10</v>
          </cell>
          <cell r="DH154">
            <v>65</v>
          </cell>
          <cell r="DI154"/>
          <cell r="DJ154"/>
          <cell r="DK154" t="str">
            <v>Nao</v>
          </cell>
          <cell r="DL154"/>
          <cell r="DM154" t="str">
            <v>Nao</v>
          </cell>
          <cell r="DN154" t="str">
            <v xml:space="preserve">  /  /    </v>
          </cell>
          <cell r="DO154" t="str">
            <v>Nao</v>
          </cell>
          <cell r="DP154" t="str">
            <v>Nao</v>
          </cell>
          <cell r="DQ154" t="str">
            <v>Nao</v>
          </cell>
          <cell r="DR154"/>
          <cell r="DS154">
            <v>101002344</v>
          </cell>
          <cell r="DT154">
            <v>1</v>
          </cell>
          <cell r="DU154"/>
          <cell r="DV154" t="str">
            <v>Não</v>
          </cell>
          <cell r="DW154"/>
          <cell r="DX154">
            <v>1</v>
          </cell>
          <cell r="DY154" t="str">
            <v xml:space="preserve">  /  /    </v>
          </cell>
          <cell r="DZ154"/>
          <cell r="EA154" t="str">
            <v>Indeterminado</v>
          </cell>
          <cell r="EB154" t="str">
            <v>RECIFE</v>
          </cell>
          <cell r="EC154"/>
          <cell r="ED154"/>
          <cell r="EE154"/>
          <cell r="EF154"/>
          <cell r="EG154"/>
          <cell r="EH154"/>
          <cell r="EI154"/>
          <cell r="EJ154">
            <v>0</v>
          </cell>
          <cell r="EK154"/>
          <cell r="EL154">
            <v>0</v>
          </cell>
          <cell r="EM154"/>
          <cell r="EN154">
            <v>0</v>
          </cell>
          <cell r="EO154" t="str">
            <v>CLT</v>
          </cell>
        </row>
        <row r="155">
          <cell r="B155">
            <v>2351</v>
          </cell>
          <cell r="C155">
            <v>1</v>
          </cell>
          <cell r="D155" t="str">
            <v>CLAUDIA SALVINA DE SANTANA</v>
          </cell>
          <cell r="E155">
            <v>3121</v>
          </cell>
          <cell r="F155" t="str">
            <v>Não</v>
          </cell>
          <cell r="G155"/>
          <cell r="H155" t="str">
            <v>Residencial</v>
          </cell>
          <cell r="I155" t="str">
            <v>R</v>
          </cell>
          <cell r="J155">
            <v>58857621472</v>
          </cell>
          <cell r="K155" t="str">
            <v>CAPITAO AURELIO DE ARAUJO</v>
          </cell>
          <cell r="L155">
            <v>12879332453</v>
          </cell>
          <cell r="M155">
            <v>184</v>
          </cell>
          <cell r="N155">
            <v>4076176</v>
          </cell>
          <cell r="O155" t="str">
            <v>SDS-PE</v>
          </cell>
          <cell r="P155">
            <v>38784</v>
          </cell>
          <cell r="Q155" t="str">
            <v>R. CAPITAO AURELIO DE ARAUJO</v>
          </cell>
          <cell r="R155">
            <v>184</v>
          </cell>
          <cell r="S155">
            <v>35866</v>
          </cell>
          <cell r="T155">
            <v>1058</v>
          </cell>
          <cell r="U155">
            <v>38784</v>
          </cell>
          <cell r="V155" t="str">
            <v>IPUTUNGA</v>
          </cell>
          <cell r="W155">
            <v>12</v>
          </cell>
          <cell r="X155" t="str">
            <v>PE</v>
          </cell>
          <cell r="Y155">
            <v>11606</v>
          </cell>
          <cell r="Z155" t="str">
            <v>PE</v>
          </cell>
          <cell r="AA155" t="str">
            <v>RECIFE</v>
          </cell>
          <cell r="AB155">
            <v>358</v>
          </cell>
          <cell r="AC155" t="str">
            <v>SDS</v>
          </cell>
          <cell r="AD155"/>
          <cell r="AE155"/>
          <cell r="AF155"/>
          <cell r="AG155"/>
          <cell r="AH155" t="str">
            <v>**3***</v>
          </cell>
          <cell r="AI155" t="str">
            <v>Nao</v>
          </cell>
          <cell r="AJ155">
            <v>81</v>
          </cell>
          <cell r="AK155">
            <v>38929670884</v>
          </cell>
          <cell r="AL155">
            <v>32719173</v>
          </cell>
          <cell r="AM155"/>
          <cell r="AN155">
            <v>81</v>
          </cell>
          <cell r="AO155">
            <v>998054592</v>
          </cell>
          <cell r="AP155">
            <v>7</v>
          </cell>
          <cell r="AQ155" t="str">
            <v>PE</v>
          </cell>
          <cell r="AR155" t="str">
            <v>CELINA SALVINA DE SANTANA</v>
          </cell>
          <cell r="AS155" t="str">
            <v xml:space="preserve">  /  /    </v>
          </cell>
          <cell r="AT155" t="str">
            <v>VALDIVINO CRISTOVAO DE SANTANA</v>
          </cell>
          <cell r="AU155">
            <v>10</v>
          </cell>
          <cell r="AV155">
            <v>25682</v>
          </cell>
          <cell r="AW155" t="str">
            <v xml:space="preserve">  /  /    </v>
          </cell>
          <cell r="AX155"/>
          <cell r="AY155" t="str">
            <v>ED SIRAGE AP102</v>
          </cell>
          <cell r="AZ155"/>
          <cell r="BA155">
            <v>1058</v>
          </cell>
          <cell r="BB155" t="str">
            <v xml:space="preserve">  /  /    </v>
          </cell>
          <cell r="BC155" t="str">
            <v xml:space="preserve">  /  /    </v>
          </cell>
          <cell r="BD155"/>
          <cell r="BE155">
            <v>50731230</v>
          </cell>
          <cell r="BF155">
            <v>11606</v>
          </cell>
          <cell r="BG155"/>
          <cell r="BH155" t="str">
            <v xml:space="preserve">  /  /    </v>
          </cell>
          <cell r="BI155"/>
          <cell r="BJ155"/>
          <cell r="BK155" t="str">
            <v xml:space="preserve">Feminino </v>
          </cell>
          <cell r="BL155" t="str">
            <v>Conta Corrente</v>
          </cell>
          <cell r="BM155" t="str">
            <v>S</v>
          </cell>
          <cell r="BN155" t="str">
            <v xml:space="preserve">RGPS-Reg. Geral Previdência Social           </v>
          </cell>
          <cell r="BO155"/>
          <cell r="BP155"/>
          <cell r="BQ155"/>
          <cell r="BR155"/>
          <cell r="BS155">
            <v>0</v>
          </cell>
          <cell r="BT155"/>
          <cell r="BU155">
            <v>0</v>
          </cell>
          <cell r="BV155" t="str">
            <v xml:space="preserve">  /  /    </v>
          </cell>
          <cell r="BW155" t="str">
            <v xml:space="preserve">  /  /    </v>
          </cell>
          <cell r="BX155">
            <v>39310</v>
          </cell>
          <cell r="BY155">
            <v>101</v>
          </cell>
          <cell r="BZ155">
            <v>39310</v>
          </cell>
          <cell r="CA155" t="str">
            <v xml:space="preserve">  /  /    </v>
          </cell>
          <cell r="CB155">
            <v>0</v>
          </cell>
          <cell r="CC155" t="str">
            <v xml:space="preserve">  /  /    </v>
          </cell>
          <cell r="CD155" t="str">
            <v xml:space="preserve">  /  /    </v>
          </cell>
          <cell r="CE155">
            <v>334056</v>
          </cell>
          <cell r="CF155">
            <v>710107234</v>
          </cell>
          <cell r="CG155">
            <v>2400056</v>
          </cell>
          <cell r="CH155">
            <v>999999999999</v>
          </cell>
          <cell r="CI155"/>
          <cell r="CJ155">
            <v>175</v>
          </cell>
          <cell r="CK155">
            <v>35</v>
          </cell>
          <cell r="CL155">
            <v>2351</v>
          </cell>
          <cell r="CM155">
            <v>2003</v>
          </cell>
          <cell r="CN155" t="str">
            <v>Submetidos a Horario de Trabalho</v>
          </cell>
          <cell r="CO155">
            <v>8118</v>
          </cell>
          <cell r="CP155">
            <v>1</v>
          </cell>
          <cell r="CQ155" t="str">
            <v>N</v>
          </cell>
          <cell r="CR155">
            <v>2</v>
          </cell>
          <cell r="CS155" t="str">
            <v>N</v>
          </cell>
          <cell r="CT155">
            <v>0</v>
          </cell>
          <cell r="CU155"/>
          <cell r="CV155">
            <v>34</v>
          </cell>
          <cell r="CW155" t="str">
            <v>M</v>
          </cell>
          <cell r="CX155" t="str">
            <v>M</v>
          </cell>
          <cell r="CY155">
            <v>1292.1300000000001</v>
          </cell>
          <cell r="CZ155">
            <v>1292.1300000000001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 t="str">
            <v>9A</v>
          </cell>
          <cell r="DF155" t="str">
            <v>P1</v>
          </cell>
          <cell r="DG155">
            <v>10</v>
          </cell>
          <cell r="DH155">
            <v>45</v>
          </cell>
          <cell r="DI155"/>
          <cell r="DJ155"/>
          <cell r="DK155" t="str">
            <v>Nao</v>
          </cell>
          <cell r="DL155"/>
          <cell r="DM155" t="str">
            <v>Nao</v>
          </cell>
          <cell r="DN155" t="str">
            <v xml:space="preserve">  /  /    </v>
          </cell>
          <cell r="DO155" t="str">
            <v>Nao</v>
          </cell>
          <cell r="DP155" t="str">
            <v>Nao</v>
          </cell>
          <cell r="DQ155" t="str">
            <v>Nao</v>
          </cell>
          <cell r="DR155"/>
          <cell r="DS155">
            <v>101002351</v>
          </cell>
          <cell r="DT155">
            <v>1</v>
          </cell>
          <cell r="DU155"/>
          <cell r="DV155" t="str">
            <v>Não</v>
          </cell>
          <cell r="DW155">
            <v>70377</v>
          </cell>
          <cell r="DX155">
            <v>1</v>
          </cell>
          <cell r="DY155" t="str">
            <v xml:space="preserve">  /  /    </v>
          </cell>
          <cell r="DZ155"/>
          <cell r="EA155" t="str">
            <v>Indeterminado</v>
          </cell>
          <cell r="EB155" t="str">
            <v>RECIFE</v>
          </cell>
          <cell r="EC155"/>
          <cell r="ED155"/>
          <cell r="EE155"/>
          <cell r="EF155"/>
          <cell r="EG155"/>
          <cell r="EH155"/>
          <cell r="EI155"/>
          <cell r="EJ155">
            <v>0</v>
          </cell>
          <cell r="EK155"/>
          <cell r="EL155">
            <v>0</v>
          </cell>
          <cell r="EM155"/>
          <cell r="EN155">
            <v>0</v>
          </cell>
          <cell r="EO155" t="str">
            <v>CLT</v>
          </cell>
        </row>
        <row r="156">
          <cell r="B156">
            <v>2363</v>
          </cell>
          <cell r="C156">
            <v>1</v>
          </cell>
          <cell r="D156" t="str">
            <v>MIRIAM ALVES BASTOS DA SILVA</v>
          </cell>
          <cell r="E156">
            <v>3111</v>
          </cell>
          <cell r="F156" t="str">
            <v>Não</v>
          </cell>
          <cell r="G156"/>
          <cell r="H156" t="str">
            <v>Residencial</v>
          </cell>
          <cell r="I156" t="str">
            <v>R</v>
          </cell>
          <cell r="J156">
            <v>46471103468</v>
          </cell>
          <cell r="K156" t="str">
            <v>STA LUCIA</v>
          </cell>
          <cell r="L156">
            <v>19012381072</v>
          </cell>
          <cell r="M156">
            <v>340</v>
          </cell>
          <cell r="N156">
            <v>2876812</v>
          </cell>
          <cell r="O156" t="str">
            <v>SDSPE</v>
          </cell>
          <cell r="P156">
            <v>38491</v>
          </cell>
          <cell r="Q156" t="str">
            <v>R. STA LUCIA</v>
          </cell>
          <cell r="R156">
            <v>340</v>
          </cell>
          <cell r="S156">
            <v>99077</v>
          </cell>
          <cell r="T156">
            <v>1058</v>
          </cell>
          <cell r="U156">
            <v>38491</v>
          </cell>
          <cell r="V156" t="str">
            <v>IPUTINGA</v>
          </cell>
          <cell r="W156">
            <v>5</v>
          </cell>
          <cell r="X156" t="str">
            <v>PE</v>
          </cell>
          <cell r="Y156">
            <v>11606</v>
          </cell>
          <cell r="Z156" t="str">
            <v>PE</v>
          </cell>
          <cell r="AA156" t="str">
            <v>RECIFE</v>
          </cell>
          <cell r="AB156">
            <v>123</v>
          </cell>
          <cell r="AC156" t="str">
            <v>SDS</v>
          </cell>
          <cell r="AD156" t="str">
            <v>MIRIAMABS@HOTMAIL.COM</v>
          </cell>
          <cell r="AE156"/>
          <cell r="AF156"/>
          <cell r="AG156"/>
          <cell r="AH156"/>
          <cell r="AI156" t="str">
            <v>Nao</v>
          </cell>
          <cell r="AJ156">
            <v>0</v>
          </cell>
          <cell r="AK156">
            <v>4698790876</v>
          </cell>
          <cell r="AL156">
            <v>32030201</v>
          </cell>
          <cell r="AM156"/>
          <cell r="AN156">
            <v>0</v>
          </cell>
          <cell r="AO156">
            <v>973287246</v>
          </cell>
          <cell r="AP156">
            <v>150</v>
          </cell>
          <cell r="AQ156" t="str">
            <v>PE</v>
          </cell>
          <cell r="AR156" t="str">
            <v>MARIA JOSE ALVES DE MELO</v>
          </cell>
          <cell r="AS156" t="str">
            <v xml:space="preserve">  /  /    </v>
          </cell>
          <cell r="AT156" t="str">
            <v>JOSE BASTOS MELO</v>
          </cell>
          <cell r="AU156">
            <v>10</v>
          </cell>
          <cell r="AV156">
            <v>23786</v>
          </cell>
          <cell r="AW156" t="str">
            <v xml:space="preserve">  /  /    </v>
          </cell>
          <cell r="AX156"/>
          <cell r="AY156" t="str">
            <v>CASA D</v>
          </cell>
          <cell r="AZ156"/>
          <cell r="BA156">
            <v>1058</v>
          </cell>
          <cell r="BB156" t="str">
            <v xml:space="preserve">  /  /    </v>
          </cell>
          <cell r="BC156" t="str">
            <v xml:space="preserve">  /  /    </v>
          </cell>
          <cell r="BD156"/>
          <cell r="BE156">
            <v>50731430</v>
          </cell>
          <cell r="BF156">
            <v>11606</v>
          </cell>
          <cell r="BG156"/>
          <cell r="BH156" t="str">
            <v xml:space="preserve">  /  /    </v>
          </cell>
          <cell r="BI156"/>
          <cell r="BJ156"/>
          <cell r="BK156" t="str">
            <v xml:space="preserve">Feminino </v>
          </cell>
          <cell r="BL156" t="str">
            <v>Conta Corrente</v>
          </cell>
          <cell r="BM156" t="str">
            <v>C</v>
          </cell>
          <cell r="BN156" t="str">
            <v xml:space="preserve">RGPS-Reg. Geral Previdência Social           </v>
          </cell>
          <cell r="BO156"/>
          <cell r="BP156"/>
          <cell r="BQ156"/>
          <cell r="BR156"/>
          <cell r="BS156">
            <v>0</v>
          </cell>
          <cell r="BT156"/>
          <cell r="BU156">
            <v>0</v>
          </cell>
          <cell r="BV156" t="str">
            <v xml:space="preserve">  /  /    </v>
          </cell>
          <cell r="BW156" t="str">
            <v xml:space="preserve">  /  /    </v>
          </cell>
          <cell r="BX156">
            <v>39310</v>
          </cell>
          <cell r="BY156">
            <v>101</v>
          </cell>
          <cell r="BZ156">
            <v>39310</v>
          </cell>
          <cell r="CA156" t="str">
            <v xml:space="preserve">  /  /    </v>
          </cell>
          <cell r="CB156">
            <v>0</v>
          </cell>
          <cell r="CC156" t="str">
            <v xml:space="preserve">  /  /    </v>
          </cell>
          <cell r="CD156" t="str">
            <v xml:space="preserve">  /  /    </v>
          </cell>
          <cell r="CE156">
            <v>241056</v>
          </cell>
          <cell r="CF156">
            <v>10063549</v>
          </cell>
          <cell r="CG156">
            <v>2400056</v>
          </cell>
          <cell r="CH156">
            <v>999999999999</v>
          </cell>
          <cell r="CI156"/>
          <cell r="CJ156">
            <v>175</v>
          </cell>
          <cell r="CK156">
            <v>35</v>
          </cell>
          <cell r="CL156">
            <v>2363</v>
          </cell>
          <cell r="CM156">
            <v>2003</v>
          </cell>
          <cell r="CN156" t="str">
            <v>Submetidos a Horario de Trabalho</v>
          </cell>
          <cell r="CO156">
            <v>8118</v>
          </cell>
          <cell r="CP156">
            <v>20</v>
          </cell>
          <cell r="CQ156" t="str">
            <v>N</v>
          </cell>
          <cell r="CR156">
            <v>2</v>
          </cell>
          <cell r="CS156" t="str">
            <v>*</v>
          </cell>
          <cell r="CT156">
            <v>0</v>
          </cell>
          <cell r="CU156"/>
          <cell r="CV156">
            <v>34</v>
          </cell>
          <cell r="CW156" t="str">
            <v>M</v>
          </cell>
          <cell r="CX156" t="str">
            <v>M</v>
          </cell>
          <cell r="CY156">
            <v>1292.1300000000001</v>
          </cell>
          <cell r="CZ156">
            <v>1292.1300000000001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 t="str">
            <v>9A</v>
          </cell>
          <cell r="DF156"/>
          <cell r="DG156">
            <v>10</v>
          </cell>
          <cell r="DH156">
            <v>50</v>
          </cell>
          <cell r="DI156"/>
          <cell r="DJ156"/>
          <cell r="DK156" t="str">
            <v>Nao</v>
          </cell>
          <cell r="DL156"/>
          <cell r="DM156" t="str">
            <v>Nao</v>
          </cell>
          <cell r="DN156" t="str">
            <v xml:space="preserve">  /  /    </v>
          </cell>
          <cell r="DO156" t="str">
            <v>Nao</v>
          </cell>
          <cell r="DP156" t="str">
            <v>Nao</v>
          </cell>
          <cell r="DQ156" t="str">
            <v>Nao</v>
          </cell>
          <cell r="DR156"/>
          <cell r="DS156">
            <v>101002363</v>
          </cell>
          <cell r="DT156">
            <v>3</v>
          </cell>
          <cell r="DU156"/>
          <cell r="DV156" t="str">
            <v>Não</v>
          </cell>
          <cell r="DW156">
            <v>70377</v>
          </cell>
          <cell r="DX156">
            <v>1</v>
          </cell>
          <cell r="DY156" t="str">
            <v xml:space="preserve">  /  /    </v>
          </cell>
          <cell r="DZ156"/>
          <cell r="EA156" t="str">
            <v>Indeterminado</v>
          </cell>
          <cell r="EB156" t="str">
            <v>RECIFE</v>
          </cell>
          <cell r="EC156"/>
          <cell r="ED156"/>
          <cell r="EE156"/>
          <cell r="EF156"/>
          <cell r="EG156"/>
          <cell r="EH156"/>
          <cell r="EI156"/>
          <cell r="EJ156">
            <v>0</v>
          </cell>
          <cell r="EK156"/>
          <cell r="EL156">
            <v>0</v>
          </cell>
          <cell r="EM156"/>
          <cell r="EN156">
            <v>0</v>
          </cell>
          <cell r="EO156" t="str">
            <v>CLT</v>
          </cell>
        </row>
        <row r="157">
          <cell r="B157">
            <v>2367</v>
          </cell>
          <cell r="C157">
            <v>1</v>
          </cell>
          <cell r="D157" t="str">
            <v>PRISCILLA RODRIGUES P DA SILVA</v>
          </cell>
          <cell r="E157">
            <v>4170</v>
          </cell>
          <cell r="F157" t="str">
            <v>Não</v>
          </cell>
          <cell r="G157"/>
          <cell r="H157" t="str">
            <v>Residencial</v>
          </cell>
          <cell r="I157" t="str">
            <v>R</v>
          </cell>
          <cell r="J157">
            <v>4802157401</v>
          </cell>
          <cell r="K157" t="str">
            <v>CARLOS ALBERTO</v>
          </cell>
          <cell r="L157">
            <v>20042617701</v>
          </cell>
          <cell r="M157">
            <v>368</v>
          </cell>
          <cell r="N157">
            <v>5400831</v>
          </cell>
          <cell r="O157"/>
          <cell r="P157">
            <v>41732</v>
          </cell>
          <cell r="Q157" t="str">
            <v>R. CARLOS ALBERTO</v>
          </cell>
          <cell r="R157">
            <v>368</v>
          </cell>
          <cell r="S157">
            <v>74805</v>
          </cell>
          <cell r="T157">
            <v>1058</v>
          </cell>
          <cell r="U157">
            <v>37462</v>
          </cell>
          <cell r="V157" t="str">
            <v>VILA DA FABRICA</v>
          </cell>
          <cell r="W157">
            <v>76</v>
          </cell>
          <cell r="X157" t="str">
            <v>PE</v>
          </cell>
          <cell r="Y157">
            <v>3454</v>
          </cell>
          <cell r="Z157" t="str">
            <v>PE</v>
          </cell>
          <cell r="AA157" t="str">
            <v>CAMARAGIBE</v>
          </cell>
          <cell r="AB157">
            <v>160</v>
          </cell>
          <cell r="AC157" t="str">
            <v>SDS</v>
          </cell>
          <cell r="AD157"/>
          <cell r="AE157"/>
          <cell r="AF157"/>
          <cell r="AG157"/>
          <cell r="AH157"/>
          <cell r="AI157" t="str">
            <v>Nao</v>
          </cell>
          <cell r="AJ157">
            <v>81</v>
          </cell>
          <cell r="AK157">
            <v>64205670833</v>
          </cell>
          <cell r="AL157">
            <v>996540147</v>
          </cell>
          <cell r="AM157"/>
          <cell r="AN157"/>
          <cell r="AO157"/>
          <cell r="AP157">
            <v>138</v>
          </cell>
          <cell r="AQ157" t="str">
            <v>PE</v>
          </cell>
          <cell r="AR157" t="str">
            <v>ROZIMAR RODRIQUES PIRES DA SILVA</v>
          </cell>
          <cell r="AS157" t="str">
            <v xml:space="preserve">  /  /    </v>
          </cell>
          <cell r="AT157" t="str">
            <v>ALBERTO ANTONIO PIRES DA SILVA</v>
          </cell>
          <cell r="AU157">
            <v>10</v>
          </cell>
          <cell r="AV157">
            <v>30326</v>
          </cell>
          <cell r="AW157" t="str">
            <v xml:space="preserve">  /  /    </v>
          </cell>
          <cell r="AX157" t="str">
            <v>Não</v>
          </cell>
          <cell r="AY157" t="str">
            <v>A</v>
          </cell>
          <cell r="AZ157"/>
          <cell r="BA157">
            <v>1058</v>
          </cell>
          <cell r="BB157" t="str">
            <v xml:space="preserve">  /  /    </v>
          </cell>
          <cell r="BC157" t="str">
            <v xml:space="preserve">  /  /    </v>
          </cell>
          <cell r="BD157"/>
          <cell r="BE157">
            <v>54759125</v>
          </cell>
          <cell r="BF157">
            <v>11606</v>
          </cell>
          <cell r="BG157"/>
          <cell r="BH157" t="str">
            <v xml:space="preserve">  /  /    </v>
          </cell>
          <cell r="BI157"/>
          <cell r="BJ157"/>
          <cell r="BK157" t="str">
            <v xml:space="preserve">Feminino </v>
          </cell>
          <cell r="BL157" t="str">
            <v>Conta Corrente</v>
          </cell>
          <cell r="BM157" t="str">
            <v>S</v>
          </cell>
          <cell r="BN157" t="str">
            <v xml:space="preserve">RGPS-Reg. Geral Previdência Social           </v>
          </cell>
          <cell r="BO157"/>
          <cell r="BP157"/>
          <cell r="BQ157"/>
          <cell r="BR157"/>
          <cell r="BS157">
            <v>0</v>
          </cell>
          <cell r="BT157"/>
          <cell r="BU157">
            <v>0</v>
          </cell>
          <cell r="BV157" t="str">
            <v xml:space="preserve">  /  /    </v>
          </cell>
          <cell r="BW157" t="str">
            <v xml:space="preserve">  /  /    </v>
          </cell>
          <cell r="BX157">
            <v>39310</v>
          </cell>
          <cell r="BY157">
            <v>101</v>
          </cell>
          <cell r="BZ157">
            <v>39310</v>
          </cell>
          <cell r="CA157" t="str">
            <v xml:space="preserve">  /  /    </v>
          </cell>
          <cell r="CB157">
            <v>0</v>
          </cell>
          <cell r="CC157" t="str">
            <v xml:space="preserve">  /  /    </v>
          </cell>
          <cell r="CD157" t="str">
            <v xml:space="preserve">  /  /    </v>
          </cell>
          <cell r="CE157">
            <v>333757</v>
          </cell>
          <cell r="CF157">
            <v>713010541</v>
          </cell>
          <cell r="CG157">
            <v>2400056</v>
          </cell>
          <cell r="CH157">
            <v>999999999999</v>
          </cell>
          <cell r="CI157"/>
          <cell r="CJ157">
            <v>175</v>
          </cell>
          <cell r="CK157">
            <v>35</v>
          </cell>
          <cell r="CL157">
            <v>2367</v>
          </cell>
          <cell r="CM157">
            <v>2018</v>
          </cell>
          <cell r="CN157" t="str">
            <v>Submetidos a Horario de Trabalho</v>
          </cell>
          <cell r="CO157">
            <v>3912</v>
          </cell>
          <cell r="CP157">
            <v>1</v>
          </cell>
          <cell r="CQ157" t="str">
            <v>N</v>
          </cell>
          <cell r="CR157">
            <v>2</v>
          </cell>
          <cell r="CS157" t="str">
            <v>*</v>
          </cell>
          <cell r="CT157">
            <v>0</v>
          </cell>
          <cell r="CU157"/>
          <cell r="CV157">
            <v>34</v>
          </cell>
          <cell r="CW157" t="str">
            <v>M</v>
          </cell>
          <cell r="CX157" t="str">
            <v>M</v>
          </cell>
          <cell r="CY157">
            <v>1489.51</v>
          </cell>
          <cell r="CZ157">
            <v>1489.51</v>
          </cell>
          <cell r="DA157">
            <v>0</v>
          </cell>
          <cell r="DB157">
            <v>0</v>
          </cell>
          <cell r="DC157">
            <v>0</v>
          </cell>
          <cell r="DD157">
            <v>0</v>
          </cell>
          <cell r="DE157" t="str">
            <v>9A</v>
          </cell>
          <cell r="DF157" t="str">
            <v>P1</v>
          </cell>
          <cell r="DG157">
            <v>10</v>
          </cell>
          <cell r="DH157">
            <v>85</v>
          </cell>
          <cell r="DI157"/>
          <cell r="DJ157"/>
          <cell r="DK157" t="str">
            <v>Nao</v>
          </cell>
          <cell r="DL157"/>
          <cell r="DM157" t="str">
            <v>Nao</v>
          </cell>
          <cell r="DN157" t="str">
            <v xml:space="preserve">  /  /    </v>
          </cell>
          <cell r="DO157" t="str">
            <v>Nao</v>
          </cell>
          <cell r="DP157" t="str">
            <v>Nao</v>
          </cell>
          <cell r="DQ157" t="str">
            <v>Nao</v>
          </cell>
          <cell r="DR157"/>
          <cell r="DS157">
            <v>101002367</v>
          </cell>
          <cell r="DT157">
            <v>3</v>
          </cell>
          <cell r="DU157"/>
          <cell r="DV157" t="str">
            <v>Não</v>
          </cell>
          <cell r="DW157"/>
          <cell r="DX157">
            <v>1</v>
          </cell>
          <cell r="DY157" t="str">
            <v xml:space="preserve">  /  /    </v>
          </cell>
          <cell r="DZ157"/>
          <cell r="EA157" t="str">
            <v>Indeterminado</v>
          </cell>
          <cell r="EB157" t="str">
            <v>RECIFE</v>
          </cell>
          <cell r="EC157"/>
          <cell r="ED157"/>
          <cell r="EE157"/>
          <cell r="EF157"/>
          <cell r="EG157"/>
          <cell r="EH157"/>
          <cell r="EI157"/>
          <cell r="EJ157">
            <v>0</v>
          </cell>
          <cell r="EK157"/>
          <cell r="EL157">
            <v>0</v>
          </cell>
          <cell r="EM157"/>
          <cell r="EN157">
            <v>0</v>
          </cell>
          <cell r="EO157" t="str">
            <v>CLT</v>
          </cell>
        </row>
        <row r="158">
          <cell r="B158">
            <v>2371</v>
          </cell>
          <cell r="C158">
            <v>1</v>
          </cell>
          <cell r="D158" t="str">
            <v>SUZELLE TRAJANO BENTO</v>
          </cell>
          <cell r="E158">
            <v>1160</v>
          </cell>
          <cell r="F158" t="str">
            <v>Não</v>
          </cell>
          <cell r="G158"/>
          <cell r="H158" t="str">
            <v>Residencial</v>
          </cell>
          <cell r="I158" t="str">
            <v>AV</v>
          </cell>
          <cell r="J158">
            <v>3108746456</v>
          </cell>
          <cell r="K158" t="str">
            <v>LIBERDADE</v>
          </cell>
          <cell r="L158">
            <v>19003732046</v>
          </cell>
          <cell r="M158">
            <v>950</v>
          </cell>
          <cell r="N158">
            <v>5343202</v>
          </cell>
          <cell r="O158"/>
          <cell r="P158">
            <v>40088</v>
          </cell>
          <cell r="Q158" t="str">
            <v>AV. LIBERDADE</v>
          </cell>
          <cell r="R158">
            <v>950</v>
          </cell>
          <cell r="S158">
            <v>8169</v>
          </cell>
          <cell r="T158">
            <v>1058</v>
          </cell>
          <cell r="U158">
            <v>35446</v>
          </cell>
          <cell r="V158" t="str">
            <v>CURADO</v>
          </cell>
          <cell r="W158">
            <v>51</v>
          </cell>
          <cell r="X158" t="str">
            <v>PE</v>
          </cell>
          <cell r="Y158">
            <v>11606</v>
          </cell>
          <cell r="Z158" t="str">
            <v>PE</v>
          </cell>
          <cell r="AA158" t="str">
            <v>RECIFE</v>
          </cell>
          <cell r="AB158">
            <v>646</v>
          </cell>
          <cell r="AC158" t="str">
            <v>SDS</v>
          </cell>
          <cell r="AD158" t="str">
            <v>SUZETRAJANO@YAHOO.COM.BR</v>
          </cell>
          <cell r="AE158"/>
          <cell r="AF158"/>
          <cell r="AG158"/>
          <cell r="AH158"/>
          <cell r="AI158" t="str">
            <v>Nao</v>
          </cell>
          <cell r="AJ158">
            <v>81</v>
          </cell>
          <cell r="AK158">
            <v>54532070884</v>
          </cell>
          <cell r="AL158">
            <v>986650333</v>
          </cell>
          <cell r="AM158"/>
          <cell r="AN158"/>
          <cell r="AO158"/>
          <cell r="AP158">
            <v>3</v>
          </cell>
          <cell r="AQ158" t="str">
            <v>PE</v>
          </cell>
          <cell r="AR158" t="str">
            <v>EUNICE FRANCISCA TRAJANO</v>
          </cell>
          <cell r="AS158" t="str">
            <v xml:space="preserve">  /  /    </v>
          </cell>
          <cell r="AT158" t="str">
            <v>EMMANOEL ALVES BEZERRA</v>
          </cell>
          <cell r="AU158">
            <v>10</v>
          </cell>
          <cell r="AV158">
            <v>29374</v>
          </cell>
          <cell r="AW158" t="str">
            <v xml:space="preserve">  /  /    </v>
          </cell>
          <cell r="AX158"/>
          <cell r="AY158" t="str">
            <v>CASA 21</v>
          </cell>
          <cell r="AZ158"/>
          <cell r="BA158">
            <v>1058</v>
          </cell>
          <cell r="BB158" t="str">
            <v xml:space="preserve">  /  /    </v>
          </cell>
          <cell r="BC158" t="str">
            <v xml:space="preserve">  /  /    </v>
          </cell>
          <cell r="BD158"/>
          <cell r="BE158">
            <v>50940790</v>
          </cell>
          <cell r="BF158">
            <v>11606</v>
          </cell>
          <cell r="BG158"/>
          <cell r="BH158" t="str">
            <v xml:space="preserve">  /  /    </v>
          </cell>
          <cell r="BI158"/>
          <cell r="BJ158"/>
          <cell r="BK158" t="str">
            <v xml:space="preserve">Feminino </v>
          </cell>
          <cell r="BL158" t="str">
            <v>Conta Corrente</v>
          </cell>
          <cell r="BM158" t="str">
            <v>C</v>
          </cell>
          <cell r="BN158" t="str">
            <v xml:space="preserve">RGPS-Reg. Geral Previdência Social           </v>
          </cell>
          <cell r="BO158"/>
          <cell r="BP158"/>
          <cell r="BQ158"/>
          <cell r="BR158"/>
          <cell r="BS158">
            <v>1</v>
          </cell>
          <cell r="BT158"/>
          <cell r="BU158">
            <v>1</v>
          </cell>
          <cell r="BV158" t="str">
            <v xml:space="preserve">  /  /    </v>
          </cell>
          <cell r="BW158" t="str">
            <v xml:space="preserve">  /  /    </v>
          </cell>
          <cell r="BX158">
            <v>39310</v>
          </cell>
          <cell r="BY158">
            <v>101</v>
          </cell>
          <cell r="BZ158">
            <v>39310</v>
          </cell>
          <cell r="CA158" t="str">
            <v xml:space="preserve">  /  /    </v>
          </cell>
          <cell r="CB158">
            <v>0</v>
          </cell>
          <cell r="CC158" t="str">
            <v xml:space="preserve">  /  /    </v>
          </cell>
          <cell r="CD158" t="str">
            <v xml:space="preserve">  /  /    </v>
          </cell>
          <cell r="CE158">
            <v>334056</v>
          </cell>
          <cell r="CF158">
            <v>10040758</v>
          </cell>
          <cell r="CG158">
            <v>2400056</v>
          </cell>
          <cell r="CH158">
            <v>999999999999</v>
          </cell>
          <cell r="CI158"/>
          <cell r="CJ158">
            <v>200</v>
          </cell>
          <cell r="CK158">
            <v>40</v>
          </cell>
          <cell r="CL158">
            <v>2371</v>
          </cell>
          <cell r="CM158">
            <v>2019</v>
          </cell>
          <cell r="CN158" t="str">
            <v>Submetidos a Horario de Trabalho</v>
          </cell>
          <cell r="CO158">
            <v>3516</v>
          </cell>
          <cell r="CP158">
            <v>1</v>
          </cell>
          <cell r="CQ158" t="str">
            <v>N</v>
          </cell>
          <cell r="CR158">
            <v>2</v>
          </cell>
          <cell r="CS158" t="str">
            <v>*</v>
          </cell>
          <cell r="CT158">
            <v>0</v>
          </cell>
          <cell r="CU158"/>
          <cell r="CV158">
            <v>10</v>
          </cell>
          <cell r="CW158" t="str">
            <v>M</v>
          </cell>
          <cell r="CX158" t="str">
            <v>M</v>
          </cell>
          <cell r="CY158">
            <v>1901.06</v>
          </cell>
          <cell r="CZ158">
            <v>1901.06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E158" t="str">
            <v>9A</v>
          </cell>
          <cell r="DF158" t="str">
            <v>P1</v>
          </cell>
          <cell r="DG158">
            <v>10</v>
          </cell>
          <cell r="DH158">
            <v>55</v>
          </cell>
          <cell r="DI158"/>
          <cell r="DJ158"/>
          <cell r="DK158" t="str">
            <v>Nao</v>
          </cell>
          <cell r="DL158"/>
          <cell r="DM158" t="str">
            <v>Nao</v>
          </cell>
          <cell r="DN158" t="str">
            <v xml:space="preserve">  /  /    </v>
          </cell>
          <cell r="DO158" t="str">
            <v>Nao</v>
          </cell>
          <cell r="DP158" t="str">
            <v>Nao</v>
          </cell>
          <cell r="DQ158" t="str">
            <v>Nao</v>
          </cell>
          <cell r="DR158"/>
          <cell r="DS158">
            <v>101002371</v>
          </cell>
          <cell r="DT158">
            <v>2</v>
          </cell>
          <cell r="DU158"/>
          <cell r="DV158" t="str">
            <v>Não</v>
          </cell>
          <cell r="DW158"/>
          <cell r="DX158">
            <v>1</v>
          </cell>
          <cell r="DY158" t="str">
            <v xml:space="preserve">  /  /    </v>
          </cell>
          <cell r="DZ158"/>
          <cell r="EA158" t="str">
            <v>Indeterminado</v>
          </cell>
          <cell r="EB158" t="str">
            <v>RECIFE</v>
          </cell>
          <cell r="EC158"/>
          <cell r="ED158"/>
          <cell r="EE158"/>
          <cell r="EF158"/>
          <cell r="EG158"/>
          <cell r="EH158"/>
          <cell r="EI158"/>
          <cell r="EJ158">
            <v>0</v>
          </cell>
          <cell r="EK158"/>
          <cell r="EL158">
            <v>0</v>
          </cell>
          <cell r="EM158"/>
          <cell r="EN158">
            <v>0</v>
          </cell>
          <cell r="EO158" t="str">
            <v>CLT</v>
          </cell>
        </row>
        <row r="159">
          <cell r="B159">
            <v>2382</v>
          </cell>
          <cell r="C159">
            <v>1</v>
          </cell>
          <cell r="D159" t="str">
            <v>AILA KARLA MOTA SANTANA</v>
          </cell>
          <cell r="E159">
            <v>4140</v>
          </cell>
          <cell r="F159" t="str">
            <v>Não</v>
          </cell>
          <cell r="G159"/>
          <cell r="H159" t="str">
            <v>Residencial</v>
          </cell>
          <cell r="I159" t="str">
            <v>R</v>
          </cell>
          <cell r="J159">
            <v>96320214520</v>
          </cell>
          <cell r="K159" t="str">
            <v>RUA SIGISMUNDO GONCALVES</v>
          </cell>
          <cell r="L159">
            <v>13442498456</v>
          </cell>
          <cell r="M159">
            <v>230</v>
          </cell>
          <cell r="N159">
            <v>9290816</v>
          </cell>
          <cell r="O159" t="str">
            <v>SDSPE</v>
          </cell>
          <cell r="P159">
            <v>40792</v>
          </cell>
          <cell r="Q159" t="str">
            <v>RUA SIGISMUNDO GONCALVES 230</v>
          </cell>
          <cell r="R159">
            <v>230</v>
          </cell>
          <cell r="S159">
            <v>19148</v>
          </cell>
          <cell r="T159">
            <v>1058</v>
          </cell>
          <cell r="U159">
            <v>35486</v>
          </cell>
          <cell r="V159" t="str">
            <v>CORDEIRO</v>
          </cell>
          <cell r="W159">
            <v>62</v>
          </cell>
          <cell r="X159" t="str">
            <v>PE</v>
          </cell>
          <cell r="Y159">
            <v>11606</v>
          </cell>
          <cell r="Z159" t="str">
            <v>BA</v>
          </cell>
          <cell r="AA159" t="str">
            <v>RECIFE</v>
          </cell>
          <cell r="AB159">
            <v>263</v>
          </cell>
          <cell r="AC159" t="str">
            <v>SDS</v>
          </cell>
          <cell r="AD159"/>
          <cell r="AE159"/>
          <cell r="AF159"/>
          <cell r="AG159"/>
          <cell r="AH159"/>
          <cell r="AI159" t="str">
            <v>Nao</v>
          </cell>
          <cell r="AJ159">
            <v>0</v>
          </cell>
          <cell r="AK159">
            <v>92557190582</v>
          </cell>
          <cell r="AL159">
            <v>30977441</v>
          </cell>
          <cell r="AM159"/>
          <cell r="AN159">
            <v>81</v>
          </cell>
          <cell r="AO159">
            <v>996354635</v>
          </cell>
          <cell r="AP159">
            <v>84</v>
          </cell>
          <cell r="AQ159" t="str">
            <v>BA</v>
          </cell>
          <cell r="AR159" t="str">
            <v>MARGARIDA MARIA MOTA SANTANA</v>
          </cell>
          <cell r="AS159" t="str">
            <v xml:space="preserve">  /  /    </v>
          </cell>
          <cell r="AT159" t="str">
            <v>ANTONIO EDERALDO SANTANA</v>
          </cell>
          <cell r="AU159">
            <v>10</v>
          </cell>
          <cell r="AV159">
            <v>29114</v>
          </cell>
          <cell r="AW159" t="str">
            <v xml:space="preserve">  /  /    </v>
          </cell>
          <cell r="AX159"/>
          <cell r="AY159" t="str">
            <v>APTO 804</v>
          </cell>
          <cell r="AZ159"/>
          <cell r="BA159">
            <v>1058</v>
          </cell>
          <cell r="BB159" t="str">
            <v xml:space="preserve">  /  /    </v>
          </cell>
          <cell r="BC159" t="str">
            <v xml:space="preserve">  /  /    </v>
          </cell>
          <cell r="BD159"/>
          <cell r="BE159">
            <v>50731030</v>
          </cell>
          <cell r="BF159">
            <v>27408</v>
          </cell>
          <cell r="BG159"/>
          <cell r="BH159" t="str">
            <v xml:space="preserve">  /  /    </v>
          </cell>
          <cell r="BI159"/>
          <cell r="BJ159"/>
          <cell r="BK159" t="str">
            <v xml:space="preserve">Feminino </v>
          </cell>
          <cell r="BL159" t="str">
            <v>Conta Corrente</v>
          </cell>
          <cell r="BM159" t="str">
            <v>S</v>
          </cell>
          <cell r="BN159" t="str">
            <v xml:space="preserve">RGPS-Reg. Geral Previdência Social           </v>
          </cell>
          <cell r="BO159"/>
          <cell r="BP159"/>
          <cell r="BQ159"/>
          <cell r="BR159"/>
          <cell r="BS159"/>
          <cell r="BT159"/>
          <cell r="BU159"/>
          <cell r="BV159" t="str">
            <v xml:space="preserve">  /  /    </v>
          </cell>
          <cell r="BW159" t="str">
            <v xml:space="preserve">  /  /    </v>
          </cell>
          <cell r="BX159">
            <v>39342</v>
          </cell>
          <cell r="BY159">
            <v>101</v>
          </cell>
          <cell r="BZ159">
            <v>39342</v>
          </cell>
          <cell r="CA159" t="str">
            <v xml:space="preserve">  /  /    </v>
          </cell>
          <cell r="CB159">
            <v>0</v>
          </cell>
          <cell r="CC159" t="str">
            <v xml:space="preserve">  /  /    </v>
          </cell>
          <cell r="CD159" t="str">
            <v xml:space="preserve">  /  /    </v>
          </cell>
          <cell r="CE159">
            <v>334003</v>
          </cell>
          <cell r="CF159">
            <v>10015792</v>
          </cell>
          <cell r="CG159">
            <v>240056</v>
          </cell>
          <cell r="CH159">
            <v>999999999999</v>
          </cell>
          <cell r="CI159"/>
          <cell r="CJ159">
            <v>175</v>
          </cell>
          <cell r="CK159">
            <v>35</v>
          </cell>
          <cell r="CL159">
            <v>2382</v>
          </cell>
          <cell r="CM159">
            <v>2035</v>
          </cell>
          <cell r="CN159" t="str">
            <v>Submetidos a Horario de Trabalho</v>
          </cell>
          <cell r="CO159">
            <v>2234</v>
          </cell>
          <cell r="CP159">
            <v>18</v>
          </cell>
          <cell r="CQ159" t="str">
            <v>N</v>
          </cell>
          <cell r="CR159">
            <v>6</v>
          </cell>
          <cell r="CS159" t="str">
            <v>*</v>
          </cell>
          <cell r="CT159">
            <v>0</v>
          </cell>
          <cell r="CU159"/>
          <cell r="CV159">
            <v>34</v>
          </cell>
          <cell r="CW159" t="str">
            <v>M</v>
          </cell>
          <cell r="CX159" t="str">
            <v>M</v>
          </cell>
          <cell r="CY159">
            <v>4511.3</v>
          </cell>
          <cell r="CZ159">
            <v>4511.3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 t="str">
            <v>9A</v>
          </cell>
          <cell r="DF159" t="str">
            <v>P1</v>
          </cell>
          <cell r="DG159">
            <v>10</v>
          </cell>
          <cell r="DH159">
            <v>65</v>
          </cell>
          <cell r="DI159"/>
          <cell r="DJ159"/>
          <cell r="DK159" t="str">
            <v>Nao</v>
          </cell>
          <cell r="DL159"/>
          <cell r="DM159" t="str">
            <v>Nao</v>
          </cell>
          <cell r="DN159" t="str">
            <v xml:space="preserve">  /  /    </v>
          </cell>
          <cell r="DO159" t="str">
            <v>Nao</v>
          </cell>
          <cell r="DP159" t="str">
            <v>Nao</v>
          </cell>
          <cell r="DQ159" t="str">
            <v>Nao</v>
          </cell>
          <cell r="DR159"/>
          <cell r="DS159">
            <v>101002382</v>
          </cell>
          <cell r="DT159">
            <v>2</v>
          </cell>
          <cell r="DU159"/>
          <cell r="DV159" t="str">
            <v>Não</v>
          </cell>
          <cell r="DW159"/>
          <cell r="DX159">
            <v>1</v>
          </cell>
          <cell r="DY159" t="str">
            <v xml:space="preserve">  /  /    </v>
          </cell>
          <cell r="DZ159"/>
          <cell r="EA159" t="str">
            <v>Indeterminado</v>
          </cell>
          <cell r="EB159" t="str">
            <v>SALVADOR</v>
          </cell>
          <cell r="EC159"/>
          <cell r="ED159"/>
          <cell r="EE159"/>
          <cell r="EF159"/>
          <cell r="EG159"/>
          <cell r="EH159"/>
          <cell r="EI159"/>
          <cell r="EJ159">
            <v>0</v>
          </cell>
          <cell r="EK159"/>
          <cell r="EL159">
            <v>0</v>
          </cell>
          <cell r="EM159"/>
          <cell r="EN159">
            <v>0</v>
          </cell>
          <cell r="EO159" t="str">
            <v>CLT</v>
          </cell>
        </row>
        <row r="160">
          <cell r="B160">
            <v>2384</v>
          </cell>
          <cell r="C160">
            <v>1</v>
          </cell>
          <cell r="D160" t="str">
            <v>KATIA MIRANDA DE ARAUJO LOPES</v>
          </cell>
          <cell r="E160">
            <v>4172</v>
          </cell>
          <cell r="F160" t="str">
            <v>Não</v>
          </cell>
          <cell r="G160"/>
          <cell r="H160" t="str">
            <v>Residencial</v>
          </cell>
          <cell r="I160" t="str">
            <v>R</v>
          </cell>
          <cell r="J160">
            <v>5558407433</v>
          </cell>
          <cell r="K160" t="str">
            <v>JOSE ANDRADE</v>
          </cell>
          <cell r="L160">
            <v>19030591385</v>
          </cell>
          <cell r="M160">
            <v>127</v>
          </cell>
          <cell r="N160">
            <v>7031716</v>
          </cell>
          <cell r="O160" t="str">
            <v>SDSPE</v>
          </cell>
          <cell r="P160">
            <v>37357</v>
          </cell>
          <cell r="Q160" t="str">
            <v>R. JOSE ANDRADE</v>
          </cell>
          <cell r="R160">
            <v>127</v>
          </cell>
          <cell r="S160">
            <v>87506</v>
          </cell>
          <cell r="T160">
            <v>1058</v>
          </cell>
          <cell r="U160">
            <v>37357</v>
          </cell>
          <cell r="V160" t="str">
            <v>TIMBI</v>
          </cell>
          <cell r="W160">
            <v>74</v>
          </cell>
          <cell r="X160" t="str">
            <v>PE</v>
          </cell>
          <cell r="Y160">
            <v>3454</v>
          </cell>
          <cell r="Z160" t="str">
            <v>PE</v>
          </cell>
          <cell r="AA160" t="str">
            <v>CAMARAGIBE</v>
          </cell>
          <cell r="AB160">
            <v>212</v>
          </cell>
          <cell r="AC160" t="str">
            <v>SDS</v>
          </cell>
          <cell r="AD160"/>
          <cell r="AE160"/>
          <cell r="AF160"/>
          <cell r="AG160"/>
          <cell r="AH160"/>
          <cell r="AI160" t="str">
            <v>Nao</v>
          </cell>
          <cell r="AJ160"/>
          <cell r="AK160">
            <v>66806180868</v>
          </cell>
          <cell r="AL160"/>
          <cell r="AM160"/>
          <cell r="AN160">
            <v>81</v>
          </cell>
          <cell r="AO160">
            <v>99236478</v>
          </cell>
          <cell r="AP160">
            <v>147</v>
          </cell>
          <cell r="AQ160" t="str">
            <v>PE</v>
          </cell>
          <cell r="AR160" t="str">
            <v>HELIA SIQUEIRA MIRANDA DA ARAUJO</v>
          </cell>
          <cell r="AS160" t="str">
            <v xml:space="preserve">  /  /    </v>
          </cell>
          <cell r="AT160" t="str">
            <v>FRANCISCO LIMA DE ARAUJO</v>
          </cell>
          <cell r="AU160">
            <v>10</v>
          </cell>
          <cell r="AV160">
            <v>31106</v>
          </cell>
          <cell r="AW160" t="str">
            <v xml:space="preserve">  /  /    </v>
          </cell>
          <cell r="AX160"/>
          <cell r="AY160"/>
          <cell r="AZ160"/>
          <cell r="BA160">
            <v>1058</v>
          </cell>
          <cell r="BB160" t="str">
            <v xml:space="preserve">  /  /    </v>
          </cell>
          <cell r="BC160" t="str">
            <v xml:space="preserve">  /  /    </v>
          </cell>
          <cell r="BD160"/>
          <cell r="BE160">
            <v>54765080</v>
          </cell>
          <cell r="BF160">
            <v>11606</v>
          </cell>
          <cell r="BG160"/>
          <cell r="BH160" t="str">
            <v xml:space="preserve">  /  /    </v>
          </cell>
          <cell r="BI160"/>
          <cell r="BJ160"/>
          <cell r="BK160" t="str">
            <v xml:space="preserve">Feminino </v>
          </cell>
          <cell r="BL160" t="str">
            <v>Conta Corrente</v>
          </cell>
          <cell r="BM160" t="str">
            <v>C</v>
          </cell>
          <cell r="BN160" t="str">
            <v xml:space="preserve">RGPS-Reg. Geral Previdência Social           </v>
          </cell>
          <cell r="BO160"/>
          <cell r="BP160"/>
          <cell r="BQ160"/>
          <cell r="BR160"/>
          <cell r="BS160">
            <v>0</v>
          </cell>
          <cell r="BT160"/>
          <cell r="BU160">
            <v>0</v>
          </cell>
          <cell r="BV160" t="str">
            <v xml:space="preserve">  /  /    </v>
          </cell>
          <cell r="BW160" t="str">
            <v xml:space="preserve">  /  /    </v>
          </cell>
          <cell r="BX160">
            <v>39342</v>
          </cell>
          <cell r="BY160">
            <v>101</v>
          </cell>
          <cell r="BZ160">
            <v>39342</v>
          </cell>
          <cell r="CA160" t="str">
            <v xml:space="preserve">  /  /    </v>
          </cell>
          <cell r="CB160">
            <v>0</v>
          </cell>
          <cell r="CC160" t="str">
            <v xml:space="preserve">  /  /    </v>
          </cell>
          <cell r="CD160" t="str">
            <v xml:space="preserve">  /  /    </v>
          </cell>
          <cell r="CE160">
            <v>334056</v>
          </cell>
          <cell r="CF160">
            <v>710094118</v>
          </cell>
          <cell r="CG160">
            <v>240056</v>
          </cell>
          <cell r="CH160">
            <v>999999999999</v>
          </cell>
          <cell r="CI160"/>
          <cell r="CJ160">
            <v>175</v>
          </cell>
          <cell r="CK160">
            <v>35</v>
          </cell>
          <cell r="CL160">
            <v>2384</v>
          </cell>
          <cell r="CM160">
            <v>2018</v>
          </cell>
          <cell r="CN160" t="str">
            <v>Submetidos a Horario de Trabalho</v>
          </cell>
          <cell r="CO160">
            <v>3912</v>
          </cell>
          <cell r="CP160">
            <v>1</v>
          </cell>
          <cell r="CQ160" t="str">
            <v>N</v>
          </cell>
          <cell r="CR160">
            <v>2</v>
          </cell>
          <cell r="CS160" t="str">
            <v>*</v>
          </cell>
          <cell r="CT160">
            <v>0</v>
          </cell>
          <cell r="CU160"/>
          <cell r="CV160">
            <v>34</v>
          </cell>
          <cell r="CW160" t="str">
            <v>M</v>
          </cell>
          <cell r="CX160" t="str">
            <v>M</v>
          </cell>
          <cell r="CY160">
            <v>1489.51</v>
          </cell>
          <cell r="CZ160">
            <v>1489.51</v>
          </cell>
          <cell r="DA160">
            <v>0</v>
          </cell>
          <cell r="DB160">
            <v>0</v>
          </cell>
          <cell r="DC160">
            <v>0</v>
          </cell>
          <cell r="DD160">
            <v>200</v>
          </cell>
          <cell r="DE160" t="str">
            <v>9A</v>
          </cell>
          <cell r="DF160"/>
          <cell r="DG160">
            <v>10</v>
          </cell>
          <cell r="DH160">
            <v>55</v>
          </cell>
          <cell r="DI160"/>
          <cell r="DJ160"/>
          <cell r="DK160" t="str">
            <v>Nao</v>
          </cell>
          <cell r="DL160"/>
          <cell r="DM160" t="str">
            <v>Nao</v>
          </cell>
          <cell r="DN160" t="str">
            <v xml:space="preserve">  /  /    </v>
          </cell>
          <cell r="DO160" t="str">
            <v>Nao</v>
          </cell>
          <cell r="DP160" t="str">
            <v>Nao</v>
          </cell>
          <cell r="DQ160" t="str">
            <v>Nao</v>
          </cell>
          <cell r="DR160"/>
          <cell r="DS160">
            <v>101002384</v>
          </cell>
          <cell r="DT160">
            <v>3</v>
          </cell>
          <cell r="DU160">
            <v>2384</v>
          </cell>
          <cell r="DV160" t="str">
            <v>Não</v>
          </cell>
          <cell r="DW160"/>
          <cell r="DX160">
            <v>1</v>
          </cell>
          <cell r="DY160" t="str">
            <v xml:space="preserve">  /  /    </v>
          </cell>
          <cell r="DZ160"/>
          <cell r="EA160" t="str">
            <v>Indeterminado</v>
          </cell>
          <cell r="EB160" t="str">
            <v>RECIFE</v>
          </cell>
          <cell r="EC160"/>
          <cell r="ED160"/>
          <cell r="EE160"/>
          <cell r="EF160"/>
          <cell r="EG160"/>
          <cell r="EH160"/>
          <cell r="EI160"/>
          <cell r="EJ160">
            <v>0</v>
          </cell>
          <cell r="EK160"/>
          <cell r="EL160">
            <v>0</v>
          </cell>
          <cell r="EM160"/>
          <cell r="EN160">
            <v>0</v>
          </cell>
          <cell r="EO160" t="str">
            <v>CLT</v>
          </cell>
        </row>
        <row r="161">
          <cell r="B161">
            <v>2392</v>
          </cell>
          <cell r="C161">
            <v>1</v>
          </cell>
          <cell r="D161" t="str">
            <v>KLEYTON DA SILVA A PEREIRA</v>
          </cell>
          <cell r="E161">
            <v>4180</v>
          </cell>
          <cell r="F161" t="str">
            <v>Não</v>
          </cell>
          <cell r="G161"/>
          <cell r="H161" t="str">
            <v>Residencial</v>
          </cell>
          <cell r="I161" t="str">
            <v>AV</v>
          </cell>
          <cell r="J161">
            <v>3257607482</v>
          </cell>
          <cell r="K161" t="str">
            <v>NORTE MIGUEL ARRAES</v>
          </cell>
          <cell r="L161">
            <v>13252194456</v>
          </cell>
          <cell r="M161">
            <v>5989</v>
          </cell>
          <cell r="N161">
            <v>5847158</v>
          </cell>
          <cell r="O161" t="str">
            <v>SSPPE</v>
          </cell>
          <cell r="P161">
            <v>35507</v>
          </cell>
          <cell r="Q161" t="str">
            <v>AV. NORTE MIGUEL ARRAES</v>
          </cell>
          <cell r="R161">
            <v>5989</v>
          </cell>
          <cell r="S161">
            <v>36610</v>
          </cell>
          <cell r="T161">
            <v>1058</v>
          </cell>
          <cell r="U161">
            <v>37294</v>
          </cell>
          <cell r="V161" t="str">
            <v>CASA AMARELA</v>
          </cell>
          <cell r="W161">
            <v>71</v>
          </cell>
          <cell r="X161" t="str">
            <v>PE</v>
          </cell>
          <cell r="Y161">
            <v>11606</v>
          </cell>
          <cell r="Z161" t="str">
            <v>PE</v>
          </cell>
          <cell r="AA161" t="str">
            <v>RECIFE</v>
          </cell>
          <cell r="AB161">
            <v>8</v>
          </cell>
          <cell r="AC161" t="str">
            <v>SSP</v>
          </cell>
          <cell r="AD161" t="str">
            <v>KLEYTONANDRADE@HOTMAIL.COM</v>
          </cell>
          <cell r="AE161"/>
          <cell r="AF161"/>
          <cell r="AG161"/>
          <cell r="AH161"/>
          <cell r="AI161" t="str">
            <v>Nao</v>
          </cell>
          <cell r="AJ161">
            <v>81</v>
          </cell>
          <cell r="AK161">
            <v>50904261083</v>
          </cell>
          <cell r="AL161">
            <v>32680968</v>
          </cell>
          <cell r="AM161">
            <v>3</v>
          </cell>
          <cell r="AN161">
            <v>81</v>
          </cell>
          <cell r="AO161">
            <v>986342604</v>
          </cell>
          <cell r="AP161">
            <v>5</v>
          </cell>
          <cell r="AQ161" t="str">
            <v>PE</v>
          </cell>
          <cell r="AR161" t="str">
            <v>MARISE DA SILVA ANDRADE</v>
          </cell>
          <cell r="AS161" t="str">
            <v xml:space="preserve">  /  /    </v>
          </cell>
          <cell r="AT161" t="str">
            <v>ADERALDO ANDRADE PEREIRA</v>
          </cell>
          <cell r="AU161">
            <v>10</v>
          </cell>
          <cell r="AV161">
            <v>30600</v>
          </cell>
          <cell r="AW161" t="str">
            <v xml:space="preserve">  /  /    </v>
          </cell>
          <cell r="AX161"/>
          <cell r="AY161" t="str">
            <v>AP 03 BL B</v>
          </cell>
          <cell r="AZ161"/>
          <cell r="BA161">
            <v>1058</v>
          </cell>
          <cell r="BB161" t="str">
            <v xml:space="preserve">  /  /    </v>
          </cell>
          <cell r="BC161" t="str">
            <v xml:space="preserve">  /  /    </v>
          </cell>
          <cell r="BD161"/>
          <cell r="BE161">
            <v>52280680</v>
          </cell>
          <cell r="BF161">
            <v>11606</v>
          </cell>
          <cell r="BG161"/>
          <cell r="BH161" t="str">
            <v xml:space="preserve">  /  /    </v>
          </cell>
          <cell r="BI161"/>
          <cell r="BJ161"/>
          <cell r="BK161" t="str">
            <v>Masculino</v>
          </cell>
          <cell r="BL161" t="str">
            <v>Conta Corrente</v>
          </cell>
          <cell r="BM161" t="str">
            <v>S</v>
          </cell>
          <cell r="BN161" t="str">
            <v xml:space="preserve">RGPS-Reg. Geral Previdência Social           </v>
          </cell>
          <cell r="BO161"/>
          <cell r="BP161"/>
          <cell r="BQ161"/>
          <cell r="BR161"/>
          <cell r="BS161">
            <v>0</v>
          </cell>
          <cell r="BT161"/>
          <cell r="BU161">
            <v>0</v>
          </cell>
          <cell r="BV161" t="str">
            <v xml:space="preserve">  /  /    </v>
          </cell>
          <cell r="BW161" t="str">
            <v xml:space="preserve">  /  /    </v>
          </cell>
          <cell r="BX161">
            <v>39342</v>
          </cell>
          <cell r="BY161">
            <v>101</v>
          </cell>
          <cell r="BZ161">
            <v>39342</v>
          </cell>
          <cell r="CA161" t="str">
            <v xml:space="preserve">  /  /    </v>
          </cell>
          <cell r="CB161">
            <v>0</v>
          </cell>
          <cell r="CC161" t="str">
            <v xml:space="preserve">  /  /    </v>
          </cell>
          <cell r="CD161" t="str">
            <v xml:space="preserve">  /  /    </v>
          </cell>
          <cell r="CE161">
            <v>241056</v>
          </cell>
          <cell r="CF161">
            <v>10092777</v>
          </cell>
          <cell r="CG161">
            <v>240056</v>
          </cell>
          <cell r="CH161">
            <v>999999999999</v>
          </cell>
          <cell r="CI161"/>
          <cell r="CJ161">
            <v>175</v>
          </cell>
          <cell r="CK161">
            <v>35</v>
          </cell>
          <cell r="CL161">
            <v>2392</v>
          </cell>
          <cell r="CM161">
            <v>2021</v>
          </cell>
          <cell r="CN161" t="str">
            <v>Submetidos a Horario de Trabalho</v>
          </cell>
          <cell r="CO161">
            <v>3515</v>
          </cell>
          <cell r="CP161">
            <v>1</v>
          </cell>
          <cell r="CQ161" t="str">
            <v>N</v>
          </cell>
          <cell r="CR161">
            <v>2</v>
          </cell>
          <cell r="CS161" t="str">
            <v>*</v>
          </cell>
          <cell r="CT161">
            <v>0</v>
          </cell>
          <cell r="CU161"/>
          <cell r="CV161">
            <v>34</v>
          </cell>
          <cell r="CW161" t="str">
            <v>M</v>
          </cell>
          <cell r="CX161" t="str">
            <v>M</v>
          </cell>
          <cell r="CY161">
            <v>1489.51</v>
          </cell>
          <cell r="CZ161">
            <v>1489.51</v>
          </cell>
          <cell r="DA161">
            <v>0</v>
          </cell>
          <cell r="DB161">
            <v>0</v>
          </cell>
          <cell r="DC161">
            <v>0</v>
          </cell>
          <cell r="DD161">
            <v>0</v>
          </cell>
          <cell r="DE161" t="str">
            <v>9A</v>
          </cell>
          <cell r="DF161"/>
          <cell r="DG161">
            <v>10</v>
          </cell>
          <cell r="DH161">
            <v>55</v>
          </cell>
          <cell r="DI161"/>
          <cell r="DJ161"/>
          <cell r="DK161" t="str">
            <v>Nao</v>
          </cell>
          <cell r="DL161"/>
          <cell r="DM161" t="str">
            <v>Nao</v>
          </cell>
          <cell r="DN161" t="str">
            <v xml:space="preserve">  /  /    </v>
          </cell>
          <cell r="DO161" t="str">
            <v>Nao</v>
          </cell>
          <cell r="DP161" t="str">
            <v>Nao</v>
          </cell>
          <cell r="DQ161" t="str">
            <v>Nao</v>
          </cell>
          <cell r="DR161"/>
          <cell r="DS161">
            <v>101002392</v>
          </cell>
          <cell r="DT161">
            <v>2</v>
          </cell>
          <cell r="DU161"/>
          <cell r="DV161" t="str">
            <v>Não</v>
          </cell>
          <cell r="DW161"/>
          <cell r="DX161">
            <v>1</v>
          </cell>
          <cell r="DY161" t="str">
            <v xml:space="preserve">  /  /    </v>
          </cell>
          <cell r="DZ161"/>
          <cell r="EA161" t="str">
            <v>Indeterminado</v>
          </cell>
          <cell r="EB161" t="str">
            <v>RECIFE</v>
          </cell>
          <cell r="EC161"/>
          <cell r="ED161"/>
          <cell r="EE161"/>
          <cell r="EF161">
            <v>413628</v>
          </cell>
          <cell r="EG161"/>
          <cell r="EH161"/>
          <cell r="EI161"/>
          <cell r="EJ161">
            <v>0</v>
          </cell>
          <cell r="EK161"/>
          <cell r="EL161">
            <v>0</v>
          </cell>
          <cell r="EM161"/>
          <cell r="EN161">
            <v>0</v>
          </cell>
          <cell r="EO161" t="str">
            <v>CLT</v>
          </cell>
        </row>
        <row r="162">
          <cell r="B162">
            <v>2403</v>
          </cell>
          <cell r="C162">
            <v>1</v>
          </cell>
          <cell r="D162" t="str">
            <v>ANDRE HENRIQUE DE S  MAFRA</v>
          </cell>
          <cell r="E162">
            <v>3111</v>
          </cell>
          <cell r="F162" t="str">
            <v>Não</v>
          </cell>
          <cell r="G162"/>
          <cell r="H162" t="str">
            <v>Residencial</v>
          </cell>
          <cell r="I162" t="str">
            <v>R</v>
          </cell>
          <cell r="J162">
            <v>5296282442</v>
          </cell>
          <cell r="K162" t="str">
            <v>BREJO DA MADRE DE DEUS</v>
          </cell>
          <cell r="L162">
            <v>19023392747</v>
          </cell>
          <cell r="M162">
            <v>180</v>
          </cell>
          <cell r="N162">
            <v>6265769</v>
          </cell>
          <cell r="O162"/>
          <cell r="P162">
            <v>39097</v>
          </cell>
          <cell r="Q162" t="str">
            <v>R. BREJO DA MADRE DE DEUS</v>
          </cell>
          <cell r="R162">
            <v>180</v>
          </cell>
          <cell r="S162">
            <v>48998</v>
          </cell>
          <cell r="T162">
            <v>1058</v>
          </cell>
          <cell r="U162">
            <v>37120</v>
          </cell>
          <cell r="V162" t="str">
            <v>JANGA</v>
          </cell>
          <cell r="W162">
            <v>74</v>
          </cell>
          <cell r="X162" t="str">
            <v>PE</v>
          </cell>
          <cell r="Y162">
            <v>10707</v>
          </cell>
          <cell r="Z162" t="str">
            <v>PE</v>
          </cell>
          <cell r="AA162" t="str">
            <v>PAULISTA</v>
          </cell>
          <cell r="AB162">
            <v>173</v>
          </cell>
          <cell r="AC162" t="str">
            <v>SDS</v>
          </cell>
          <cell r="AD162"/>
          <cell r="AE162"/>
          <cell r="AF162"/>
          <cell r="AG162"/>
          <cell r="AH162"/>
          <cell r="AI162" t="str">
            <v>Nao</v>
          </cell>
          <cell r="AJ162">
            <v>81</v>
          </cell>
          <cell r="AK162">
            <v>63178910850</v>
          </cell>
          <cell r="AL162">
            <v>34341571</v>
          </cell>
          <cell r="AM162"/>
          <cell r="AN162">
            <v>81</v>
          </cell>
          <cell r="AO162">
            <v>997905837</v>
          </cell>
          <cell r="AP162">
            <v>138</v>
          </cell>
          <cell r="AQ162" t="str">
            <v>PE</v>
          </cell>
          <cell r="AR162" t="str">
            <v>ERALVA DE SOUZA ANACLETO MAFRA</v>
          </cell>
          <cell r="AS162" t="str">
            <v xml:space="preserve">  /  /    </v>
          </cell>
          <cell r="AT162" t="str">
            <v>PAULO JOSE ALVES MAFRA</v>
          </cell>
          <cell r="AU162">
            <v>10</v>
          </cell>
          <cell r="AV162">
            <v>30363</v>
          </cell>
          <cell r="AW162" t="str">
            <v xml:space="preserve">  /  /    </v>
          </cell>
          <cell r="AX162"/>
          <cell r="AY162" t="str">
            <v>BL A 30,AP 104</v>
          </cell>
          <cell r="AZ162"/>
          <cell r="BA162">
            <v>1058</v>
          </cell>
          <cell r="BB162" t="str">
            <v xml:space="preserve">  /  /    </v>
          </cell>
          <cell r="BC162" t="str">
            <v xml:space="preserve">  /  /    </v>
          </cell>
          <cell r="BD162"/>
          <cell r="BE162">
            <v>53437040</v>
          </cell>
          <cell r="BF162">
            <v>10707</v>
          </cell>
          <cell r="BG162"/>
          <cell r="BH162" t="str">
            <v xml:space="preserve">  /  /    </v>
          </cell>
          <cell r="BI162"/>
          <cell r="BJ162"/>
          <cell r="BK162" t="str">
            <v>Masculino</v>
          </cell>
          <cell r="BL162" t="str">
            <v>Conta Corrente</v>
          </cell>
          <cell r="BM162" t="str">
            <v>S</v>
          </cell>
          <cell r="BN162" t="str">
            <v xml:space="preserve">RGPS-Reg. Geral Previdência Social           </v>
          </cell>
          <cell r="BO162"/>
          <cell r="BP162"/>
          <cell r="BQ162"/>
          <cell r="BR162"/>
          <cell r="BS162">
            <v>0</v>
          </cell>
          <cell r="BT162"/>
          <cell r="BU162">
            <v>0</v>
          </cell>
          <cell r="BV162" t="str">
            <v xml:space="preserve">  /  /    </v>
          </cell>
          <cell r="BW162" t="str">
            <v xml:space="preserve">  /  /    </v>
          </cell>
          <cell r="BX162">
            <v>39349</v>
          </cell>
          <cell r="BY162">
            <v>101</v>
          </cell>
          <cell r="BZ162">
            <v>39349</v>
          </cell>
          <cell r="CA162" t="str">
            <v xml:space="preserve">  /  /    </v>
          </cell>
          <cell r="CB162">
            <v>0</v>
          </cell>
          <cell r="CC162" t="str">
            <v xml:space="preserve">  /  /    </v>
          </cell>
          <cell r="CD162" t="str">
            <v xml:space="preserve">  /  /    </v>
          </cell>
          <cell r="CE162">
            <v>334056</v>
          </cell>
          <cell r="CF162">
            <v>710094125</v>
          </cell>
          <cell r="CG162">
            <v>240056</v>
          </cell>
          <cell r="CH162">
            <v>999999999999</v>
          </cell>
          <cell r="CI162" t="str">
            <v>A</v>
          </cell>
          <cell r="CJ162">
            <v>175</v>
          </cell>
          <cell r="CK162">
            <v>35</v>
          </cell>
          <cell r="CL162">
            <v>2403</v>
          </cell>
          <cell r="CM162">
            <v>2003</v>
          </cell>
          <cell r="CN162" t="str">
            <v>Submetidos a Horario de Trabalho</v>
          </cell>
          <cell r="CO162">
            <v>8118</v>
          </cell>
          <cell r="CP162">
            <v>20</v>
          </cell>
          <cell r="CQ162" t="str">
            <v>N</v>
          </cell>
          <cell r="CR162">
            <v>2</v>
          </cell>
          <cell r="CS162" t="str">
            <v>*</v>
          </cell>
          <cell r="CT162">
            <v>0</v>
          </cell>
          <cell r="CU162"/>
          <cell r="CV162">
            <v>34</v>
          </cell>
          <cell r="CW162" t="str">
            <v>M</v>
          </cell>
          <cell r="CX162" t="str">
            <v>M</v>
          </cell>
          <cell r="CY162">
            <v>1495.79</v>
          </cell>
          <cell r="CZ162">
            <v>1495.79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 t="str">
            <v>9A</v>
          </cell>
          <cell r="DF162" t="str">
            <v>X</v>
          </cell>
          <cell r="DG162">
            <v>10</v>
          </cell>
          <cell r="DH162">
            <v>45</v>
          </cell>
          <cell r="DI162"/>
          <cell r="DJ162"/>
          <cell r="DK162" t="str">
            <v>Nao</v>
          </cell>
          <cell r="DL162"/>
          <cell r="DM162" t="str">
            <v>Nao</v>
          </cell>
          <cell r="DN162" t="str">
            <v xml:space="preserve">  /  /    </v>
          </cell>
          <cell r="DO162" t="str">
            <v>Nao</v>
          </cell>
          <cell r="DP162" t="str">
            <v>Nao</v>
          </cell>
          <cell r="DQ162" t="str">
            <v>Nao</v>
          </cell>
          <cell r="DR162"/>
          <cell r="DS162">
            <v>101002403</v>
          </cell>
          <cell r="DT162">
            <v>3</v>
          </cell>
          <cell r="DU162"/>
          <cell r="DV162" t="str">
            <v>Não</v>
          </cell>
          <cell r="DW162">
            <v>70377</v>
          </cell>
          <cell r="DX162">
            <v>1</v>
          </cell>
          <cell r="DY162" t="str">
            <v xml:space="preserve">  /  /    </v>
          </cell>
          <cell r="DZ162"/>
          <cell r="EA162" t="str">
            <v>Indeterminado</v>
          </cell>
          <cell r="EB162" t="str">
            <v>PAULISTA</v>
          </cell>
          <cell r="EC162"/>
          <cell r="ED162"/>
          <cell r="EE162"/>
          <cell r="EF162"/>
          <cell r="EG162"/>
          <cell r="EH162"/>
          <cell r="EI162"/>
          <cell r="EJ162">
            <v>0</v>
          </cell>
          <cell r="EK162"/>
          <cell r="EL162">
            <v>0</v>
          </cell>
          <cell r="EM162"/>
          <cell r="EN162">
            <v>0</v>
          </cell>
          <cell r="EO162" t="str">
            <v>CLT</v>
          </cell>
        </row>
        <row r="163">
          <cell r="B163">
            <v>2406</v>
          </cell>
          <cell r="C163">
            <v>1</v>
          </cell>
          <cell r="D163" t="str">
            <v>DEYSE MARIA DOS SANTOS SILVA</v>
          </cell>
          <cell r="E163">
            <v>3140</v>
          </cell>
          <cell r="F163" t="str">
            <v>Não</v>
          </cell>
          <cell r="G163"/>
          <cell r="H163" t="str">
            <v>Residencial</v>
          </cell>
          <cell r="I163" t="str">
            <v>R</v>
          </cell>
          <cell r="J163">
            <v>4706197406</v>
          </cell>
          <cell r="K163" t="str">
            <v>BAIXA DA INOCENCIA</v>
          </cell>
          <cell r="L163">
            <v>19030714037</v>
          </cell>
          <cell r="M163">
            <v>681</v>
          </cell>
          <cell r="N163">
            <v>5398261</v>
          </cell>
          <cell r="O163" t="str">
            <v>SSPPE</v>
          </cell>
          <cell r="P163">
            <v>36613</v>
          </cell>
          <cell r="Q163" t="str">
            <v>R. BAIXA DA INOCENCIA</v>
          </cell>
          <cell r="R163">
            <v>681</v>
          </cell>
          <cell r="S163">
            <v>97676</v>
          </cell>
          <cell r="T163">
            <v>1058</v>
          </cell>
          <cell r="U163">
            <v>39329</v>
          </cell>
          <cell r="V163" t="str">
            <v>ALTO BOA VISTA</v>
          </cell>
          <cell r="W163">
            <v>62</v>
          </cell>
          <cell r="X163" t="str">
            <v>PE</v>
          </cell>
          <cell r="Y163">
            <v>3454</v>
          </cell>
          <cell r="Z163" t="str">
            <v>PE</v>
          </cell>
          <cell r="AA163" t="str">
            <v>CAMARAGIBE</v>
          </cell>
          <cell r="AB163">
            <v>161</v>
          </cell>
          <cell r="AC163" t="str">
            <v>SSP</v>
          </cell>
          <cell r="AD163" t="str">
            <v>DEYSEMARIA@HOTMAIL.COM</v>
          </cell>
          <cell r="AE163"/>
          <cell r="AF163"/>
          <cell r="AG163"/>
          <cell r="AH163"/>
          <cell r="AI163" t="str">
            <v>Nao</v>
          </cell>
          <cell r="AJ163">
            <v>81</v>
          </cell>
          <cell r="AK163">
            <v>64210660892</v>
          </cell>
          <cell r="AL163">
            <v>987485220</v>
          </cell>
          <cell r="AM163"/>
          <cell r="AN163">
            <v>81</v>
          </cell>
          <cell r="AO163">
            <v>999961960</v>
          </cell>
          <cell r="AP163">
            <v>138</v>
          </cell>
          <cell r="AQ163" t="str">
            <v>PE</v>
          </cell>
          <cell r="AR163" t="str">
            <v>MARILENE MARIA DOS SANTOS</v>
          </cell>
          <cell r="AS163" t="str">
            <v xml:space="preserve">  /  /    </v>
          </cell>
          <cell r="AT163" t="str">
            <v>PAULO GOMES DA SILVA</v>
          </cell>
          <cell r="AU163">
            <v>10</v>
          </cell>
          <cell r="AV163">
            <v>30963</v>
          </cell>
          <cell r="AW163" t="str">
            <v xml:space="preserve">  /  /    </v>
          </cell>
          <cell r="AX163"/>
          <cell r="AY163"/>
          <cell r="AZ163"/>
          <cell r="BA163">
            <v>1058</v>
          </cell>
          <cell r="BB163" t="str">
            <v xml:space="preserve">  /  /    </v>
          </cell>
          <cell r="BC163" t="str">
            <v xml:space="preserve">  /  /    </v>
          </cell>
          <cell r="BD163"/>
          <cell r="BE163">
            <v>54759270</v>
          </cell>
          <cell r="BF163">
            <v>11606</v>
          </cell>
          <cell r="BG163"/>
          <cell r="BH163" t="str">
            <v xml:space="preserve">  /  /    </v>
          </cell>
          <cell r="BI163"/>
          <cell r="BJ163"/>
          <cell r="BK163" t="str">
            <v xml:space="preserve">Feminino </v>
          </cell>
          <cell r="BL163" t="str">
            <v>Conta Corrente</v>
          </cell>
          <cell r="BM163" t="str">
            <v>S</v>
          </cell>
          <cell r="BN163" t="str">
            <v xml:space="preserve">RGPS-Reg. Geral Previdência Social           </v>
          </cell>
          <cell r="BO163"/>
          <cell r="BP163"/>
          <cell r="BQ163"/>
          <cell r="BR163"/>
          <cell r="BS163">
            <v>0</v>
          </cell>
          <cell r="BT163"/>
          <cell r="BU163">
            <v>0</v>
          </cell>
          <cell r="BV163" t="str">
            <v xml:space="preserve">  /  /    </v>
          </cell>
          <cell r="BW163" t="str">
            <v xml:space="preserve">  /  /    </v>
          </cell>
          <cell r="BX163">
            <v>39349</v>
          </cell>
          <cell r="BY163">
            <v>101</v>
          </cell>
          <cell r="BZ163">
            <v>39349</v>
          </cell>
          <cell r="CA163" t="str">
            <v xml:space="preserve">  /  /    </v>
          </cell>
          <cell r="CB163">
            <v>0</v>
          </cell>
          <cell r="CC163" t="str">
            <v xml:space="preserve">  /  /    </v>
          </cell>
          <cell r="CD163" t="str">
            <v xml:space="preserve">  /  /    </v>
          </cell>
          <cell r="CE163">
            <v>334059</v>
          </cell>
          <cell r="CF163">
            <v>10071478</v>
          </cell>
          <cell r="CG163">
            <v>240056</v>
          </cell>
          <cell r="CH163">
            <v>999999999999</v>
          </cell>
          <cell r="CI163"/>
          <cell r="CJ163">
            <v>175</v>
          </cell>
          <cell r="CK163">
            <v>35</v>
          </cell>
          <cell r="CL163">
            <v>2406</v>
          </cell>
          <cell r="CM163">
            <v>2003</v>
          </cell>
          <cell r="CN163" t="str">
            <v>Submetidos a Horario de Trabalho</v>
          </cell>
          <cell r="CO163">
            <v>8118</v>
          </cell>
          <cell r="CP163">
            <v>1</v>
          </cell>
          <cell r="CQ163" t="str">
            <v>N</v>
          </cell>
          <cell r="CR163">
            <v>2</v>
          </cell>
          <cell r="CS163" t="str">
            <v>*</v>
          </cell>
          <cell r="CT163">
            <v>0</v>
          </cell>
          <cell r="CU163"/>
          <cell r="CV163">
            <v>34</v>
          </cell>
          <cell r="CW163" t="str">
            <v>M</v>
          </cell>
          <cell r="CX163" t="str">
            <v>M</v>
          </cell>
          <cell r="CY163">
            <v>1171.99</v>
          </cell>
          <cell r="CZ163">
            <v>1171.99</v>
          </cell>
          <cell r="DA163">
            <v>0</v>
          </cell>
          <cell r="DB163">
            <v>0</v>
          </cell>
          <cell r="DC163">
            <v>0</v>
          </cell>
          <cell r="DD163">
            <v>0</v>
          </cell>
          <cell r="DE163" t="str">
            <v>9A</v>
          </cell>
          <cell r="DF163" t="str">
            <v>P1</v>
          </cell>
          <cell r="DG163">
            <v>10</v>
          </cell>
          <cell r="DH163">
            <v>55</v>
          </cell>
          <cell r="DI163"/>
          <cell r="DJ163"/>
          <cell r="DK163" t="str">
            <v>Nao</v>
          </cell>
          <cell r="DL163"/>
          <cell r="DM163" t="str">
            <v>Nao</v>
          </cell>
          <cell r="DN163" t="str">
            <v xml:space="preserve">  /  /    </v>
          </cell>
          <cell r="DO163" t="str">
            <v>Nao</v>
          </cell>
          <cell r="DP163" t="str">
            <v>Nao</v>
          </cell>
          <cell r="DQ163" t="str">
            <v>Nao</v>
          </cell>
          <cell r="DR163"/>
          <cell r="DS163">
            <v>101002406</v>
          </cell>
          <cell r="DT163">
            <v>3</v>
          </cell>
          <cell r="DU163"/>
          <cell r="DV163" t="str">
            <v>Não</v>
          </cell>
          <cell r="DW163"/>
          <cell r="DX163">
            <v>1</v>
          </cell>
          <cell r="DY163" t="str">
            <v xml:space="preserve">  /  /    </v>
          </cell>
          <cell r="DZ163"/>
          <cell r="EA163" t="str">
            <v>Indeterminado</v>
          </cell>
          <cell r="EB163" t="str">
            <v>RECIFE</v>
          </cell>
          <cell r="EC163"/>
          <cell r="ED163"/>
          <cell r="EE163"/>
          <cell r="EF163"/>
          <cell r="EG163"/>
          <cell r="EH163"/>
          <cell r="EI163"/>
          <cell r="EJ163">
            <v>0</v>
          </cell>
          <cell r="EK163"/>
          <cell r="EL163">
            <v>0</v>
          </cell>
          <cell r="EM163"/>
          <cell r="EN163">
            <v>0</v>
          </cell>
          <cell r="EO163" t="str">
            <v>CLT</v>
          </cell>
        </row>
        <row r="164">
          <cell r="B164">
            <v>2414</v>
          </cell>
          <cell r="C164">
            <v>1</v>
          </cell>
          <cell r="D164" t="str">
            <v>SILAS PINTO BEZERRA</v>
          </cell>
          <cell r="E164">
            <v>3111</v>
          </cell>
          <cell r="F164" t="str">
            <v>Não</v>
          </cell>
          <cell r="G164"/>
          <cell r="H164" t="str">
            <v>Residencial</v>
          </cell>
          <cell r="I164" t="str">
            <v>R</v>
          </cell>
          <cell r="J164">
            <v>68560702415</v>
          </cell>
          <cell r="K164" t="str">
            <v>JOSE GOMES DE MOURA</v>
          </cell>
          <cell r="L164">
            <v>19030693226</v>
          </cell>
          <cell r="M164">
            <v>154</v>
          </cell>
          <cell r="N164">
            <v>2290858</v>
          </cell>
          <cell r="O164"/>
          <cell r="P164">
            <v>38911</v>
          </cell>
          <cell r="Q164" t="str">
            <v>R. JOSE GOMES DE MOURA</v>
          </cell>
          <cell r="R164">
            <v>154</v>
          </cell>
          <cell r="S164">
            <v>58534</v>
          </cell>
          <cell r="T164">
            <v>1058</v>
          </cell>
          <cell r="U164">
            <v>34017</v>
          </cell>
          <cell r="V164" t="str">
            <v>ESTANCIA</v>
          </cell>
          <cell r="W164">
            <v>42</v>
          </cell>
          <cell r="X164" t="str">
            <v>PE</v>
          </cell>
          <cell r="Y164">
            <v>11606</v>
          </cell>
          <cell r="Z164" t="str">
            <v>PE</v>
          </cell>
          <cell r="AA164" t="str">
            <v>RECIFE</v>
          </cell>
          <cell r="AB164">
            <v>204</v>
          </cell>
          <cell r="AC164" t="str">
            <v>SDS</v>
          </cell>
          <cell r="AD164"/>
          <cell r="AE164"/>
          <cell r="AF164"/>
          <cell r="AG164"/>
          <cell r="AH164"/>
          <cell r="AI164" t="str">
            <v>Nao</v>
          </cell>
          <cell r="AJ164">
            <v>81</v>
          </cell>
          <cell r="AK164">
            <v>2560700841</v>
          </cell>
          <cell r="AL164">
            <v>984299719</v>
          </cell>
          <cell r="AM164"/>
          <cell r="AN164">
            <v>81</v>
          </cell>
          <cell r="AO164">
            <v>987836861</v>
          </cell>
          <cell r="AP164">
            <v>3</v>
          </cell>
          <cell r="AQ164" t="str">
            <v>PE</v>
          </cell>
          <cell r="AR164" t="str">
            <v>RUTH PINTO BEZERRA</v>
          </cell>
          <cell r="AS164" t="str">
            <v xml:space="preserve">  /  /    </v>
          </cell>
          <cell r="AT164" t="str">
            <v>PAULO ANDRADE BEZERRA</v>
          </cell>
          <cell r="AU164">
            <v>10</v>
          </cell>
          <cell r="AV164">
            <v>22568</v>
          </cell>
          <cell r="AW164" t="str">
            <v xml:space="preserve">  /  /    </v>
          </cell>
          <cell r="AX164" t="str">
            <v>Não</v>
          </cell>
          <cell r="AY164"/>
          <cell r="AZ164"/>
          <cell r="BA164">
            <v>1058</v>
          </cell>
          <cell r="BB164" t="str">
            <v xml:space="preserve">  /  /    </v>
          </cell>
          <cell r="BC164" t="str">
            <v xml:space="preserve">  /  /    </v>
          </cell>
          <cell r="BD164"/>
          <cell r="BE164">
            <v>50865040</v>
          </cell>
          <cell r="BF164">
            <v>11606</v>
          </cell>
          <cell r="BG164"/>
          <cell r="BH164" t="str">
            <v xml:space="preserve">  /  /    </v>
          </cell>
          <cell r="BI164"/>
          <cell r="BJ164"/>
          <cell r="BK164" t="str">
            <v>Masculino</v>
          </cell>
          <cell r="BL164" t="str">
            <v>Conta Corrente</v>
          </cell>
          <cell r="BM164" t="str">
            <v>S</v>
          </cell>
          <cell r="BN164" t="str">
            <v xml:space="preserve">RGPS-Reg. Geral Previdência Social           </v>
          </cell>
          <cell r="BO164"/>
          <cell r="BP164"/>
          <cell r="BQ164"/>
          <cell r="BR164"/>
          <cell r="BS164"/>
          <cell r="BT164"/>
          <cell r="BU164"/>
          <cell r="BV164" t="str">
            <v xml:space="preserve">  /  /    </v>
          </cell>
          <cell r="BW164" t="str">
            <v xml:space="preserve">  /  /    </v>
          </cell>
          <cell r="BX164">
            <v>39349</v>
          </cell>
          <cell r="BY164">
            <v>101</v>
          </cell>
          <cell r="BZ164">
            <v>39349</v>
          </cell>
          <cell r="CA164" t="str">
            <v xml:space="preserve">  /  /    </v>
          </cell>
          <cell r="CB164">
            <v>0</v>
          </cell>
          <cell r="CC164" t="str">
            <v xml:space="preserve">  /  /    </v>
          </cell>
          <cell r="CD164" t="str">
            <v xml:space="preserve">  /  /    </v>
          </cell>
          <cell r="CE164">
            <v>334056</v>
          </cell>
          <cell r="CF164">
            <v>710137695</v>
          </cell>
          <cell r="CG164">
            <v>240056</v>
          </cell>
          <cell r="CH164">
            <v>999999999999</v>
          </cell>
          <cell r="CI164"/>
          <cell r="CJ164">
            <v>175</v>
          </cell>
          <cell r="CK164">
            <v>35</v>
          </cell>
          <cell r="CL164">
            <v>2414</v>
          </cell>
          <cell r="CM164">
            <v>2003</v>
          </cell>
          <cell r="CN164" t="str">
            <v>Submetidos a Horario de Trabalho</v>
          </cell>
          <cell r="CO164">
            <v>8118</v>
          </cell>
          <cell r="CP164">
            <v>20</v>
          </cell>
          <cell r="CQ164" t="str">
            <v>N</v>
          </cell>
          <cell r="CR164">
            <v>2</v>
          </cell>
          <cell r="CS164" t="str">
            <v>*</v>
          </cell>
          <cell r="CT164">
            <v>0</v>
          </cell>
          <cell r="CU164"/>
          <cell r="CV164">
            <v>34</v>
          </cell>
          <cell r="CW164" t="str">
            <v>M</v>
          </cell>
          <cell r="CX164" t="str">
            <v>M</v>
          </cell>
          <cell r="CY164">
            <v>1063.03</v>
          </cell>
          <cell r="CZ164">
            <v>1063.03</v>
          </cell>
          <cell r="DA164">
            <v>0</v>
          </cell>
          <cell r="DB164">
            <v>0</v>
          </cell>
          <cell r="DC164">
            <v>0</v>
          </cell>
          <cell r="DD164">
            <v>0</v>
          </cell>
          <cell r="DE164" t="str">
            <v>9A</v>
          </cell>
          <cell r="DF164"/>
          <cell r="DG164">
            <v>10</v>
          </cell>
          <cell r="DH164">
            <v>55</v>
          </cell>
          <cell r="DI164"/>
          <cell r="DJ164"/>
          <cell r="DK164" t="str">
            <v>Nao</v>
          </cell>
          <cell r="DL164"/>
          <cell r="DM164" t="str">
            <v>Nao</v>
          </cell>
          <cell r="DN164" t="str">
            <v xml:space="preserve">  /  /    </v>
          </cell>
          <cell r="DO164" t="str">
            <v>Nao</v>
          </cell>
          <cell r="DP164" t="str">
            <v>Nao</v>
          </cell>
          <cell r="DQ164" t="str">
            <v>Nao</v>
          </cell>
          <cell r="DR164"/>
          <cell r="DS164">
            <v>101002414</v>
          </cell>
          <cell r="DT164">
            <v>3</v>
          </cell>
          <cell r="DU164"/>
          <cell r="DV164" t="str">
            <v>Não</v>
          </cell>
          <cell r="DW164"/>
          <cell r="DX164">
            <v>1</v>
          </cell>
          <cell r="DY164" t="str">
            <v xml:space="preserve">  /  /    </v>
          </cell>
          <cell r="DZ164"/>
          <cell r="EA164" t="str">
            <v>Indeterminado</v>
          </cell>
          <cell r="EB164" t="str">
            <v>RECIFE</v>
          </cell>
          <cell r="EC164"/>
          <cell r="ED164"/>
          <cell r="EE164"/>
          <cell r="EF164" t="str">
            <v>205211 CDI</v>
          </cell>
          <cell r="EG164"/>
          <cell r="EH164"/>
          <cell r="EI164"/>
          <cell r="EJ164">
            <v>0</v>
          </cell>
          <cell r="EK164"/>
          <cell r="EL164">
            <v>0</v>
          </cell>
          <cell r="EM164"/>
          <cell r="EN164">
            <v>0</v>
          </cell>
          <cell r="EO164" t="str">
            <v>CLT</v>
          </cell>
        </row>
        <row r="165">
          <cell r="B165">
            <v>2415</v>
          </cell>
          <cell r="C165">
            <v>1</v>
          </cell>
          <cell r="D165" t="str">
            <v>SILVIA RENATA QUEIROZ DE FARIA</v>
          </cell>
          <cell r="E165">
            <v>4150</v>
          </cell>
          <cell r="F165" t="str">
            <v>Não</v>
          </cell>
          <cell r="G165"/>
          <cell r="H165" t="str">
            <v>Residencial</v>
          </cell>
          <cell r="I165" t="str">
            <v>R</v>
          </cell>
          <cell r="J165">
            <v>3167419490</v>
          </cell>
          <cell r="K165" t="str">
            <v>JOAO SALES DE MENEZES</v>
          </cell>
          <cell r="L165">
            <v>12806421448</v>
          </cell>
          <cell r="M165">
            <v>338</v>
          </cell>
          <cell r="N165">
            <v>2314499</v>
          </cell>
          <cell r="O165"/>
          <cell r="P165">
            <v>35263</v>
          </cell>
          <cell r="Q165" t="str">
            <v>R. JOAO SALES DE MENEZES</v>
          </cell>
          <cell r="R165">
            <v>338</v>
          </cell>
          <cell r="S165">
            <v>91107</v>
          </cell>
          <cell r="T165">
            <v>1058</v>
          </cell>
          <cell r="U165">
            <v>37908</v>
          </cell>
          <cell r="V165" t="str">
            <v>IPUTINGA</v>
          </cell>
          <cell r="W165">
            <v>28</v>
          </cell>
          <cell r="X165" t="str">
            <v>PE</v>
          </cell>
          <cell r="Y165">
            <v>11606</v>
          </cell>
          <cell r="Z165" t="str">
            <v>PB</v>
          </cell>
          <cell r="AA165" t="str">
            <v>RECIFE</v>
          </cell>
          <cell r="AB165">
            <v>16</v>
          </cell>
          <cell r="AC165" t="str">
            <v>SSP</v>
          </cell>
          <cell r="AD165"/>
          <cell r="AE165"/>
          <cell r="AF165"/>
          <cell r="AG165"/>
          <cell r="AH165"/>
          <cell r="AI165" t="str">
            <v>Nao</v>
          </cell>
          <cell r="AJ165">
            <v>81</v>
          </cell>
          <cell r="AK165">
            <v>21539881201</v>
          </cell>
          <cell r="AL165">
            <v>99904045</v>
          </cell>
          <cell r="AM165"/>
          <cell r="AN165"/>
          <cell r="AO165"/>
          <cell r="AP165">
            <v>21</v>
          </cell>
          <cell r="AQ165" t="str">
            <v>PB</v>
          </cell>
          <cell r="AR165" t="str">
            <v>MARIA MARGARETE QUEIROZ FARIAS</v>
          </cell>
          <cell r="AS165" t="str">
            <v xml:space="preserve">  /  /    </v>
          </cell>
          <cell r="AT165" t="str">
            <v>JORGE GILSON PEREIRA DE FARIAS</v>
          </cell>
          <cell r="AU165">
            <v>10</v>
          </cell>
          <cell r="AV165">
            <v>29173</v>
          </cell>
          <cell r="AW165" t="str">
            <v xml:space="preserve">  /  /    </v>
          </cell>
          <cell r="AX165"/>
          <cell r="AY165" t="str">
            <v>AP 805</v>
          </cell>
          <cell r="AZ165"/>
          <cell r="BA165">
            <v>1058</v>
          </cell>
          <cell r="BB165" t="str">
            <v xml:space="preserve">  /  /    </v>
          </cell>
          <cell r="BC165" t="str">
            <v xml:space="preserve">  /  /    </v>
          </cell>
          <cell r="BD165"/>
          <cell r="BE165">
            <v>50740110</v>
          </cell>
          <cell r="BF165">
            <v>7507</v>
          </cell>
          <cell r="BG165"/>
          <cell r="BH165" t="str">
            <v xml:space="preserve">  /  /    </v>
          </cell>
          <cell r="BI165"/>
          <cell r="BJ165"/>
          <cell r="BK165" t="str">
            <v xml:space="preserve">Feminino </v>
          </cell>
          <cell r="BL165" t="str">
            <v>Conta Corrente</v>
          </cell>
          <cell r="BM165" t="str">
            <v>S</v>
          </cell>
          <cell r="BN165" t="str">
            <v xml:space="preserve">RGPS-Reg. Geral Previdência Social           </v>
          </cell>
          <cell r="BO165"/>
          <cell r="BP165"/>
          <cell r="BQ165"/>
          <cell r="BR165"/>
          <cell r="BS165"/>
          <cell r="BT165"/>
          <cell r="BU165"/>
          <cell r="BV165" t="str">
            <v xml:space="preserve">  /  /    </v>
          </cell>
          <cell r="BW165" t="str">
            <v xml:space="preserve">  /  /    </v>
          </cell>
          <cell r="BX165">
            <v>39349</v>
          </cell>
          <cell r="BY165">
            <v>101</v>
          </cell>
          <cell r="BZ165">
            <v>39349</v>
          </cell>
          <cell r="CA165" t="str">
            <v xml:space="preserve">  /  /    </v>
          </cell>
          <cell r="CB165">
            <v>0</v>
          </cell>
          <cell r="CC165" t="str">
            <v xml:space="preserve">  /  /    </v>
          </cell>
          <cell r="CD165" t="str">
            <v xml:space="preserve">  /  /    </v>
          </cell>
          <cell r="CE165">
            <v>334056</v>
          </cell>
          <cell r="CF165">
            <v>10031138</v>
          </cell>
          <cell r="CG165">
            <v>240056</v>
          </cell>
          <cell r="CH165">
            <v>999999999999</v>
          </cell>
          <cell r="CI165"/>
          <cell r="CJ165">
            <v>200</v>
          </cell>
          <cell r="CK165">
            <v>40</v>
          </cell>
          <cell r="CL165">
            <v>2415</v>
          </cell>
          <cell r="CM165">
            <v>2035</v>
          </cell>
          <cell r="CN165" t="str">
            <v>Submetidos a Horario de Trabalho</v>
          </cell>
          <cell r="CO165">
            <v>2234</v>
          </cell>
          <cell r="CP165">
            <v>9</v>
          </cell>
          <cell r="CQ165" t="str">
            <v>N</v>
          </cell>
          <cell r="CR165">
            <v>6</v>
          </cell>
          <cell r="CS165" t="str">
            <v>*</v>
          </cell>
          <cell r="CT165">
            <v>0</v>
          </cell>
          <cell r="CU165"/>
          <cell r="CV165">
            <v>34</v>
          </cell>
          <cell r="CW165" t="str">
            <v>M</v>
          </cell>
          <cell r="CX165" t="str">
            <v>M</v>
          </cell>
          <cell r="CY165">
            <v>4511.3</v>
          </cell>
          <cell r="CZ165">
            <v>4511.3</v>
          </cell>
          <cell r="DA165">
            <v>0</v>
          </cell>
          <cell r="DB165">
            <v>0</v>
          </cell>
          <cell r="DC165">
            <v>0</v>
          </cell>
          <cell r="DD165">
            <v>0</v>
          </cell>
          <cell r="DE165" t="str">
            <v>9A</v>
          </cell>
          <cell r="DF165" t="str">
            <v>P1</v>
          </cell>
          <cell r="DG165">
            <v>10</v>
          </cell>
          <cell r="DH165">
            <v>65</v>
          </cell>
          <cell r="DI165"/>
          <cell r="DJ165"/>
          <cell r="DK165" t="str">
            <v>Nao</v>
          </cell>
          <cell r="DL165"/>
          <cell r="DM165" t="str">
            <v>Nao</v>
          </cell>
          <cell r="DN165" t="str">
            <v xml:space="preserve">  /  /    </v>
          </cell>
          <cell r="DO165" t="str">
            <v>Nao</v>
          </cell>
          <cell r="DP165" t="str">
            <v>Nao</v>
          </cell>
          <cell r="DQ165" t="str">
            <v>Nao</v>
          </cell>
          <cell r="DR165"/>
          <cell r="DS165">
            <v>101002415</v>
          </cell>
          <cell r="DT165">
            <v>2</v>
          </cell>
          <cell r="DU165"/>
          <cell r="DV165" t="str">
            <v>Não</v>
          </cell>
          <cell r="DW165"/>
          <cell r="DX165">
            <v>1</v>
          </cell>
          <cell r="DY165" t="str">
            <v xml:space="preserve">  /  /    </v>
          </cell>
          <cell r="DZ165"/>
          <cell r="EA165" t="str">
            <v>Indeterminado</v>
          </cell>
          <cell r="EB165" t="str">
            <v>JOAO PESSOA</v>
          </cell>
          <cell r="EC165"/>
          <cell r="ED165"/>
          <cell r="EE165"/>
          <cell r="EF165"/>
          <cell r="EG165"/>
          <cell r="EH165"/>
          <cell r="EI165"/>
          <cell r="EJ165">
            <v>0</v>
          </cell>
          <cell r="EK165"/>
          <cell r="EL165">
            <v>0</v>
          </cell>
          <cell r="EM165"/>
          <cell r="EN165">
            <v>0</v>
          </cell>
          <cell r="EO165" t="str">
            <v>CLT</v>
          </cell>
        </row>
        <row r="166">
          <cell r="B166">
            <v>2417</v>
          </cell>
          <cell r="C166">
            <v>1</v>
          </cell>
          <cell r="D166" t="str">
            <v>ZILDA FRUTUOSO DA SILVA</v>
          </cell>
          <cell r="E166">
            <v>3111</v>
          </cell>
          <cell r="F166" t="str">
            <v>Não</v>
          </cell>
          <cell r="G166"/>
          <cell r="H166" t="str">
            <v>Residencial</v>
          </cell>
          <cell r="I166" t="str">
            <v>R</v>
          </cell>
          <cell r="J166">
            <v>39979016434</v>
          </cell>
          <cell r="K166" t="str">
            <v>R. I</v>
          </cell>
          <cell r="L166">
            <v>12227839394</v>
          </cell>
          <cell r="M166">
            <v>10</v>
          </cell>
          <cell r="N166">
            <v>2044685</v>
          </cell>
          <cell r="O166"/>
          <cell r="P166">
            <v>36025</v>
          </cell>
          <cell r="Q166" t="str">
            <v>R. I</v>
          </cell>
          <cell r="R166">
            <v>10</v>
          </cell>
          <cell r="S166">
            <v>59962</v>
          </cell>
          <cell r="T166">
            <v>1058</v>
          </cell>
          <cell r="U166">
            <v>39331</v>
          </cell>
          <cell r="V166" t="str">
            <v>RIO DOCE</v>
          </cell>
          <cell r="W166">
            <v>23</v>
          </cell>
          <cell r="X166" t="str">
            <v>PE</v>
          </cell>
          <cell r="Y166">
            <v>9600</v>
          </cell>
          <cell r="Z166" t="str">
            <v>PE</v>
          </cell>
          <cell r="AA166" t="str">
            <v>OLINDA</v>
          </cell>
          <cell r="AB166">
            <v>227</v>
          </cell>
          <cell r="AC166" t="str">
            <v>SSP</v>
          </cell>
          <cell r="AD166"/>
          <cell r="AE166"/>
          <cell r="AF166"/>
          <cell r="AG166"/>
          <cell r="AH166"/>
          <cell r="AI166" t="str">
            <v>Nao</v>
          </cell>
          <cell r="AJ166">
            <v>8</v>
          </cell>
          <cell r="AK166">
            <v>5570020868</v>
          </cell>
          <cell r="AL166" t="str">
            <v>3492-6198</v>
          </cell>
          <cell r="AM166"/>
          <cell r="AN166">
            <v>8</v>
          </cell>
          <cell r="AO166" t="str">
            <v>8605-1410</v>
          </cell>
          <cell r="AP166">
            <v>10</v>
          </cell>
          <cell r="AQ166" t="str">
            <v>PE</v>
          </cell>
          <cell r="AR166" t="str">
            <v>ESPEDITA BARBOSA DA SILVA</v>
          </cell>
          <cell r="AS166" t="str">
            <v xml:space="preserve">  /  /    </v>
          </cell>
          <cell r="AT166" t="str">
            <v>JOAQUIM FRUTUOSO DA SILVA</v>
          </cell>
          <cell r="AU166">
            <v>10</v>
          </cell>
          <cell r="AV166">
            <v>23088</v>
          </cell>
          <cell r="AW166" t="str">
            <v xml:space="preserve">  /  /    </v>
          </cell>
          <cell r="AX166" t="str">
            <v>Não</v>
          </cell>
          <cell r="AY166">
            <v>10</v>
          </cell>
          <cell r="AZ166"/>
          <cell r="BA166">
            <v>1058</v>
          </cell>
          <cell r="BB166" t="str">
            <v xml:space="preserve">  /  /    </v>
          </cell>
          <cell r="BC166" t="str">
            <v xml:space="preserve">  /  /    </v>
          </cell>
          <cell r="BD166"/>
          <cell r="BE166">
            <v>53330100</v>
          </cell>
          <cell r="BF166">
            <v>11606</v>
          </cell>
          <cell r="BG166"/>
          <cell r="BH166" t="str">
            <v xml:space="preserve">  /  /    </v>
          </cell>
          <cell r="BI166"/>
          <cell r="BJ166"/>
          <cell r="BK166" t="str">
            <v xml:space="preserve">Feminino </v>
          </cell>
          <cell r="BL166" t="str">
            <v>Conta Corrente</v>
          </cell>
          <cell r="BM166" t="str">
            <v>C</v>
          </cell>
          <cell r="BN166" t="str">
            <v xml:space="preserve">RGPS-Reg. Geral Previdência Social           </v>
          </cell>
          <cell r="BO166"/>
          <cell r="BP166"/>
          <cell r="BQ166"/>
          <cell r="BR166"/>
          <cell r="BS166">
            <v>0</v>
          </cell>
          <cell r="BT166"/>
          <cell r="BU166">
            <v>0</v>
          </cell>
          <cell r="BV166" t="str">
            <v xml:space="preserve">  /  /    </v>
          </cell>
          <cell r="BW166" t="str">
            <v xml:space="preserve">  /  /    </v>
          </cell>
          <cell r="BX166">
            <v>39349</v>
          </cell>
          <cell r="BY166">
            <v>101</v>
          </cell>
          <cell r="BZ166">
            <v>39349</v>
          </cell>
          <cell r="CA166" t="str">
            <v xml:space="preserve">  /  /    </v>
          </cell>
          <cell r="CB166">
            <v>0</v>
          </cell>
          <cell r="CC166" t="str">
            <v xml:space="preserve">  /  /    </v>
          </cell>
          <cell r="CD166" t="str">
            <v xml:space="preserve">  /  /    </v>
          </cell>
          <cell r="CE166">
            <v>334047</v>
          </cell>
          <cell r="CF166">
            <v>10083560</v>
          </cell>
          <cell r="CG166">
            <v>240056</v>
          </cell>
          <cell r="CH166">
            <v>999999999999</v>
          </cell>
          <cell r="CI166"/>
          <cell r="CJ166">
            <v>175</v>
          </cell>
          <cell r="CK166">
            <v>35</v>
          </cell>
          <cell r="CL166">
            <v>2417</v>
          </cell>
          <cell r="CM166">
            <v>2003</v>
          </cell>
          <cell r="CN166" t="str">
            <v>Submetidos a Horario de Trabalho</v>
          </cell>
          <cell r="CO166">
            <v>8118</v>
          </cell>
          <cell r="CP166">
            <v>1</v>
          </cell>
          <cell r="CQ166" t="str">
            <v>N</v>
          </cell>
          <cell r="CR166">
            <v>2</v>
          </cell>
          <cell r="CS166" t="str">
            <v>*</v>
          </cell>
          <cell r="CT166">
            <v>0</v>
          </cell>
          <cell r="CU166"/>
          <cell r="CV166">
            <v>34</v>
          </cell>
          <cell r="CW166" t="str">
            <v>M</v>
          </cell>
          <cell r="CX166" t="str">
            <v>M</v>
          </cell>
          <cell r="CY166">
            <v>1292.1300000000001</v>
          </cell>
          <cell r="CZ166">
            <v>1292.1300000000001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 t="str">
            <v>9A</v>
          </cell>
          <cell r="DF166" t="str">
            <v>P1</v>
          </cell>
          <cell r="DG166">
            <v>10</v>
          </cell>
          <cell r="DH166">
            <v>45</v>
          </cell>
          <cell r="DI166"/>
          <cell r="DJ166"/>
          <cell r="DK166" t="str">
            <v>Nao</v>
          </cell>
          <cell r="DL166"/>
          <cell r="DM166" t="str">
            <v>Nao</v>
          </cell>
          <cell r="DN166" t="str">
            <v xml:space="preserve">  /  /    </v>
          </cell>
          <cell r="DO166" t="str">
            <v>Nao</v>
          </cell>
          <cell r="DP166" t="str">
            <v>Nao</v>
          </cell>
          <cell r="DQ166" t="str">
            <v>Nao</v>
          </cell>
          <cell r="DR166"/>
          <cell r="DS166">
            <v>101002417</v>
          </cell>
          <cell r="DT166">
            <v>1</v>
          </cell>
          <cell r="DU166"/>
          <cell r="DV166" t="str">
            <v>Não</v>
          </cell>
          <cell r="DW166">
            <v>70377</v>
          </cell>
          <cell r="DX166">
            <v>1</v>
          </cell>
          <cell r="DY166" t="str">
            <v xml:space="preserve">  /  /    </v>
          </cell>
          <cell r="DZ166"/>
          <cell r="EA166" t="str">
            <v>Indeterminado</v>
          </cell>
          <cell r="EB166" t="str">
            <v>RECIFE</v>
          </cell>
          <cell r="EC166"/>
          <cell r="ED166"/>
          <cell r="EE166"/>
          <cell r="EF166"/>
          <cell r="EG166"/>
          <cell r="EH166"/>
          <cell r="EI166"/>
          <cell r="EJ166">
            <v>0</v>
          </cell>
          <cell r="EK166"/>
          <cell r="EL166">
            <v>0</v>
          </cell>
          <cell r="EM166"/>
          <cell r="EN166">
            <v>0</v>
          </cell>
          <cell r="EO166" t="str">
            <v>CLT</v>
          </cell>
        </row>
        <row r="167">
          <cell r="B167">
            <v>2420</v>
          </cell>
          <cell r="C167">
            <v>1</v>
          </cell>
          <cell r="D167" t="str">
            <v>TEREZA RAQUEL F ALMEIDA</v>
          </cell>
          <cell r="E167">
            <v>4174</v>
          </cell>
          <cell r="F167" t="str">
            <v>Não</v>
          </cell>
          <cell r="G167"/>
          <cell r="H167" t="str">
            <v>Residencial</v>
          </cell>
          <cell r="I167" t="str">
            <v>EST</v>
          </cell>
          <cell r="J167">
            <v>2784403475</v>
          </cell>
          <cell r="K167" t="str">
            <v>DE ALDEIA</v>
          </cell>
          <cell r="L167">
            <v>12994059454</v>
          </cell>
          <cell r="M167" t="str">
            <v>KM 5,5</v>
          </cell>
          <cell r="N167">
            <v>4333389</v>
          </cell>
          <cell r="O167"/>
          <cell r="P167">
            <v>38446</v>
          </cell>
          <cell r="Q167" t="str">
            <v>ESTR. DE ALDEIA</v>
          </cell>
          <cell r="R167" t="str">
            <v>KM 5,5</v>
          </cell>
          <cell r="S167">
            <v>13228</v>
          </cell>
          <cell r="T167">
            <v>1058</v>
          </cell>
          <cell r="U167">
            <v>37749</v>
          </cell>
          <cell r="V167" t="str">
            <v>ALDEIA</v>
          </cell>
          <cell r="W167">
            <v>74</v>
          </cell>
          <cell r="X167" t="str">
            <v>PE</v>
          </cell>
          <cell r="Y167">
            <v>3454</v>
          </cell>
          <cell r="Z167" t="str">
            <v>PE</v>
          </cell>
          <cell r="AA167" t="str">
            <v>CAMARAGIBE</v>
          </cell>
          <cell r="AB167">
            <v>67</v>
          </cell>
          <cell r="AC167" t="str">
            <v>SDS</v>
          </cell>
          <cell r="AD167"/>
          <cell r="AE167"/>
          <cell r="AF167"/>
          <cell r="AG167"/>
          <cell r="AH167"/>
          <cell r="AI167" t="str">
            <v>Nao</v>
          </cell>
          <cell r="AJ167">
            <v>81</v>
          </cell>
          <cell r="AK167">
            <v>51785670868</v>
          </cell>
          <cell r="AL167">
            <v>32711456</v>
          </cell>
          <cell r="AM167"/>
          <cell r="AN167">
            <v>81</v>
          </cell>
          <cell r="AO167">
            <v>994327147</v>
          </cell>
          <cell r="AP167">
            <v>103</v>
          </cell>
          <cell r="AQ167" t="str">
            <v>PE</v>
          </cell>
          <cell r="AR167" t="str">
            <v>MARIA CLARA PEDROSA FERNANDES</v>
          </cell>
          <cell r="AS167" t="str">
            <v xml:space="preserve">  /  /    </v>
          </cell>
          <cell r="AT167" t="str">
            <v>JOSE NICODEMOS FERNANDES</v>
          </cell>
          <cell r="AU167">
            <v>10</v>
          </cell>
          <cell r="AV167">
            <v>28314</v>
          </cell>
          <cell r="AW167" t="str">
            <v xml:space="preserve">  /  /    </v>
          </cell>
          <cell r="AX167" t="str">
            <v>Não</v>
          </cell>
          <cell r="AY167" t="str">
            <v>CASA 03</v>
          </cell>
          <cell r="AZ167"/>
          <cell r="BA167">
            <v>1058</v>
          </cell>
          <cell r="BB167" t="str">
            <v xml:space="preserve">  /  /    </v>
          </cell>
          <cell r="BC167" t="str">
            <v xml:space="preserve">  /  /    </v>
          </cell>
          <cell r="BD167"/>
          <cell r="BE167">
            <v>54792000</v>
          </cell>
          <cell r="BF167">
            <v>11606</v>
          </cell>
          <cell r="BG167"/>
          <cell r="BH167" t="str">
            <v xml:space="preserve">  /  /    </v>
          </cell>
          <cell r="BI167"/>
          <cell r="BJ167"/>
          <cell r="BK167" t="str">
            <v xml:space="preserve">Feminino </v>
          </cell>
          <cell r="BL167" t="str">
            <v>Conta Corrente</v>
          </cell>
          <cell r="BM167" t="str">
            <v>C</v>
          </cell>
          <cell r="BN167" t="str">
            <v xml:space="preserve">RGPS-Reg. Geral Previdência Social           </v>
          </cell>
          <cell r="BO167"/>
          <cell r="BP167"/>
          <cell r="BQ167"/>
          <cell r="BR167"/>
          <cell r="BS167">
            <v>2</v>
          </cell>
          <cell r="BT167"/>
          <cell r="BU167">
            <v>2</v>
          </cell>
          <cell r="BV167" t="str">
            <v xml:space="preserve">  /  /    </v>
          </cell>
          <cell r="BW167" t="str">
            <v xml:space="preserve">  /  /    </v>
          </cell>
          <cell r="BX167">
            <v>39356</v>
          </cell>
          <cell r="BY167">
            <v>101</v>
          </cell>
          <cell r="BZ167">
            <v>39356</v>
          </cell>
          <cell r="CA167" t="str">
            <v xml:space="preserve">  /  /    </v>
          </cell>
          <cell r="CB167">
            <v>0</v>
          </cell>
          <cell r="CC167" t="str">
            <v xml:space="preserve">  /  /    </v>
          </cell>
          <cell r="CD167" t="str">
            <v xml:space="preserve">  /  /    </v>
          </cell>
          <cell r="CE167">
            <v>334056</v>
          </cell>
          <cell r="CF167">
            <v>10032737</v>
          </cell>
          <cell r="CG167">
            <v>240056</v>
          </cell>
          <cell r="CH167">
            <v>999999999999</v>
          </cell>
          <cell r="CI167" t="str">
            <v>A</v>
          </cell>
          <cell r="CJ167">
            <v>200</v>
          </cell>
          <cell r="CK167">
            <v>40</v>
          </cell>
          <cell r="CL167">
            <v>2420</v>
          </cell>
          <cell r="CM167">
            <v>2035</v>
          </cell>
          <cell r="CN167" t="str">
            <v>Submetidos a Horario de Trabalho</v>
          </cell>
          <cell r="CO167">
            <v>2234</v>
          </cell>
          <cell r="CP167">
            <v>9</v>
          </cell>
          <cell r="CQ167" t="str">
            <v>N</v>
          </cell>
          <cell r="CR167">
            <v>6</v>
          </cell>
          <cell r="CS167" t="str">
            <v>*</v>
          </cell>
          <cell r="CT167">
            <v>0</v>
          </cell>
          <cell r="CU167"/>
          <cell r="CV167">
            <v>34</v>
          </cell>
          <cell r="CW167" t="str">
            <v>M</v>
          </cell>
          <cell r="CX167" t="str">
            <v>M</v>
          </cell>
          <cell r="CY167">
            <v>4511.3</v>
          </cell>
          <cell r="CZ167">
            <v>4511.3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 t="str">
            <v>9A</v>
          </cell>
          <cell r="DF167" t="str">
            <v>Q1</v>
          </cell>
          <cell r="DG167">
            <v>10</v>
          </cell>
          <cell r="DH167">
            <v>65</v>
          </cell>
          <cell r="DI167"/>
          <cell r="DJ167"/>
          <cell r="DK167" t="str">
            <v>Nao</v>
          </cell>
          <cell r="DL167"/>
          <cell r="DM167" t="str">
            <v>Nao</v>
          </cell>
          <cell r="DN167" t="str">
            <v xml:space="preserve">  /  /    </v>
          </cell>
          <cell r="DO167" t="str">
            <v>Nao</v>
          </cell>
          <cell r="DP167" t="str">
            <v>Nao</v>
          </cell>
          <cell r="DQ167" t="str">
            <v>Nao</v>
          </cell>
          <cell r="DR167"/>
          <cell r="DS167">
            <v>101002420</v>
          </cell>
          <cell r="DT167">
            <v>2</v>
          </cell>
          <cell r="DU167"/>
          <cell r="DV167" t="str">
            <v>Não</v>
          </cell>
          <cell r="DW167"/>
          <cell r="DX167">
            <v>1</v>
          </cell>
          <cell r="DY167" t="str">
            <v xml:space="preserve">  /  /    </v>
          </cell>
          <cell r="DZ167"/>
          <cell r="EA167" t="str">
            <v>Indeterminado</v>
          </cell>
          <cell r="EB167" t="str">
            <v>RECIFE</v>
          </cell>
          <cell r="EC167"/>
          <cell r="ED167"/>
          <cell r="EE167"/>
          <cell r="EF167"/>
          <cell r="EG167"/>
          <cell r="EH167"/>
          <cell r="EI167"/>
          <cell r="EJ167">
            <v>0</v>
          </cell>
          <cell r="EK167"/>
          <cell r="EL167">
            <v>0</v>
          </cell>
          <cell r="EM167"/>
          <cell r="EN167">
            <v>0</v>
          </cell>
          <cell r="EO167" t="str">
            <v>CLT</v>
          </cell>
        </row>
        <row r="168">
          <cell r="B168">
            <v>2421</v>
          </cell>
          <cell r="C168">
            <v>1</v>
          </cell>
          <cell r="D168" t="str">
            <v>ANA CLAUDIA NUNES DE MOURA</v>
          </cell>
          <cell r="E168">
            <v>1162</v>
          </cell>
          <cell r="F168" t="str">
            <v>Não</v>
          </cell>
          <cell r="G168"/>
          <cell r="H168" t="str">
            <v>Residencial</v>
          </cell>
          <cell r="I168" t="str">
            <v>R</v>
          </cell>
          <cell r="J168">
            <v>68819560453</v>
          </cell>
          <cell r="K168" t="str">
            <v>PADRE DIAS MARTINS</v>
          </cell>
          <cell r="L168">
            <v>12517856836</v>
          </cell>
          <cell r="M168">
            <v>268</v>
          </cell>
          <cell r="N168">
            <v>3631684</v>
          </cell>
          <cell r="O168" t="str">
            <v>SDSPE</v>
          </cell>
          <cell r="P168">
            <v>38955</v>
          </cell>
          <cell r="Q168" t="str">
            <v>R. PADRE DIAS MARTINS</v>
          </cell>
          <cell r="R168">
            <v>268</v>
          </cell>
          <cell r="S168">
            <v>3060</v>
          </cell>
          <cell r="T168">
            <v>1058</v>
          </cell>
          <cell r="U168">
            <v>32006</v>
          </cell>
          <cell r="V168" t="str">
            <v>ZUMBI</v>
          </cell>
          <cell r="W168">
            <v>19</v>
          </cell>
          <cell r="X168" t="str">
            <v>PE</v>
          </cell>
          <cell r="Y168">
            <v>11606</v>
          </cell>
          <cell r="Z168" t="str">
            <v>PE</v>
          </cell>
          <cell r="AA168" t="str">
            <v>RECIFE</v>
          </cell>
          <cell r="AB168">
            <v>405</v>
          </cell>
          <cell r="AC168" t="str">
            <v>SDS</v>
          </cell>
          <cell r="AD168" t="str">
            <v>MACLAUDIAMOURA7@GMAIL.COM</v>
          </cell>
          <cell r="AE168"/>
          <cell r="AF168"/>
          <cell r="AG168"/>
          <cell r="AH168"/>
          <cell r="AI168" t="str">
            <v>Nao</v>
          </cell>
          <cell r="AJ168">
            <v>81</v>
          </cell>
          <cell r="AK168">
            <v>36350680809</v>
          </cell>
          <cell r="AL168">
            <v>32299405</v>
          </cell>
          <cell r="AM168"/>
          <cell r="AN168">
            <v>81</v>
          </cell>
          <cell r="AO168">
            <v>996020568</v>
          </cell>
          <cell r="AP168">
            <v>5</v>
          </cell>
          <cell r="AQ168" t="str">
            <v>PE</v>
          </cell>
          <cell r="AR168" t="str">
            <v>MARLENE NUNES DE MOURA</v>
          </cell>
          <cell r="AS168" t="str">
            <v xml:space="preserve">  /  /    </v>
          </cell>
          <cell r="AT168" t="str">
            <v>FERNANDO CARNEIRO DE MOURA</v>
          </cell>
          <cell r="AU168">
            <v>10</v>
          </cell>
          <cell r="AV168">
            <v>25683</v>
          </cell>
          <cell r="AW168" t="str">
            <v xml:space="preserve">  /  /    </v>
          </cell>
          <cell r="AX168"/>
          <cell r="AY168" t="str">
            <v>CASA</v>
          </cell>
          <cell r="AZ168"/>
          <cell r="BA168">
            <v>1058</v>
          </cell>
          <cell r="BB168" t="str">
            <v xml:space="preserve">  /  /    </v>
          </cell>
          <cell r="BC168" t="str">
            <v xml:space="preserve">  /  /    </v>
          </cell>
          <cell r="BD168"/>
          <cell r="BE168">
            <v>50720690</v>
          </cell>
          <cell r="BF168">
            <v>11606</v>
          </cell>
          <cell r="BG168"/>
          <cell r="BH168" t="str">
            <v xml:space="preserve">  /  /    </v>
          </cell>
          <cell r="BI168"/>
          <cell r="BJ168"/>
          <cell r="BK168" t="str">
            <v xml:space="preserve">Feminino </v>
          </cell>
          <cell r="BL168" t="str">
            <v>Conta Corrente</v>
          </cell>
          <cell r="BM168" t="str">
            <v>C</v>
          </cell>
          <cell r="BN168" t="str">
            <v xml:space="preserve">RGPS-Reg. Geral Previdência Social           </v>
          </cell>
          <cell r="BO168"/>
          <cell r="BP168"/>
          <cell r="BQ168"/>
          <cell r="BR168"/>
          <cell r="BS168">
            <v>0</v>
          </cell>
          <cell r="BT168"/>
          <cell r="BU168">
            <v>0</v>
          </cell>
          <cell r="BV168" t="str">
            <v xml:space="preserve">  /  /    </v>
          </cell>
          <cell r="BW168" t="str">
            <v xml:space="preserve">  /  /    </v>
          </cell>
          <cell r="BX168">
            <v>39370</v>
          </cell>
          <cell r="BY168">
            <v>101</v>
          </cell>
          <cell r="BZ168">
            <v>39370</v>
          </cell>
          <cell r="CA168" t="str">
            <v xml:space="preserve">  /  /    </v>
          </cell>
          <cell r="CB168">
            <v>0</v>
          </cell>
          <cell r="CC168" t="str">
            <v xml:space="preserve">  /  /    </v>
          </cell>
          <cell r="CD168" t="str">
            <v xml:space="preserve">  /  /    </v>
          </cell>
          <cell r="CE168">
            <v>333116</v>
          </cell>
          <cell r="CF168">
            <v>10022385</v>
          </cell>
          <cell r="CG168">
            <v>240056</v>
          </cell>
          <cell r="CH168">
            <v>999999999999</v>
          </cell>
          <cell r="CI168"/>
          <cell r="CJ168">
            <v>200</v>
          </cell>
          <cell r="CK168">
            <v>40</v>
          </cell>
          <cell r="CL168">
            <v>2421</v>
          </cell>
          <cell r="CM168">
            <v>2029</v>
          </cell>
          <cell r="CN168" t="str">
            <v>Submetidos a Horario de Trabalho</v>
          </cell>
          <cell r="CO168">
            <v>2524</v>
          </cell>
          <cell r="CP168">
            <v>2</v>
          </cell>
          <cell r="CQ168" t="str">
            <v>N</v>
          </cell>
          <cell r="CR168">
            <v>2</v>
          </cell>
          <cell r="CS168" t="str">
            <v>*</v>
          </cell>
          <cell r="CT168">
            <v>0</v>
          </cell>
          <cell r="CU168"/>
          <cell r="CV168">
            <v>34</v>
          </cell>
          <cell r="CW168" t="str">
            <v>M</v>
          </cell>
          <cell r="CX168" t="str">
            <v>M</v>
          </cell>
          <cell r="CY168">
            <v>2857.24</v>
          </cell>
          <cell r="CZ168">
            <v>2857.24</v>
          </cell>
          <cell r="DA168">
            <v>0</v>
          </cell>
          <cell r="DB168">
            <v>0</v>
          </cell>
          <cell r="DC168">
            <v>0</v>
          </cell>
          <cell r="DD168">
            <v>0</v>
          </cell>
          <cell r="DE168" t="str">
            <v>9A</v>
          </cell>
          <cell r="DF168"/>
          <cell r="DG168">
            <v>10</v>
          </cell>
          <cell r="DH168">
            <v>85</v>
          </cell>
          <cell r="DI168"/>
          <cell r="DJ168"/>
          <cell r="DK168" t="str">
            <v>Nao</v>
          </cell>
          <cell r="DL168"/>
          <cell r="DM168" t="str">
            <v>Nao</v>
          </cell>
          <cell r="DN168" t="str">
            <v xml:space="preserve">  /  /    </v>
          </cell>
          <cell r="DO168" t="str">
            <v>Nao</v>
          </cell>
          <cell r="DP168" t="str">
            <v>Nao</v>
          </cell>
          <cell r="DQ168" t="str">
            <v>Nao</v>
          </cell>
          <cell r="DR168"/>
          <cell r="DS168">
            <v>101002421</v>
          </cell>
          <cell r="DT168">
            <v>2</v>
          </cell>
          <cell r="DU168"/>
          <cell r="DV168" t="str">
            <v>Não</v>
          </cell>
          <cell r="DW168"/>
          <cell r="DX168">
            <v>1</v>
          </cell>
          <cell r="DY168" t="str">
            <v xml:space="preserve">  /  /    </v>
          </cell>
          <cell r="DZ168"/>
          <cell r="EA168" t="str">
            <v>Indeterminado</v>
          </cell>
          <cell r="EB168" t="str">
            <v>RECIFE</v>
          </cell>
          <cell r="EC168"/>
          <cell r="ED168"/>
          <cell r="EE168"/>
          <cell r="EF168"/>
          <cell r="EG168"/>
          <cell r="EH168"/>
          <cell r="EI168"/>
          <cell r="EJ168">
            <v>0</v>
          </cell>
          <cell r="EK168"/>
          <cell r="EL168">
            <v>0</v>
          </cell>
          <cell r="EM168"/>
          <cell r="EN168">
            <v>0</v>
          </cell>
          <cell r="EO168" t="str">
            <v>CLT</v>
          </cell>
        </row>
        <row r="169">
          <cell r="B169">
            <v>2437</v>
          </cell>
          <cell r="C169">
            <v>1</v>
          </cell>
          <cell r="D169" t="str">
            <v>CLAUDILENE DE LIMA</v>
          </cell>
          <cell r="E169">
            <v>4171</v>
          </cell>
          <cell r="F169" t="str">
            <v>Não</v>
          </cell>
          <cell r="G169"/>
          <cell r="H169" t="str">
            <v>Residencial</v>
          </cell>
          <cell r="I169" t="str">
            <v>R</v>
          </cell>
          <cell r="J169">
            <v>3340460418</v>
          </cell>
          <cell r="K169" t="str">
            <v>SAO SEBASTIAO</v>
          </cell>
          <cell r="L169">
            <v>19018575170</v>
          </cell>
          <cell r="M169">
            <v>1543</v>
          </cell>
          <cell r="N169">
            <v>4990047</v>
          </cell>
          <cell r="O169"/>
          <cell r="P169">
            <v>41894</v>
          </cell>
          <cell r="Q169" t="str">
            <v>R. SAO SEBASTIAO</v>
          </cell>
          <cell r="R169">
            <v>1543</v>
          </cell>
          <cell r="S169">
            <v>87728</v>
          </cell>
          <cell r="T169">
            <v>1058</v>
          </cell>
          <cell r="U169">
            <v>35338</v>
          </cell>
          <cell r="V169" t="str">
            <v>AGUA FRIA</v>
          </cell>
          <cell r="W169">
            <v>48</v>
          </cell>
          <cell r="X169" t="str">
            <v>PE</v>
          </cell>
          <cell r="Y169">
            <v>11606</v>
          </cell>
          <cell r="Z169" t="str">
            <v>PE</v>
          </cell>
          <cell r="AA169" t="str">
            <v>RECIFE</v>
          </cell>
          <cell r="AB169">
            <v>240</v>
          </cell>
          <cell r="AC169" t="str">
            <v>SDS</v>
          </cell>
          <cell r="AD169"/>
          <cell r="AE169"/>
          <cell r="AF169"/>
          <cell r="AG169"/>
          <cell r="AH169"/>
          <cell r="AI169" t="str">
            <v>Nao</v>
          </cell>
          <cell r="AJ169"/>
          <cell r="AK169">
            <v>55953390850</v>
          </cell>
          <cell r="AL169"/>
          <cell r="AM169"/>
          <cell r="AN169">
            <v>81</v>
          </cell>
          <cell r="AO169">
            <v>94564821</v>
          </cell>
          <cell r="AP169">
            <v>9</v>
          </cell>
          <cell r="AQ169" t="str">
            <v>SP</v>
          </cell>
          <cell r="AR169" t="str">
            <v>HELENA SEVERINA DE LIMA</v>
          </cell>
          <cell r="AS169" t="str">
            <v xml:space="preserve">  /  /    </v>
          </cell>
          <cell r="AT169" t="str">
            <v>NAO POSSUI</v>
          </cell>
          <cell r="AU169">
            <v>10</v>
          </cell>
          <cell r="AV169">
            <v>28751</v>
          </cell>
          <cell r="AW169" t="str">
            <v xml:space="preserve">  /  /    </v>
          </cell>
          <cell r="AX169"/>
          <cell r="AY169" t="str">
            <v>A</v>
          </cell>
          <cell r="AZ169"/>
          <cell r="BA169">
            <v>1058</v>
          </cell>
          <cell r="BB169" t="str">
            <v xml:space="preserve">  /  /    </v>
          </cell>
          <cell r="BC169" t="str">
            <v xml:space="preserve">  /  /    </v>
          </cell>
          <cell r="BD169"/>
          <cell r="BE169">
            <v>52211600</v>
          </cell>
          <cell r="BF169">
            <v>50308</v>
          </cell>
          <cell r="BG169"/>
          <cell r="BH169" t="str">
            <v xml:space="preserve">  /  /    </v>
          </cell>
          <cell r="BI169"/>
          <cell r="BJ169"/>
          <cell r="BK169" t="str">
            <v xml:space="preserve">Feminino </v>
          </cell>
          <cell r="BL169" t="str">
            <v>Conta Corrente</v>
          </cell>
          <cell r="BM169" t="str">
            <v>S</v>
          </cell>
          <cell r="BN169" t="str">
            <v xml:space="preserve">RGPS-Reg. Geral Previdência Social           </v>
          </cell>
          <cell r="BO169"/>
          <cell r="BP169"/>
          <cell r="BQ169"/>
          <cell r="BR169"/>
          <cell r="BS169"/>
          <cell r="BT169"/>
          <cell r="BU169"/>
          <cell r="BV169" t="str">
            <v xml:space="preserve">  /  /    </v>
          </cell>
          <cell r="BW169" t="str">
            <v xml:space="preserve">  /  /    </v>
          </cell>
          <cell r="BX169">
            <v>39371</v>
          </cell>
          <cell r="BY169">
            <v>101</v>
          </cell>
          <cell r="BZ169">
            <v>39371</v>
          </cell>
          <cell r="CA169" t="str">
            <v xml:space="preserve">  /  /    </v>
          </cell>
          <cell r="CB169">
            <v>0</v>
          </cell>
          <cell r="CC169" t="str">
            <v xml:space="preserve">  /  /    </v>
          </cell>
          <cell r="CD169" t="str">
            <v xml:space="preserve">  /  /    </v>
          </cell>
          <cell r="CE169">
            <v>334056</v>
          </cell>
          <cell r="CF169">
            <v>10480927</v>
          </cell>
          <cell r="CG169">
            <v>240056</v>
          </cell>
          <cell r="CH169">
            <v>999999999999</v>
          </cell>
          <cell r="CI169"/>
          <cell r="CJ169">
            <v>175</v>
          </cell>
          <cell r="CK169">
            <v>35</v>
          </cell>
          <cell r="CL169">
            <v>2437</v>
          </cell>
          <cell r="CM169">
            <v>2018</v>
          </cell>
          <cell r="CN169" t="str">
            <v>Submetidos a Horario de Trabalho</v>
          </cell>
          <cell r="CO169">
            <v>3912</v>
          </cell>
          <cell r="CP169">
            <v>1</v>
          </cell>
          <cell r="CQ169" t="str">
            <v>N</v>
          </cell>
          <cell r="CR169">
            <v>2</v>
          </cell>
          <cell r="CS169" t="str">
            <v>*</v>
          </cell>
          <cell r="CT169">
            <v>0</v>
          </cell>
          <cell r="CU169"/>
          <cell r="CV169">
            <v>34</v>
          </cell>
          <cell r="CW169" t="str">
            <v>M</v>
          </cell>
          <cell r="CX169" t="str">
            <v>M</v>
          </cell>
          <cell r="CY169">
            <v>1489.51</v>
          </cell>
          <cell r="CZ169">
            <v>1489.51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 t="str">
            <v>9A</v>
          </cell>
          <cell r="DF169"/>
          <cell r="DG169">
            <v>10</v>
          </cell>
          <cell r="DH169">
            <v>50</v>
          </cell>
          <cell r="DI169"/>
          <cell r="DJ169"/>
          <cell r="DK169" t="str">
            <v>Nao</v>
          </cell>
          <cell r="DL169"/>
          <cell r="DM169" t="str">
            <v>Nao</v>
          </cell>
          <cell r="DN169" t="str">
            <v xml:space="preserve">  /  /    </v>
          </cell>
          <cell r="DO169" t="str">
            <v>Nao</v>
          </cell>
          <cell r="DP169" t="str">
            <v>Nao</v>
          </cell>
          <cell r="DQ169" t="str">
            <v>Nao</v>
          </cell>
          <cell r="DR169"/>
          <cell r="DS169">
            <v>101002437</v>
          </cell>
          <cell r="DT169">
            <v>1</v>
          </cell>
          <cell r="DU169"/>
          <cell r="DV169" t="str">
            <v>Não</v>
          </cell>
          <cell r="DW169"/>
          <cell r="DX169">
            <v>1</v>
          </cell>
          <cell r="DY169" t="str">
            <v xml:space="preserve">  /  /    </v>
          </cell>
          <cell r="DZ169"/>
          <cell r="EA169" t="str">
            <v>Indeterminado</v>
          </cell>
          <cell r="EB169" t="str">
            <v>SAO PAULO</v>
          </cell>
          <cell r="EC169"/>
          <cell r="ED169"/>
          <cell r="EE169"/>
          <cell r="EF169"/>
          <cell r="EG169"/>
          <cell r="EH169"/>
          <cell r="EI169"/>
          <cell r="EJ169">
            <v>0</v>
          </cell>
          <cell r="EK169"/>
          <cell r="EL169">
            <v>0</v>
          </cell>
          <cell r="EM169"/>
          <cell r="EN169">
            <v>0</v>
          </cell>
          <cell r="EO169" t="str">
            <v>CLT</v>
          </cell>
        </row>
        <row r="170">
          <cell r="B170">
            <v>2440</v>
          </cell>
          <cell r="C170">
            <v>1</v>
          </cell>
          <cell r="D170" t="str">
            <v>ELIANE MOREIRA DE SOUZA</v>
          </cell>
          <cell r="E170">
            <v>3111</v>
          </cell>
          <cell r="F170" t="str">
            <v>Não</v>
          </cell>
          <cell r="G170"/>
          <cell r="H170" t="str">
            <v>Residencial</v>
          </cell>
          <cell r="I170" t="str">
            <v>R</v>
          </cell>
          <cell r="J170">
            <v>6329530475</v>
          </cell>
          <cell r="K170" t="str">
            <v>EQUADOR</v>
          </cell>
          <cell r="L170">
            <v>19030877009</v>
          </cell>
          <cell r="M170">
            <v>444</v>
          </cell>
          <cell r="N170">
            <v>7154758</v>
          </cell>
          <cell r="O170" t="str">
            <v>SDSPE</v>
          </cell>
          <cell r="P170">
            <v>38780</v>
          </cell>
          <cell r="Q170" t="str">
            <v>R. EQUADOR</v>
          </cell>
          <cell r="R170">
            <v>444</v>
          </cell>
          <cell r="S170">
            <v>8039</v>
          </cell>
          <cell r="T170">
            <v>1058</v>
          </cell>
          <cell r="U170">
            <v>38964</v>
          </cell>
          <cell r="V170" t="str">
            <v>ALBERTO MAIA</v>
          </cell>
          <cell r="W170">
            <v>78</v>
          </cell>
          <cell r="X170" t="str">
            <v>PE</v>
          </cell>
          <cell r="Y170">
            <v>3454</v>
          </cell>
          <cell r="Z170" t="str">
            <v>PE</v>
          </cell>
          <cell r="AA170" t="str">
            <v>CAMARAGIBE</v>
          </cell>
          <cell r="AB170">
            <v>238</v>
          </cell>
          <cell r="AC170" t="str">
            <v>SDS</v>
          </cell>
          <cell r="AD170" t="str">
            <v>ELIANEMS25@GMAIL.COM</v>
          </cell>
          <cell r="AE170"/>
          <cell r="AF170"/>
          <cell r="AG170"/>
          <cell r="AH170"/>
          <cell r="AI170" t="str">
            <v>Nao</v>
          </cell>
          <cell r="AJ170">
            <v>81</v>
          </cell>
          <cell r="AK170">
            <v>67294530876</v>
          </cell>
          <cell r="AL170">
            <v>987828438</v>
          </cell>
          <cell r="AM170"/>
          <cell r="AN170">
            <v>81</v>
          </cell>
          <cell r="AO170">
            <v>996460813</v>
          </cell>
          <cell r="AP170">
            <v>127</v>
          </cell>
          <cell r="AQ170" t="str">
            <v>PE</v>
          </cell>
          <cell r="AR170" t="str">
            <v>MIRIAM MOREIRA DE SOUZA</v>
          </cell>
          <cell r="AS170" t="str">
            <v xml:space="preserve">  /  /    </v>
          </cell>
          <cell r="AT170" t="str">
            <v>JOSE SOARES DE SOUZA</v>
          </cell>
          <cell r="AU170">
            <v>10</v>
          </cell>
          <cell r="AV170">
            <v>31192</v>
          </cell>
          <cell r="AW170" t="str">
            <v xml:space="preserve">  /  /    </v>
          </cell>
          <cell r="AX170"/>
          <cell r="AY170" t="str">
            <v>CASA</v>
          </cell>
          <cell r="AZ170"/>
          <cell r="BA170">
            <v>1058</v>
          </cell>
          <cell r="BB170" t="str">
            <v xml:space="preserve">  /  /    </v>
          </cell>
          <cell r="BC170" t="str">
            <v xml:space="preserve">  /  /    </v>
          </cell>
          <cell r="BD170"/>
          <cell r="BE170">
            <v>54771690</v>
          </cell>
          <cell r="BF170">
            <v>11606</v>
          </cell>
          <cell r="BG170"/>
          <cell r="BH170" t="str">
            <v xml:space="preserve">  /  /    </v>
          </cell>
          <cell r="BI170"/>
          <cell r="BJ170"/>
          <cell r="BK170" t="str">
            <v xml:space="preserve">Feminino </v>
          </cell>
          <cell r="BL170" t="str">
            <v>Conta Corrente</v>
          </cell>
          <cell r="BM170" t="str">
            <v>C</v>
          </cell>
          <cell r="BN170" t="str">
            <v xml:space="preserve">RGPS-Reg. Geral Previdência Social           </v>
          </cell>
          <cell r="BO170"/>
          <cell r="BP170"/>
          <cell r="BQ170"/>
          <cell r="BR170"/>
          <cell r="BS170">
            <v>2</v>
          </cell>
          <cell r="BT170"/>
          <cell r="BU170">
            <v>1</v>
          </cell>
          <cell r="BV170" t="str">
            <v xml:space="preserve">  /  /    </v>
          </cell>
          <cell r="BW170" t="str">
            <v xml:space="preserve">  /  /    </v>
          </cell>
          <cell r="BX170">
            <v>39371</v>
          </cell>
          <cell r="BY170">
            <v>101</v>
          </cell>
          <cell r="BZ170">
            <v>39371</v>
          </cell>
          <cell r="CA170" t="str">
            <v xml:space="preserve">  /  /    </v>
          </cell>
          <cell r="CB170">
            <v>0</v>
          </cell>
          <cell r="CC170" t="str">
            <v xml:space="preserve">  /  /    </v>
          </cell>
          <cell r="CD170" t="str">
            <v xml:space="preserve">  /  /    </v>
          </cell>
          <cell r="CE170">
            <v>334056</v>
          </cell>
          <cell r="CF170">
            <v>710107296</v>
          </cell>
          <cell r="CG170">
            <v>240056</v>
          </cell>
          <cell r="CH170">
            <v>999999999999</v>
          </cell>
          <cell r="CI170"/>
          <cell r="CJ170">
            <v>175</v>
          </cell>
          <cell r="CK170">
            <v>35</v>
          </cell>
          <cell r="CL170">
            <v>2440</v>
          </cell>
          <cell r="CM170">
            <v>2003</v>
          </cell>
          <cell r="CN170" t="str">
            <v>Submetidos a Horario de Trabalho</v>
          </cell>
          <cell r="CO170">
            <v>8118</v>
          </cell>
          <cell r="CP170">
            <v>1</v>
          </cell>
          <cell r="CQ170" t="str">
            <v>N</v>
          </cell>
          <cell r="CR170">
            <v>2</v>
          </cell>
          <cell r="CS170" t="str">
            <v>*</v>
          </cell>
          <cell r="CT170">
            <v>0</v>
          </cell>
          <cell r="CU170"/>
          <cell r="CV170">
            <v>34</v>
          </cell>
          <cell r="CW170" t="str">
            <v>M</v>
          </cell>
          <cell r="CX170" t="str">
            <v>M</v>
          </cell>
          <cell r="CY170">
            <v>1292.1300000000001</v>
          </cell>
          <cell r="CZ170">
            <v>1292.1300000000001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E170" t="str">
            <v>9A</v>
          </cell>
          <cell r="DF170"/>
          <cell r="DG170">
            <v>10</v>
          </cell>
          <cell r="DH170">
            <v>45</v>
          </cell>
          <cell r="DI170"/>
          <cell r="DJ170"/>
          <cell r="DK170" t="str">
            <v>Nao</v>
          </cell>
          <cell r="DL170"/>
          <cell r="DM170" t="str">
            <v>Nao</v>
          </cell>
          <cell r="DN170" t="str">
            <v xml:space="preserve">  /  /    </v>
          </cell>
          <cell r="DO170" t="str">
            <v>Nao</v>
          </cell>
          <cell r="DP170" t="str">
            <v>Nao</v>
          </cell>
          <cell r="DQ170" t="str">
            <v>Nao</v>
          </cell>
          <cell r="DR170"/>
          <cell r="DS170">
            <v>101002440</v>
          </cell>
          <cell r="DT170">
            <v>1</v>
          </cell>
          <cell r="DU170"/>
          <cell r="DV170" t="str">
            <v>Não</v>
          </cell>
          <cell r="DW170">
            <v>70377</v>
          </cell>
          <cell r="DX170">
            <v>1</v>
          </cell>
          <cell r="DY170" t="str">
            <v xml:space="preserve">  /  /    </v>
          </cell>
          <cell r="DZ170"/>
          <cell r="EA170" t="str">
            <v>Indeterminado</v>
          </cell>
          <cell r="EB170" t="str">
            <v>RECIFE</v>
          </cell>
          <cell r="EC170"/>
          <cell r="ED170"/>
          <cell r="EE170"/>
          <cell r="EF170"/>
          <cell r="EG170"/>
          <cell r="EH170"/>
          <cell r="EI170"/>
          <cell r="EJ170">
            <v>0</v>
          </cell>
          <cell r="EK170"/>
          <cell r="EL170">
            <v>0</v>
          </cell>
          <cell r="EM170"/>
          <cell r="EN170">
            <v>0</v>
          </cell>
          <cell r="EO170" t="str">
            <v>CLT</v>
          </cell>
        </row>
        <row r="171">
          <cell r="B171">
            <v>2441</v>
          </cell>
          <cell r="C171">
            <v>1</v>
          </cell>
          <cell r="D171" t="str">
            <v>ERIC JOSE SILVA VELOZO</v>
          </cell>
          <cell r="E171">
            <v>3111</v>
          </cell>
          <cell r="F171" t="str">
            <v>Não</v>
          </cell>
          <cell r="G171"/>
          <cell r="H171" t="str">
            <v>Residencial</v>
          </cell>
          <cell r="I171" t="str">
            <v>R</v>
          </cell>
          <cell r="J171">
            <v>1048659461</v>
          </cell>
          <cell r="K171" t="str">
            <v>CATULO DA PAIXAO CEARENSE</v>
          </cell>
          <cell r="L171">
            <v>13208758455</v>
          </cell>
          <cell r="M171">
            <v>550</v>
          </cell>
          <cell r="N171">
            <v>5946209</v>
          </cell>
          <cell r="O171" t="str">
            <v>SSPPE</v>
          </cell>
          <cell r="P171">
            <v>36152</v>
          </cell>
          <cell r="Q171" t="str">
            <v>R. CATULO DA PAIXAO CEARENSE</v>
          </cell>
          <cell r="R171">
            <v>550</v>
          </cell>
          <cell r="S171">
            <v>33981</v>
          </cell>
          <cell r="T171">
            <v>1058</v>
          </cell>
          <cell r="U171">
            <v>35310</v>
          </cell>
          <cell r="V171" t="str">
            <v>CAMPO GRANDE</v>
          </cell>
          <cell r="W171">
            <v>57</v>
          </cell>
          <cell r="X171" t="str">
            <v>PE</v>
          </cell>
          <cell r="Y171">
            <v>11606</v>
          </cell>
          <cell r="Z171" t="str">
            <v>PE</v>
          </cell>
          <cell r="AA171" t="str">
            <v>RECIFE</v>
          </cell>
          <cell r="AB171">
            <v>24</v>
          </cell>
          <cell r="AC171" t="str">
            <v>SSP</v>
          </cell>
          <cell r="AD171"/>
          <cell r="AE171"/>
          <cell r="AF171"/>
          <cell r="AG171"/>
          <cell r="AH171"/>
          <cell r="AI171" t="str">
            <v>Nao</v>
          </cell>
          <cell r="AJ171">
            <v>81</v>
          </cell>
          <cell r="AK171">
            <v>64380290876</v>
          </cell>
          <cell r="AL171">
            <v>34265970</v>
          </cell>
          <cell r="AM171"/>
          <cell r="AN171">
            <v>81</v>
          </cell>
          <cell r="AO171">
            <v>988189960</v>
          </cell>
          <cell r="AP171">
            <v>8</v>
          </cell>
          <cell r="AQ171" t="str">
            <v>PE</v>
          </cell>
          <cell r="AR171" t="str">
            <v>ELIZABETH MARIA DA SILVA VELOZO</v>
          </cell>
          <cell r="AS171" t="str">
            <v xml:space="preserve">  /  /    </v>
          </cell>
          <cell r="AT171" t="str">
            <v>EDNEL NUNES VELOZO</v>
          </cell>
          <cell r="AU171">
            <v>10</v>
          </cell>
          <cell r="AV171">
            <v>30435</v>
          </cell>
          <cell r="AW171" t="str">
            <v xml:space="preserve">  /  /    </v>
          </cell>
          <cell r="AX171"/>
          <cell r="AY171" t="str">
            <v>NUM. 77</v>
          </cell>
          <cell r="AZ171"/>
          <cell r="BA171">
            <v>1058</v>
          </cell>
          <cell r="BB171" t="str">
            <v xml:space="preserve">  /  /    </v>
          </cell>
          <cell r="BC171" t="str">
            <v xml:space="preserve">  /  /    </v>
          </cell>
          <cell r="BD171"/>
          <cell r="BE171">
            <v>52031030</v>
          </cell>
          <cell r="BF171">
            <v>11606</v>
          </cell>
          <cell r="BG171"/>
          <cell r="BH171" t="str">
            <v xml:space="preserve">  /  /    </v>
          </cell>
          <cell r="BI171"/>
          <cell r="BJ171"/>
          <cell r="BK171" t="str">
            <v>Masculino</v>
          </cell>
          <cell r="BL171" t="str">
            <v>Conta Corrente</v>
          </cell>
          <cell r="BM171" t="str">
            <v>C</v>
          </cell>
          <cell r="BN171" t="str">
            <v xml:space="preserve">RGPS-Reg. Geral Previdência Social           </v>
          </cell>
          <cell r="BO171"/>
          <cell r="BP171"/>
          <cell r="BQ171"/>
          <cell r="BR171"/>
          <cell r="BS171">
            <v>0</v>
          </cell>
          <cell r="BT171"/>
          <cell r="BU171">
            <v>0</v>
          </cell>
          <cell r="BV171" t="str">
            <v xml:space="preserve">  /  /    </v>
          </cell>
          <cell r="BW171" t="str">
            <v xml:space="preserve">  /  /    </v>
          </cell>
          <cell r="BX171">
            <v>39371</v>
          </cell>
          <cell r="BY171">
            <v>101</v>
          </cell>
          <cell r="BZ171">
            <v>39371</v>
          </cell>
          <cell r="CA171" t="str">
            <v xml:space="preserve">  /  /    </v>
          </cell>
          <cell r="CB171">
            <v>0</v>
          </cell>
          <cell r="CC171" t="str">
            <v xml:space="preserve">  /  /    </v>
          </cell>
          <cell r="CD171" t="str">
            <v xml:space="preserve">  /  /    </v>
          </cell>
          <cell r="CE171">
            <v>334056</v>
          </cell>
          <cell r="CF171">
            <v>710094149</v>
          </cell>
          <cell r="CG171">
            <v>240056</v>
          </cell>
          <cell r="CH171">
            <v>999999999999</v>
          </cell>
          <cell r="CI171"/>
          <cell r="CJ171">
            <v>175</v>
          </cell>
          <cell r="CK171">
            <v>35</v>
          </cell>
          <cell r="CL171">
            <v>2441</v>
          </cell>
          <cell r="CM171">
            <v>2003</v>
          </cell>
          <cell r="CN171" t="str">
            <v>Submetidos a Horario de Trabalho</v>
          </cell>
          <cell r="CO171">
            <v>8118</v>
          </cell>
          <cell r="CP171">
            <v>20</v>
          </cell>
          <cell r="CQ171" t="str">
            <v>N</v>
          </cell>
          <cell r="CR171">
            <v>2</v>
          </cell>
          <cell r="CS171" t="str">
            <v>*</v>
          </cell>
          <cell r="CT171">
            <v>0</v>
          </cell>
          <cell r="CU171"/>
          <cell r="CV171">
            <v>34</v>
          </cell>
          <cell r="CW171" t="str">
            <v>M</v>
          </cell>
          <cell r="CX171" t="str">
            <v>M</v>
          </cell>
          <cell r="CY171">
            <v>1292.1300000000001</v>
          </cell>
          <cell r="CZ171">
            <v>1292.1300000000001</v>
          </cell>
          <cell r="DA171">
            <v>0</v>
          </cell>
          <cell r="DB171">
            <v>0</v>
          </cell>
          <cell r="DC171">
            <v>0</v>
          </cell>
          <cell r="DD171">
            <v>0</v>
          </cell>
          <cell r="DE171" t="str">
            <v>9A</v>
          </cell>
          <cell r="DF171" t="str">
            <v>P1</v>
          </cell>
          <cell r="DG171">
            <v>10</v>
          </cell>
          <cell r="DH171">
            <v>50</v>
          </cell>
          <cell r="DI171"/>
          <cell r="DJ171"/>
          <cell r="DK171" t="str">
            <v>Nao</v>
          </cell>
          <cell r="DL171"/>
          <cell r="DM171" t="str">
            <v>Nao</v>
          </cell>
          <cell r="DN171" t="str">
            <v xml:space="preserve">  /  /    </v>
          </cell>
          <cell r="DO171" t="str">
            <v>Nao</v>
          </cell>
          <cell r="DP171" t="str">
            <v>Nao</v>
          </cell>
          <cell r="DQ171" t="str">
            <v>Nao</v>
          </cell>
          <cell r="DR171"/>
          <cell r="DS171">
            <v>101002441</v>
          </cell>
          <cell r="DT171">
            <v>1</v>
          </cell>
          <cell r="DU171">
            <v>2441</v>
          </cell>
          <cell r="DV171" t="str">
            <v>Não</v>
          </cell>
          <cell r="DW171">
            <v>70377</v>
          </cell>
          <cell r="DX171">
            <v>1</v>
          </cell>
          <cell r="DY171" t="str">
            <v xml:space="preserve">  /  /    </v>
          </cell>
          <cell r="DZ171"/>
          <cell r="EA171" t="str">
            <v>Indeterminado</v>
          </cell>
          <cell r="EB171" t="str">
            <v>RECIFE</v>
          </cell>
          <cell r="EC171"/>
          <cell r="ED171"/>
          <cell r="EE171"/>
          <cell r="EF171">
            <v>210772381518</v>
          </cell>
          <cell r="EG171"/>
          <cell r="EH171"/>
          <cell r="EI171"/>
          <cell r="EJ171">
            <v>0</v>
          </cell>
          <cell r="EK171"/>
          <cell r="EL171">
            <v>0</v>
          </cell>
          <cell r="EM171"/>
          <cell r="EN171">
            <v>0</v>
          </cell>
          <cell r="EO171" t="str">
            <v>CLT</v>
          </cell>
        </row>
        <row r="172">
          <cell r="B172">
            <v>2443</v>
          </cell>
          <cell r="C172">
            <v>1</v>
          </cell>
          <cell r="D172" t="str">
            <v>GEYZA JANAINA FERREIRA DE LIMA</v>
          </cell>
          <cell r="E172">
            <v>3111</v>
          </cell>
          <cell r="F172" t="str">
            <v>Não</v>
          </cell>
          <cell r="G172"/>
          <cell r="H172" t="str">
            <v>Residencial</v>
          </cell>
          <cell r="I172" t="str">
            <v>R</v>
          </cell>
          <cell r="J172">
            <v>3663325466</v>
          </cell>
          <cell r="K172" t="str">
            <v>AMARO FRANCISCO DE SOUZA</v>
          </cell>
          <cell r="L172">
            <v>19030877939</v>
          </cell>
          <cell r="M172">
            <v>46</v>
          </cell>
          <cell r="N172">
            <v>5577269</v>
          </cell>
          <cell r="O172" t="str">
            <v>SDSPE</v>
          </cell>
          <cell r="P172">
            <v>42573</v>
          </cell>
          <cell r="Q172" t="str">
            <v>R. AMARO FRANCISCO DE SOUZA</v>
          </cell>
          <cell r="R172">
            <v>46</v>
          </cell>
          <cell r="S172">
            <v>56012</v>
          </cell>
          <cell r="T172">
            <v>1058</v>
          </cell>
          <cell r="U172">
            <v>39365</v>
          </cell>
          <cell r="V172" t="str">
            <v>CAMPO GRANDE</v>
          </cell>
          <cell r="W172">
            <v>68</v>
          </cell>
          <cell r="X172" t="str">
            <v>PE</v>
          </cell>
          <cell r="Y172">
            <v>11606</v>
          </cell>
          <cell r="Z172" t="str">
            <v>PE</v>
          </cell>
          <cell r="AA172" t="str">
            <v>RECIFE</v>
          </cell>
          <cell r="AB172">
            <v>126</v>
          </cell>
          <cell r="AC172" t="str">
            <v>SDS</v>
          </cell>
          <cell r="AD172" t="str">
            <v>GEYZA-LIMA@OUTLOOK.COM</v>
          </cell>
          <cell r="AE172"/>
          <cell r="AF172"/>
          <cell r="AG172"/>
          <cell r="AH172"/>
          <cell r="AI172" t="str">
            <v>Nao</v>
          </cell>
          <cell r="AJ172">
            <v>81</v>
          </cell>
          <cell r="AK172">
            <v>58009920825</v>
          </cell>
          <cell r="AL172">
            <v>997076424</v>
          </cell>
          <cell r="AM172"/>
          <cell r="AN172">
            <v>81</v>
          </cell>
          <cell r="AO172">
            <v>988289160</v>
          </cell>
          <cell r="AP172">
            <v>127</v>
          </cell>
          <cell r="AQ172" t="str">
            <v>PE</v>
          </cell>
          <cell r="AR172" t="str">
            <v>ANTONIA FERREIRA</v>
          </cell>
          <cell r="AS172" t="str">
            <v xml:space="preserve">  /  /    </v>
          </cell>
          <cell r="AT172" t="str">
            <v>JOSE EDINILSON DE LIMA</v>
          </cell>
          <cell r="AU172">
            <v>10</v>
          </cell>
          <cell r="AV172">
            <v>29993</v>
          </cell>
          <cell r="AW172" t="str">
            <v xml:space="preserve">  /  /    </v>
          </cell>
          <cell r="AX172" t="str">
            <v>Não</v>
          </cell>
          <cell r="AY172" t="str">
            <v>CASA</v>
          </cell>
          <cell r="AZ172"/>
          <cell r="BA172">
            <v>1058</v>
          </cell>
          <cell r="BB172" t="str">
            <v xml:space="preserve">  /  /    </v>
          </cell>
          <cell r="BC172" t="str">
            <v xml:space="preserve">  /  /    </v>
          </cell>
          <cell r="BD172"/>
          <cell r="BE172">
            <v>52040083</v>
          </cell>
          <cell r="BF172">
            <v>11606</v>
          </cell>
          <cell r="BG172"/>
          <cell r="BH172" t="str">
            <v xml:space="preserve">  /  /    </v>
          </cell>
          <cell r="BI172"/>
          <cell r="BJ172"/>
          <cell r="BK172" t="str">
            <v xml:space="preserve">Feminino </v>
          </cell>
          <cell r="BL172" t="str">
            <v>Conta Corrente</v>
          </cell>
          <cell r="BM172" t="str">
            <v>S</v>
          </cell>
          <cell r="BN172" t="str">
            <v xml:space="preserve">RGPS-Reg. Geral Previdência Social           </v>
          </cell>
          <cell r="BO172"/>
          <cell r="BP172"/>
          <cell r="BQ172"/>
          <cell r="BR172"/>
          <cell r="BS172">
            <v>0</v>
          </cell>
          <cell r="BT172"/>
          <cell r="BU172">
            <v>1</v>
          </cell>
          <cell r="BV172" t="str">
            <v xml:space="preserve">  /  /    </v>
          </cell>
          <cell r="BW172" t="str">
            <v xml:space="preserve">  /  /    </v>
          </cell>
          <cell r="BX172">
            <v>39371</v>
          </cell>
          <cell r="BY172">
            <v>101</v>
          </cell>
          <cell r="BZ172">
            <v>39371</v>
          </cell>
          <cell r="CA172" t="str">
            <v xml:space="preserve">  /  /    </v>
          </cell>
          <cell r="CB172">
            <v>0</v>
          </cell>
          <cell r="CC172" t="str">
            <v xml:space="preserve">  /  /    </v>
          </cell>
          <cell r="CD172" t="str">
            <v xml:space="preserve">  /  /    </v>
          </cell>
          <cell r="CE172">
            <v>334056</v>
          </cell>
          <cell r="CF172">
            <v>710107306</v>
          </cell>
          <cell r="CG172">
            <v>240056</v>
          </cell>
          <cell r="CH172">
            <v>999999999999</v>
          </cell>
          <cell r="CI172"/>
          <cell r="CJ172">
            <v>175</v>
          </cell>
          <cell r="CK172">
            <v>35</v>
          </cell>
          <cell r="CL172">
            <v>2443</v>
          </cell>
          <cell r="CM172">
            <v>2003</v>
          </cell>
          <cell r="CN172" t="str">
            <v>Submetidos a Horario de Trabalho</v>
          </cell>
          <cell r="CO172">
            <v>8118</v>
          </cell>
          <cell r="CP172">
            <v>1</v>
          </cell>
          <cell r="CQ172" t="str">
            <v>N</v>
          </cell>
          <cell r="CR172">
            <v>2</v>
          </cell>
          <cell r="CS172" t="str">
            <v>*</v>
          </cell>
          <cell r="CT172">
            <v>0</v>
          </cell>
          <cell r="CU172"/>
          <cell r="CV172">
            <v>34</v>
          </cell>
          <cell r="CW172" t="str">
            <v>M</v>
          </cell>
          <cell r="CX172" t="str">
            <v>M</v>
          </cell>
          <cell r="CY172">
            <v>1292.1300000000001</v>
          </cell>
          <cell r="CZ172">
            <v>1292.1300000000001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 t="str">
            <v>9A</v>
          </cell>
          <cell r="DF172" t="str">
            <v>P1</v>
          </cell>
          <cell r="DG172">
            <v>10</v>
          </cell>
          <cell r="DH172">
            <v>45</v>
          </cell>
          <cell r="DI172"/>
          <cell r="DJ172"/>
          <cell r="DK172" t="str">
            <v>Nao</v>
          </cell>
          <cell r="DL172"/>
          <cell r="DM172" t="str">
            <v>Nao</v>
          </cell>
          <cell r="DN172" t="str">
            <v xml:space="preserve">  /  /    </v>
          </cell>
          <cell r="DO172" t="str">
            <v>Nao</v>
          </cell>
          <cell r="DP172" t="str">
            <v>Nao</v>
          </cell>
          <cell r="DQ172" t="str">
            <v>Nao</v>
          </cell>
          <cell r="DR172"/>
          <cell r="DS172">
            <v>101002443</v>
          </cell>
          <cell r="DT172">
            <v>1</v>
          </cell>
          <cell r="DU172"/>
          <cell r="DV172" t="str">
            <v>Não</v>
          </cell>
          <cell r="DW172">
            <v>70377</v>
          </cell>
          <cell r="DX172">
            <v>1</v>
          </cell>
          <cell r="DY172" t="str">
            <v xml:space="preserve">  /  /    </v>
          </cell>
          <cell r="DZ172"/>
          <cell r="EA172" t="str">
            <v>Indeterminado</v>
          </cell>
          <cell r="EB172" t="str">
            <v>RECIFE</v>
          </cell>
          <cell r="EC172"/>
          <cell r="ED172"/>
          <cell r="EE172"/>
          <cell r="EF172"/>
          <cell r="EG172"/>
          <cell r="EH172"/>
          <cell r="EI172"/>
          <cell r="EJ172">
            <v>0</v>
          </cell>
          <cell r="EK172"/>
          <cell r="EL172">
            <v>0</v>
          </cell>
          <cell r="EM172"/>
          <cell r="EN172">
            <v>0</v>
          </cell>
          <cell r="EO172" t="str">
            <v>CLT</v>
          </cell>
        </row>
        <row r="173">
          <cell r="B173">
            <v>2448</v>
          </cell>
          <cell r="C173">
            <v>1</v>
          </cell>
          <cell r="D173" t="str">
            <v>JULIO CESAR DA SILVA</v>
          </cell>
          <cell r="E173">
            <v>3111</v>
          </cell>
          <cell r="F173" t="str">
            <v>Não</v>
          </cell>
          <cell r="G173"/>
          <cell r="H173" t="str">
            <v>Residencial</v>
          </cell>
          <cell r="I173" t="str">
            <v>R</v>
          </cell>
          <cell r="J173">
            <v>83397256453</v>
          </cell>
          <cell r="K173" t="str">
            <v>NOVENTA E UM</v>
          </cell>
          <cell r="L173">
            <v>12986110454</v>
          </cell>
          <cell r="M173">
            <v>235</v>
          </cell>
          <cell r="N173">
            <v>4958748</v>
          </cell>
          <cell r="O173" t="str">
            <v>SDSPE</v>
          </cell>
          <cell r="P173">
            <v>39209</v>
          </cell>
          <cell r="Q173" t="str">
            <v>R. NOVENTA E UM</v>
          </cell>
          <cell r="R173">
            <v>235</v>
          </cell>
          <cell r="S173">
            <v>56688</v>
          </cell>
          <cell r="T173">
            <v>1058</v>
          </cell>
          <cell r="U173">
            <v>39217</v>
          </cell>
          <cell r="V173" t="str">
            <v>JARDIM PAULISTA</v>
          </cell>
          <cell r="W173">
            <v>42</v>
          </cell>
          <cell r="X173" t="str">
            <v>PE</v>
          </cell>
          <cell r="Y173">
            <v>10707</v>
          </cell>
          <cell r="Z173" t="str">
            <v>PE</v>
          </cell>
          <cell r="AA173" t="str">
            <v>PAULISTA</v>
          </cell>
          <cell r="AB173">
            <v>170</v>
          </cell>
          <cell r="AC173" t="str">
            <v>SDS</v>
          </cell>
          <cell r="AD173"/>
          <cell r="AE173"/>
          <cell r="AF173"/>
          <cell r="AG173"/>
          <cell r="AH173"/>
          <cell r="AI173" t="str">
            <v>Nao</v>
          </cell>
          <cell r="AJ173">
            <v>81</v>
          </cell>
          <cell r="AK173">
            <v>52179430850</v>
          </cell>
          <cell r="AL173" t="str">
            <v>3437-6153</v>
          </cell>
          <cell r="AM173"/>
          <cell r="AN173">
            <v>81</v>
          </cell>
          <cell r="AO173">
            <v>985020389</v>
          </cell>
          <cell r="AP173">
            <v>12</v>
          </cell>
          <cell r="AQ173" t="str">
            <v>PE</v>
          </cell>
          <cell r="AR173" t="str">
            <v>MARIA DE LOURDES DA SILVA</v>
          </cell>
          <cell r="AS173" t="str">
            <v xml:space="preserve">  /  /    </v>
          </cell>
          <cell r="AT173" t="str">
            <v>ADEMIR MARIANO DA SILVA</v>
          </cell>
          <cell r="AU173">
            <v>10</v>
          </cell>
          <cell r="AV173">
            <v>28399</v>
          </cell>
          <cell r="AW173" t="str">
            <v xml:space="preserve">  /  /    </v>
          </cell>
          <cell r="AX173" t="str">
            <v>Não</v>
          </cell>
          <cell r="AY173"/>
          <cell r="AZ173"/>
          <cell r="BA173">
            <v>1058</v>
          </cell>
          <cell r="BB173" t="str">
            <v xml:space="preserve">  /  /    </v>
          </cell>
          <cell r="BC173" t="str">
            <v xml:space="preserve">  /  /    </v>
          </cell>
          <cell r="BD173"/>
          <cell r="BE173">
            <v>53407040</v>
          </cell>
          <cell r="BF173">
            <v>11606</v>
          </cell>
          <cell r="BG173"/>
          <cell r="BH173" t="str">
            <v xml:space="preserve">  /  /    </v>
          </cell>
          <cell r="BI173"/>
          <cell r="BJ173"/>
          <cell r="BK173" t="str">
            <v>Masculino</v>
          </cell>
          <cell r="BL173" t="str">
            <v>Conta Corrente</v>
          </cell>
          <cell r="BM173" t="str">
            <v>S</v>
          </cell>
          <cell r="BN173" t="str">
            <v xml:space="preserve">RGPS-Reg. Geral Previdência Social           </v>
          </cell>
          <cell r="BO173"/>
          <cell r="BP173"/>
          <cell r="BQ173"/>
          <cell r="BR173"/>
          <cell r="BS173">
            <v>1</v>
          </cell>
          <cell r="BT173"/>
          <cell r="BU173">
            <v>1</v>
          </cell>
          <cell r="BV173" t="str">
            <v xml:space="preserve">  /  /    </v>
          </cell>
          <cell r="BW173" t="str">
            <v xml:space="preserve">  /  /    </v>
          </cell>
          <cell r="BX173">
            <v>39371</v>
          </cell>
          <cell r="BY173">
            <v>101</v>
          </cell>
          <cell r="BZ173">
            <v>39371</v>
          </cell>
          <cell r="CA173" t="str">
            <v xml:space="preserve">  /  /    </v>
          </cell>
          <cell r="CB173">
            <v>0</v>
          </cell>
          <cell r="CC173" t="str">
            <v xml:space="preserve">  /  /    </v>
          </cell>
          <cell r="CD173" t="str">
            <v xml:space="preserve">  /  /    </v>
          </cell>
          <cell r="CE173">
            <v>334056</v>
          </cell>
          <cell r="CF173">
            <v>713046985</v>
          </cell>
          <cell r="CG173">
            <v>240056</v>
          </cell>
          <cell r="CH173">
            <v>999999999999</v>
          </cell>
          <cell r="CI173"/>
          <cell r="CJ173">
            <v>175</v>
          </cell>
          <cell r="CK173">
            <v>35</v>
          </cell>
          <cell r="CL173">
            <v>2448</v>
          </cell>
          <cell r="CM173">
            <v>2003</v>
          </cell>
          <cell r="CN173" t="str">
            <v>Submetidos a Horario de Trabalho</v>
          </cell>
          <cell r="CO173">
            <v>8118</v>
          </cell>
          <cell r="CP173">
            <v>1</v>
          </cell>
          <cell r="CQ173" t="str">
            <v>N</v>
          </cell>
          <cell r="CR173">
            <v>2</v>
          </cell>
          <cell r="CS173" t="str">
            <v>*</v>
          </cell>
          <cell r="CT173">
            <v>0</v>
          </cell>
          <cell r="CU173"/>
          <cell r="CV173">
            <v>34</v>
          </cell>
          <cell r="CW173" t="str">
            <v>M</v>
          </cell>
          <cell r="CX173" t="str">
            <v>M</v>
          </cell>
          <cell r="CY173">
            <v>1292.1300000000001</v>
          </cell>
          <cell r="CZ173">
            <v>1292.1300000000001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 t="str">
            <v>9A</v>
          </cell>
          <cell r="DF173"/>
          <cell r="DG173">
            <v>10</v>
          </cell>
          <cell r="DH173">
            <v>50</v>
          </cell>
          <cell r="DI173"/>
          <cell r="DJ173"/>
          <cell r="DK173" t="str">
            <v>Nao</v>
          </cell>
          <cell r="DL173"/>
          <cell r="DM173" t="str">
            <v>Nao</v>
          </cell>
          <cell r="DN173" t="str">
            <v xml:space="preserve">  /  /    </v>
          </cell>
          <cell r="DO173" t="str">
            <v>Nao</v>
          </cell>
          <cell r="DP173" t="str">
            <v>Nao</v>
          </cell>
          <cell r="DQ173" t="str">
            <v>Nao</v>
          </cell>
          <cell r="DR173"/>
          <cell r="DS173">
            <v>101002448</v>
          </cell>
          <cell r="DT173">
            <v>1</v>
          </cell>
          <cell r="DU173">
            <v>2448</v>
          </cell>
          <cell r="DV173" t="str">
            <v>Não</v>
          </cell>
          <cell r="DW173">
            <v>70377</v>
          </cell>
          <cell r="DX173">
            <v>1</v>
          </cell>
          <cell r="DY173" t="str">
            <v xml:space="preserve">  /  /    </v>
          </cell>
          <cell r="DZ173"/>
          <cell r="EA173" t="str">
            <v>Indeterminado</v>
          </cell>
          <cell r="EB173" t="str">
            <v>RECIFE</v>
          </cell>
          <cell r="EC173"/>
          <cell r="ED173"/>
          <cell r="EE173"/>
          <cell r="EF173">
            <v>188996</v>
          </cell>
          <cell r="EG173"/>
          <cell r="EH173"/>
          <cell r="EI173"/>
          <cell r="EJ173">
            <v>0</v>
          </cell>
          <cell r="EK173"/>
          <cell r="EL173">
            <v>0</v>
          </cell>
          <cell r="EM173"/>
          <cell r="EN173">
            <v>0</v>
          </cell>
          <cell r="EO173" t="str">
            <v>CLT</v>
          </cell>
        </row>
        <row r="174">
          <cell r="B174">
            <v>2451</v>
          </cell>
          <cell r="C174">
            <v>1</v>
          </cell>
          <cell r="D174" t="str">
            <v>MANUELLA BOMFIM DA SILVA</v>
          </cell>
          <cell r="E174">
            <v>3121</v>
          </cell>
          <cell r="F174" t="str">
            <v>Não</v>
          </cell>
          <cell r="G174"/>
          <cell r="H174" t="str">
            <v>Residencial</v>
          </cell>
          <cell r="I174" t="str">
            <v>R</v>
          </cell>
          <cell r="J174">
            <v>5034484439</v>
          </cell>
          <cell r="K174" t="str">
            <v>RUA PEREIRA COUTINHO FILHO</v>
          </cell>
          <cell r="L174">
            <v>19030877181</v>
          </cell>
          <cell r="M174">
            <v>876</v>
          </cell>
          <cell r="N174">
            <v>5980503</v>
          </cell>
          <cell r="O174" t="str">
            <v>SSP</v>
          </cell>
          <cell r="P174">
            <v>35758</v>
          </cell>
          <cell r="Q174" t="str">
            <v>R. RUA PEREIRA COUTINHO FILHO</v>
          </cell>
          <cell r="R174">
            <v>876</v>
          </cell>
          <cell r="S174">
            <v>98624</v>
          </cell>
          <cell r="T174">
            <v>1058</v>
          </cell>
          <cell r="U174">
            <v>38110</v>
          </cell>
          <cell r="V174" t="str">
            <v>IPUTINGA</v>
          </cell>
          <cell r="W174">
            <v>78</v>
          </cell>
          <cell r="X174" t="str">
            <v>PE</v>
          </cell>
          <cell r="Y174">
            <v>11606</v>
          </cell>
          <cell r="Z174" t="str">
            <v>PE</v>
          </cell>
          <cell r="AA174" t="str">
            <v>RECIFE</v>
          </cell>
          <cell r="AB174">
            <v>206</v>
          </cell>
          <cell r="AC174" t="str">
            <v>SSP</v>
          </cell>
          <cell r="AD174"/>
          <cell r="AE174"/>
          <cell r="AF174"/>
          <cell r="AG174"/>
          <cell r="AH174"/>
          <cell r="AI174" t="str">
            <v>Nao</v>
          </cell>
          <cell r="AJ174">
            <v>81</v>
          </cell>
          <cell r="AK174">
            <v>62678060809</v>
          </cell>
          <cell r="AL174">
            <v>34534053</v>
          </cell>
          <cell r="AM174"/>
          <cell r="AN174">
            <v>8</v>
          </cell>
          <cell r="AO174">
            <v>987746993</v>
          </cell>
          <cell r="AP174">
            <v>7</v>
          </cell>
          <cell r="AQ174" t="str">
            <v>PE</v>
          </cell>
          <cell r="AR174" t="str">
            <v>CRISTIANE BOMFIM DA SILVA</v>
          </cell>
          <cell r="AS174" t="str">
            <v xml:space="preserve">  /  /    </v>
          </cell>
          <cell r="AT174" t="str">
            <v>JOSELIAS PEREIRA DA SILVA</v>
          </cell>
          <cell r="AU174">
            <v>10</v>
          </cell>
          <cell r="AV174">
            <v>30624</v>
          </cell>
          <cell r="AW174" t="str">
            <v xml:space="preserve">  /  /    </v>
          </cell>
          <cell r="AX174" t="str">
            <v>Não</v>
          </cell>
          <cell r="AY174">
            <v>876</v>
          </cell>
          <cell r="AZ174"/>
          <cell r="BA174">
            <v>1058</v>
          </cell>
          <cell r="BB174" t="str">
            <v xml:space="preserve">  /  /    </v>
          </cell>
          <cell r="BC174" t="str">
            <v xml:space="preserve">  /  /    </v>
          </cell>
          <cell r="BD174"/>
          <cell r="BE174">
            <v>50680180</v>
          </cell>
          <cell r="BF174">
            <v>11606</v>
          </cell>
          <cell r="BG174"/>
          <cell r="BH174" t="str">
            <v xml:space="preserve">  /  /    </v>
          </cell>
          <cell r="BI174"/>
          <cell r="BJ174"/>
          <cell r="BK174" t="str">
            <v xml:space="preserve">Feminino </v>
          </cell>
          <cell r="BL174" t="str">
            <v>Conta Corrente</v>
          </cell>
          <cell r="BM174" t="str">
            <v>C</v>
          </cell>
          <cell r="BN174" t="str">
            <v xml:space="preserve">RGPS-Reg. Geral Previdência Social           </v>
          </cell>
          <cell r="BO174"/>
          <cell r="BP174"/>
          <cell r="BQ174"/>
          <cell r="BR174"/>
          <cell r="BS174">
            <v>0</v>
          </cell>
          <cell r="BT174"/>
          <cell r="BU174">
            <v>1</v>
          </cell>
          <cell r="BV174" t="str">
            <v xml:space="preserve">  /  /    </v>
          </cell>
          <cell r="BW174" t="str">
            <v xml:space="preserve">  /  /    </v>
          </cell>
          <cell r="BX174">
            <v>39371</v>
          </cell>
          <cell r="BY174">
            <v>101</v>
          </cell>
          <cell r="BZ174">
            <v>39371</v>
          </cell>
          <cell r="CA174" t="str">
            <v xml:space="preserve">  /  /    </v>
          </cell>
          <cell r="CB174">
            <v>0</v>
          </cell>
          <cell r="CC174" t="str">
            <v xml:space="preserve">  /  /    </v>
          </cell>
          <cell r="CD174" t="str">
            <v xml:space="preserve">  /  /    </v>
          </cell>
          <cell r="CE174">
            <v>334056</v>
          </cell>
          <cell r="CF174">
            <v>710152258</v>
          </cell>
          <cell r="CG174">
            <v>240056</v>
          </cell>
          <cell r="CH174">
            <v>999999999999</v>
          </cell>
          <cell r="CI174"/>
          <cell r="CJ174">
            <v>175</v>
          </cell>
          <cell r="CK174">
            <v>35</v>
          </cell>
          <cell r="CL174">
            <v>2451</v>
          </cell>
          <cell r="CM174">
            <v>2003</v>
          </cell>
          <cell r="CN174" t="str">
            <v>Submetidos a Horario de Trabalho</v>
          </cell>
          <cell r="CO174">
            <v>8118</v>
          </cell>
          <cell r="CP174">
            <v>1</v>
          </cell>
          <cell r="CQ174" t="str">
            <v>N</v>
          </cell>
          <cell r="CR174">
            <v>2</v>
          </cell>
          <cell r="CS174" t="str">
            <v>*</v>
          </cell>
          <cell r="CT174">
            <v>0</v>
          </cell>
          <cell r="CU174"/>
          <cell r="CV174">
            <v>34</v>
          </cell>
          <cell r="CW174" t="str">
            <v>M</v>
          </cell>
          <cell r="CX174" t="str">
            <v>M</v>
          </cell>
          <cell r="CY174">
            <v>1292.1300000000001</v>
          </cell>
          <cell r="CZ174">
            <v>1292.1300000000001</v>
          </cell>
          <cell r="DA174">
            <v>0</v>
          </cell>
          <cell r="DB174">
            <v>0</v>
          </cell>
          <cell r="DC174">
            <v>0</v>
          </cell>
          <cell r="DD174">
            <v>0</v>
          </cell>
          <cell r="DE174" t="str">
            <v>9A</v>
          </cell>
          <cell r="DF174" t="str">
            <v>P1</v>
          </cell>
          <cell r="DG174">
            <v>10</v>
          </cell>
          <cell r="DH174">
            <v>55</v>
          </cell>
          <cell r="DI174"/>
          <cell r="DJ174"/>
          <cell r="DK174" t="str">
            <v>Nao</v>
          </cell>
          <cell r="DL174"/>
          <cell r="DM174" t="str">
            <v>Nao</v>
          </cell>
          <cell r="DN174" t="str">
            <v xml:space="preserve">  /  /    </v>
          </cell>
          <cell r="DO174" t="str">
            <v>Nao</v>
          </cell>
          <cell r="DP174" t="str">
            <v>Nao</v>
          </cell>
          <cell r="DQ174" t="str">
            <v>Nao</v>
          </cell>
          <cell r="DR174"/>
          <cell r="DS174">
            <v>101002451</v>
          </cell>
          <cell r="DT174">
            <v>1</v>
          </cell>
          <cell r="DU174"/>
          <cell r="DV174" t="str">
            <v>Não</v>
          </cell>
          <cell r="DW174">
            <v>70377</v>
          </cell>
          <cell r="DX174">
            <v>1</v>
          </cell>
          <cell r="DY174" t="str">
            <v xml:space="preserve">  /  /    </v>
          </cell>
          <cell r="DZ174"/>
          <cell r="EA174" t="str">
            <v>Indeterminado</v>
          </cell>
          <cell r="EB174" t="str">
            <v>RECIFE</v>
          </cell>
          <cell r="EC174"/>
          <cell r="ED174"/>
          <cell r="EE174">
            <v>4</v>
          </cell>
          <cell r="EF174"/>
          <cell r="EG174"/>
          <cell r="EH174"/>
          <cell r="EI174"/>
          <cell r="EJ174">
            <v>0</v>
          </cell>
          <cell r="EK174"/>
          <cell r="EL174">
            <v>0</v>
          </cell>
          <cell r="EM174"/>
          <cell r="EN174">
            <v>10.11</v>
          </cell>
          <cell r="EO174" t="str">
            <v>CLT</v>
          </cell>
        </row>
        <row r="175">
          <cell r="B175">
            <v>2460</v>
          </cell>
          <cell r="C175">
            <v>1</v>
          </cell>
          <cell r="D175" t="str">
            <v>VIVIANE OLIMPIO DOS SANTOS</v>
          </cell>
          <cell r="E175">
            <v>3140</v>
          </cell>
          <cell r="F175" t="str">
            <v>Não</v>
          </cell>
          <cell r="G175"/>
          <cell r="H175" t="str">
            <v>Residencial</v>
          </cell>
          <cell r="I175" t="str">
            <v>R</v>
          </cell>
          <cell r="J175">
            <v>5071698404</v>
          </cell>
          <cell r="K175" t="str">
            <v>PORTO SEGURO</v>
          </cell>
          <cell r="L175">
            <v>20904734484</v>
          </cell>
          <cell r="M175">
            <v>50</v>
          </cell>
          <cell r="N175">
            <v>6356810</v>
          </cell>
          <cell r="O175" t="str">
            <v>SSP-PE</v>
          </cell>
          <cell r="P175">
            <v>36602</v>
          </cell>
          <cell r="Q175" t="str">
            <v>R. PORTO SEGURO</v>
          </cell>
          <cell r="R175">
            <v>50</v>
          </cell>
          <cell r="S175">
            <v>46097</v>
          </cell>
          <cell r="T175">
            <v>1058</v>
          </cell>
          <cell r="U175">
            <v>39736</v>
          </cell>
          <cell r="V175" t="str">
            <v>UR- 07 VARZEA</v>
          </cell>
          <cell r="W175">
            <v>62</v>
          </cell>
          <cell r="X175" t="str">
            <v>PE</v>
          </cell>
          <cell r="Y175">
            <v>11606</v>
          </cell>
          <cell r="Z175" t="str">
            <v>PE</v>
          </cell>
          <cell r="AA175" t="str">
            <v>RECIFE</v>
          </cell>
          <cell r="AB175">
            <v>101</v>
          </cell>
          <cell r="AC175" t="str">
            <v>SSP</v>
          </cell>
          <cell r="AD175" t="str">
            <v>ANEVIDA24@GMAIL.COM</v>
          </cell>
          <cell r="AE175"/>
          <cell r="AF175"/>
          <cell r="AG175"/>
          <cell r="AH175"/>
          <cell r="AI175" t="str">
            <v>Nao</v>
          </cell>
          <cell r="AJ175">
            <v>81</v>
          </cell>
          <cell r="AK175">
            <v>64680250884</v>
          </cell>
          <cell r="AL175" t="str">
            <v>3458-5507</v>
          </cell>
          <cell r="AM175"/>
          <cell r="AN175">
            <v>81</v>
          </cell>
          <cell r="AO175">
            <v>988367024</v>
          </cell>
          <cell r="AP175">
            <v>103</v>
          </cell>
          <cell r="AQ175" t="str">
            <v>PE</v>
          </cell>
          <cell r="AR175" t="str">
            <v>MARIA EUNICE CHAGAS DOS SANTOS</v>
          </cell>
          <cell r="AS175" t="str">
            <v xml:space="preserve">  /  /    </v>
          </cell>
          <cell r="AT175" t="str">
            <v>PEDRO OLIMPIO DOS SANTOS</v>
          </cell>
          <cell r="AU175">
            <v>10</v>
          </cell>
          <cell r="AV175">
            <v>30621</v>
          </cell>
          <cell r="AW175" t="str">
            <v xml:space="preserve">  /  /    </v>
          </cell>
          <cell r="AX175" t="str">
            <v>Não</v>
          </cell>
          <cell r="AY175"/>
          <cell r="AZ175"/>
          <cell r="BA175">
            <v>1058</v>
          </cell>
          <cell r="BB175" t="str">
            <v xml:space="preserve">  /  /    </v>
          </cell>
          <cell r="BC175" t="str">
            <v xml:space="preserve">  /  /    </v>
          </cell>
          <cell r="BD175"/>
          <cell r="BE175">
            <v>50970165</v>
          </cell>
          <cell r="BF175">
            <v>11606</v>
          </cell>
          <cell r="BG175"/>
          <cell r="BH175" t="str">
            <v xml:space="preserve">  /  /    </v>
          </cell>
          <cell r="BI175"/>
          <cell r="BJ175"/>
          <cell r="BK175" t="str">
            <v xml:space="preserve">Feminino </v>
          </cell>
          <cell r="BL175" t="str">
            <v>Conta Corrente</v>
          </cell>
          <cell r="BM175" t="str">
            <v>C</v>
          </cell>
          <cell r="BN175" t="str">
            <v xml:space="preserve">RGPS-Reg. Geral Previdência Social           </v>
          </cell>
          <cell r="BO175"/>
          <cell r="BP175"/>
          <cell r="BQ175"/>
          <cell r="BR175"/>
          <cell r="BS175">
            <v>1</v>
          </cell>
          <cell r="BT175"/>
          <cell r="BU175">
            <v>2</v>
          </cell>
          <cell r="BV175" t="str">
            <v xml:space="preserve">  /  /    </v>
          </cell>
          <cell r="BW175" t="str">
            <v xml:space="preserve">  /  /    </v>
          </cell>
          <cell r="BX175">
            <v>39371</v>
          </cell>
          <cell r="BY175">
            <v>101</v>
          </cell>
          <cell r="BZ175">
            <v>39371</v>
          </cell>
          <cell r="CA175" t="str">
            <v xml:space="preserve">  /  /    </v>
          </cell>
          <cell r="CB175">
            <v>0</v>
          </cell>
          <cell r="CC175" t="str">
            <v xml:space="preserve">  /  /    </v>
          </cell>
          <cell r="CD175" t="str">
            <v xml:space="preserve">  /  /    </v>
          </cell>
          <cell r="CE175">
            <v>334056</v>
          </cell>
          <cell r="CF175">
            <v>710107320</v>
          </cell>
          <cell r="CG175">
            <v>240056</v>
          </cell>
          <cell r="CH175">
            <v>999999999999</v>
          </cell>
          <cell r="CI175" t="str">
            <v>A</v>
          </cell>
          <cell r="CJ175">
            <v>175</v>
          </cell>
          <cell r="CK175">
            <v>35</v>
          </cell>
          <cell r="CL175">
            <v>2460</v>
          </cell>
          <cell r="CM175">
            <v>2003</v>
          </cell>
          <cell r="CN175" t="str">
            <v>Submetidos a Horario de Trabalho</v>
          </cell>
          <cell r="CO175">
            <v>8118</v>
          </cell>
          <cell r="CP175">
            <v>1</v>
          </cell>
          <cell r="CQ175" t="str">
            <v>N</v>
          </cell>
          <cell r="CR175">
            <v>2</v>
          </cell>
          <cell r="CS175" t="str">
            <v>*</v>
          </cell>
          <cell r="CT175">
            <v>0</v>
          </cell>
          <cell r="CU175"/>
          <cell r="CV175">
            <v>34</v>
          </cell>
          <cell r="CW175" t="str">
            <v>M</v>
          </cell>
          <cell r="CX175" t="str">
            <v>M</v>
          </cell>
          <cell r="CY175">
            <v>1292.1300000000001</v>
          </cell>
          <cell r="CZ175">
            <v>1292.1300000000001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 t="str">
            <v>9A</v>
          </cell>
          <cell r="DF175" t="str">
            <v>X</v>
          </cell>
          <cell r="DG175">
            <v>10</v>
          </cell>
          <cell r="DH175">
            <v>55</v>
          </cell>
          <cell r="DI175"/>
          <cell r="DJ175"/>
          <cell r="DK175" t="str">
            <v>Nao</v>
          </cell>
          <cell r="DL175"/>
          <cell r="DM175" t="str">
            <v>Nao</v>
          </cell>
          <cell r="DN175" t="str">
            <v xml:space="preserve">  /  /    </v>
          </cell>
          <cell r="DO175" t="str">
            <v>Nao</v>
          </cell>
          <cell r="DP175" t="str">
            <v>Nao</v>
          </cell>
          <cell r="DQ175" t="str">
            <v>Nao</v>
          </cell>
          <cell r="DR175"/>
          <cell r="DS175">
            <v>101002460</v>
          </cell>
          <cell r="DT175">
            <v>1</v>
          </cell>
          <cell r="DU175"/>
          <cell r="DV175" t="str">
            <v>Não</v>
          </cell>
          <cell r="DW175">
            <v>70377</v>
          </cell>
          <cell r="DX175">
            <v>1</v>
          </cell>
          <cell r="DY175" t="str">
            <v xml:space="preserve">  /  /    </v>
          </cell>
          <cell r="DZ175"/>
          <cell r="EA175" t="str">
            <v>Indeterminado</v>
          </cell>
          <cell r="EB175" t="str">
            <v>RECIFE</v>
          </cell>
          <cell r="EC175"/>
          <cell r="ED175"/>
          <cell r="EE175"/>
          <cell r="EF175"/>
          <cell r="EG175"/>
          <cell r="EH175"/>
          <cell r="EI175"/>
          <cell r="EJ175">
            <v>0</v>
          </cell>
          <cell r="EK175"/>
          <cell r="EL175">
            <v>0</v>
          </cell>
          <cell r="EM175"/>
          <cell r="EN175">
            <v>0</v>
          </cell>
          <cell r="EO175" t="str">
            <v>CLT</v>
          </cell>
        </row>
        <row r="176">
          <cell r="B176">
            <v>2468</v>
          </cell>
          <cell r="C176">
            <v>1</v>
          </cell>
          <cell r="D176" t="str">
            <v>ANA GERTRUDES DE A F GUERRA</v>
          </cell>
          <cell r="E176">
            <v>1171</v>
          </cell>
          <cell r="F176" t="str">
            <v>Não</v>
          </cell>
          <cell r="G176"/>
          <cell r="H176" t="str">
            <v>Residencial</v>
          </cell>
          <cell r="I176" t="str">
            <v>R</v>
          </cell>
          <cell r="J176">
            <v>5993568470</v>
          </cell>
          <cell r="K176" t="str">
            <v>BARTOLOMEU DE GUSMAO</v>
          </cell>
          <cell r="L176">
            <v>19032227109</v>
          </cell>
          <cell r="M176">
            <v>258</v>
          </cell>
          <cell r="N176">
            <v>7142010</v>
          </cell>
          <cell r="O176"/>
          <cell r="P176">
            <v>37490</v>
          </cell>
          <cell r="Q176" t="str">
            <v>R. BARTOLOMEU DE GUSMAO</v>
          </cell>
          <cell r="R176">
            <v>258</v>
          </cell>
          <cell r="S176">
            <v>87472</v>
          </cell>
          <cell r="T176">
            <v>1058</v>
          </cell>
          <cell r="U176">
            <v>403300</v>
          </cell>
          <cell r="V176" t="str">
            <v>MADALENA</v>
          </cell>
          <cell r="W176">
            <v>78</v>
          </cell>
          <cell r="X176" t="str">
            <v>PE</v>
          </cell>
          <cell r="Y176">
            <v>11606</v>
          </cell>
          <cell r="Z176" t="str">
            <v>PE</v>
          </cell>
          <cell r="AA176" t="str">
            <v>RECIFE</v>
          </cell>
          <cell r="AB176">
            <v>49</v>
          </cell>
          <cell r="AC176" t="str">
            <v>SDS</v>
          </cell>
          <cell r="AD176" t="str">
            <v>ANA.GUERRA@LAFEPE.PE.GOV.BR</v>
          </cell>
          <cell r="AE176"/>
          <cell r="AF176"/>
          <cell r="AG176"/>
          <cell r="AH176"/>
          <cell r="AI176" t="str">
            <v>Nao</v>
          </cell>
          <cell r="AJ176">
            <v>81</v>
          </cell>
          <cell r="AK176">
            <v>65956450817</v>
          </cell>
          <cell r="AL176">
            <v>997043201</v>
          </cell>
          <cell r="AM176"/>
          <cell r="AN176"/>
          <cell r="AO176"/>
          <cell r="AP176">
            <v>24</v>
          </cell>
          <cell r="AQ176" t="str">
            <v>PE</v>
          </cell>
          <cell r="AR176" t="str">
            <v>VALERIA MARIA DE ANDRADE FERREIRA GUERRA</v>
          </cell>
          <cell r="AS176" t="str">
            <v xml:space="preserve">  /  /    </v>
          </cell>
          <cell r="AT176" t="str">
            <v>JOSE GERRA DE ARAUJO</v>
          </cell>
          <cell r="AU176">
            <v>10</v>
          </cell>
          <cell r="AV176">
            <v>31434</v>
          </cell>
          <cell r="AW176" t="str">
            <v xml:space="preserve">  /  /    </v>
          </cell>
          <cell r="AX176"/>
          <cell r="AY176" t="str">
            <v>APTO 03</v>
          </cell>
          <cell r="AZ176"/>
          <cell r="BA176">
            <v>1058</v>
          </cell>
          <cell r="BB176" t="str">
            <v xml:space="preserve">  /  /    </v>
          </cell>
          <cell r="BC176" t="str">
            <v xml:space="preserve">  /  /    </v>
          </cell>
          <cell r="BD176"/>
          <cell r="BE176">
            <v>50610190</v>
          </cell>
          <cell r="BF176">
            <v>11606</v>
          </cell>
          <cell r="BG176"/>
          <cell r="BH176" t="str">
            <v xml:space="preserve">  /  /    </v>
          </cell>
          <cell r="BI176"/>
          <cell r="BJ176"/>
          <cell r="BK176" t="str">
            <v xml:space="preserve">Feminino </v>
          </cell>
          <cell r="BL176" t="str">
            <v>Conta Corrente</v>
          </cell>
          <cell r="BM176" t="str">
            <v>S</v>
          </cell>
          <cell r="BN176" t="str">
            <v xml:space="preserve">RGPS-Reg. Geral Previdência Social           </v>
          </cell>
          <cell r="BO176"/>
          <cell r="BP176"/>
          <cell r="BQ176"/>
          <cell r="BR176"/>
          <cell r="BS176">
            <v>0</v>
          </cell>
          <cell r="BT176"/>
          <cell r="BU176">
            <v>0</v>
          </cell>
          <cell r="BV176" t="str">
            <v xml:space="preserve">  /  /    </v>
          </cell>
          <cell r="BW176" t="str">
            <v xml:space="preserve">  /  /    </v>
          </cell>
          <cell r="BX176">
            <v>39485</v>
          </cell>
          <cell r="BY176">
            <v>101</v>
          </cell>
          <cell r="BZ176">
            <v>39485</v>
          </cell>
          <cell r="CA176" t="str">
            <v xml:space="preserve">  /  /    </v>
          </cell>
          <cell r="CB176">
            <v>0</v>
          </cell>
          <cell r="CC176" t="str">
            <v xml:space="preserve">  /  /    </v>
          </cell>
          <cell r="CD176" t="str">
            <v xml:space="preserve">  /  /    </v>
          </cell>
          <cell r="CE176">
            <v>334056</v>
          </cell>
          <cell r="CF176">
            <v>10042327</v>
          </cell>
          <cell r="CG176">
            <v>240056</v>
          </cell>
          <cell r="CH176">
            <v>999999999999</v>
          </cell>
          <cell r="CI176" t="str">
            <v>A</v>
          </cell>
          <cell r="CJ176">
            <v>200</v>
          </cell>
          <cell r="CK176">
            <v>40</v>
          </cell>
          <cell r="CL176">
            <v>2468</v>
          </cell>
          <cell r="CM176">
            <v>2009</v>
          </cell>
          <cell r="CN176" t="str">
            <v>Submetidos a Horario de Trabalho</v>
          </cell>
          <cell r="CO176">
            <v>3513</v>
          </cell>
          <cell r="CP176">
            <v>2</v>
          </cell>
          <cell r="CQ176" t="str">
            <v>N</v>
          </cell>
          <cell r="CR176">
            <v>2</v>
          </cell>
          <cell r="CS176" t="str">
            <v>*</v>
          </cell>
          <cell r="CT176">
            <v>0</v>
          </cell>
          <cell r="CU176"/>
          <cell r="CV176">
            <v>34</v>
          </cell>
          <cell r="CW176" t="str">
            <v>M</v>
          </cell>
          <cell r="CX176" t="str">
            <v>M</v>
          </cell>
          <cell r="CY176">
            <v>1564</v>
          </cell>
          <cell r="CZ176">
            <v>1564</v>
          </cell>
          <cell r="DA176">
            <v>0</v>
          </cell>
          <cell r="DB176">
            <v>0</v>
          </cell>
          <cell r="DC176">
            <v>0</v>
          </cell>
          <cell r="DD176">
            <v>0</v>
          </cell>
          <cell r="DE176" t="str">
            <v>9C</v>
          </cell>
          <cell r="DF176" t="str">
            <v>Q1</v>
          </cell>
          <cell r="DG176">
            <v>10</v>
          </cell>
          <cell r="DH176">
            <v>55</v>
          </cell>
          <cell r="DI176"/>
          <cell r="DJ176"/>
          <cell r="DK176" t="str">
            <v>Nao</v>
          </cell>
          <cell r="DL176"/>
          <cell r="DM176" t="str">
            <v>Nao</v>
          </cell>
          <cell r="DN176" t="str">
            <v xml:space="preserve">  /  /    </v>
          </cell>
          <cell r="DO176" t="str">
            <v>Nao</v>
          </cell>
          <cell r="DP176" t="str">
            <v>Nao</v>
          </cell>
          <cell r="DQ176" t="str">
            <v>Nao</v>
          </cell>
          <cell r="DR176"/>
          <cell r="DS176">
            <v>101002468</v>
          </cell>
          <cell r="DT176">
            <v>1</v>
          </cell>
          <cell r="DU176"/>
          <cell r="DV176" t="str">
            <v>Não</v>
          </cell>
          <cell r="DW176"/>
          <cell r="DX176">
            <v>1</v>
          </cell>
          <cell r="DY176" t="str">
            <v xml:space="preserve">  /  /    </v>
          </cell>
          <cell r="DZ176"/>
          <cell r="EA176" t="str">
            <v>Indeterminado</v>
          </cell>
          <cell r="EB176" t="str">
            <v>RECIFE</v>
          </cell>
          <cell r="EC176"/>
          <cell r="ED176"/>
          <cell r="EE176"/>
          <cell r="EF176"/>
          <cell r="EG176"/>
          <cell r="EH176"/>
          <cell r="EI176"/>
          <cell r="EJ176">
            <v>0</v>
          </cell>
          <cell r="EK176"/>
          <cell r="EL176">
            <v>0</v>
          </cell>
          <cell r="EM176"/>
          <cell r="EN176">
            <v>0</v>
          </cell>
          <cell r="EO176" t="str">
            <v>CLT</v>
          </cell>
        </row>
        <row r="177">
          <cell r="B177">
            <v>2470</v>
          </cell>
          <cell r="C177">
            <v>1</v>
          </cell>
          <cell r="D177" t="str">
            <v>GILBERTO GONCALVES FERREIRA</v>
          </cell>
          <cell r="E177">
            <v>1193</v>
          </cell>
          <cell r="F177" t="str">
            <v>Não</v>
          </cell>
          <cell r="G177"/>
          <cell r="H177" t="str">
            <v>Residencial</v>
          </cell>
          <cell r="I177" t="str">
            <v>R</v>
          </cell>
          <cell r="J177">
            <v>19819439434</v>
          </cell>
          <cell r="K177" t="str">
            <v>MANOEL PEREIRA DE ALBUQUERQUE</v>
          </cell>
          <cell r="L177">
            <v>10707202164</v>
          </cell>
          <cell r="M177">
            <v>1070</v>
          </cell>
          <cell r="N177">
            <v>1523203</v>
          </cell>
          <cell r="O177"/>
          <cell r="P177">
            <v>36057</v>
          </cell>
          <cell r="Q177" t="str">
            <v>R. MANOEL PEREIRA DE ALBUQUERQ</v>
          </cell>
          <cell r="R177">
            <v>1070</v>
          </cell>
          <cell r="S177">
            <v>87296</v>
          </cell>
          <cell r="T177">
            <v>1058</v>
          </cell>
          <cell r="U177">
            <v>38559</v>
          </cell>
          <cell r="V177" t="str">
            <v>BOA ESPERANCA</v>
          </cell>
          <cell r="W177">
            <v>594</v>
          </cell>
          <cell r="X177" t="str">
            <v>PE</v>
          </cell>
          <cell r="Y177">
            <v>54</v>
          </cell>
          <cell r="Z177" t="str">
            <v>PE</v>
          </cell>
          <cell r="AA177" t="str">
            <v>ABREU E LIMA</v>
          </cell>
          <cell r="AB177">
            <v>124</v>
          </cell>
          <cell r="AC177" t="str">
            <v>SSP</v>
          </cell>
          <cell r="AD177"/>
          <cell r="AE177"/>
          <cell r="AF177"/>
          <cell r="AG177"/>
          <cell r="AH177"/>
          <cell r="AI177" t="str">
            <v>Nao</v>
          </cell>
          <cell r="AJ177">
            <v>81</v>
          </cell>
          <cell r="AK177">
            <v>30147650841</v>
          </cell>
          <cell r="AL177">
            <v>35422464</v>
          </cell>
          <cell r="AM177"/>
          <cell r="AN177">
            <v>81</v>
          </cell>
          <cell r="AO177">
            <v>997912224</v>
          </cell>
          <cell r="AP177">
            <v>119</v>
          </cell>
          <cell r="AQ177" t="str">
            <v>PE</v>
          </cell>
          <cell r="AR177" t="str">
            <v>ADALGISA FERREIRA GONCALVES</v>
          </cell>
          <cell r="AS177" t="str">
            <v xml:space="preserve">  /  /    </v>
          </cell>
          <cell r="AT177" t="str">
            <v>SEVERINO HENRIQUE GONCALVES</v>
          </cell>
          <cell r="AU177">
            <v>10</v>
          </cell>
          <cell r="AV177">
            <v>21318</v>
          </cell>
          <cell r="AW177" t="str">
            <v xml:space="preserve">  /  /    </v>
          </cell>
          <cell r="AX177"/>
          <cell r="AY177"/>
          <cell r="AZ177"/>
          <cell r="BA177">
            <v>1058</v>
          </cell>
          <cell r="BB177" t="str">
            <v xml:space="preserve">  /  /    </v>
          </cell>
          <cell r="BC177" t="str">
            <v xml:space="preserve">  /  /    </v>
          </cell>
          <cell r="BD177"/>
          <cell r="BE177">
            <v>53580760</v>
          </cell>
          <cell r="BF177">
            <v>11606</v>
          </cell>
          <cell r="BG177"/>
          <cell r="BH177" t="str">
            <v xml:space="preserve">  /  /    </v>
          </cell>
          <cell r="BI177"/>
          <cell r="BJ177"/>
          <cell r="BK177" t="str">
            <v>Masculino</v>
          </cell>
          <cell r="BL177" t="str">
            <v>Conta Corrente</v>
          </cell>
          <cell r="BM177" t="str">
            <v>C</v>
          </cell>
          <cell r="BN177" t="str">
            <v xml:space="preserve">RGPS-Reg. Geral Previdência Social           </v>
          </cell>
          <cell r="BO177"/>
          <cell r="BP177"/>
          <cell r="BQ177"/>
          <cell r="BR177"/>
          <cell r="BS177">
            <v>0</v>
          </cell>
          <cell r="BT177"/>
          <cell r="BU177">
            <v>0</v>
          </cell>
          <cell r="BV177" t="str">
            <v xml:space="preserve">  /  /    </v>
          </cell>
          <cell r="BW177" t="str">
            <v xml:space="preserve">  /  /    </v>
          </cell>
          <cell r="BX177">
            <v>39485</v>
          </cell>
          <cell r="BY177">
            <v>101</v>
          </cell>
          <cell r="BZ177">
            <v>39485</v>
          </cell>
          <cell r="CA177" t="str">
            <v xml:space="preserve">  /  /    </v>
          </cell>
          <cell r="CB177">
            <v>0</v>
          </cell>
          <cell r="CC177" t="str">
            <v xml:space="preserve">  /  /    </v>
          </cell>
          <cell r="CD177" t="str">
            <v xml:space="preserve">  /  /    </v>
          </cell>
          <cell r="CE177">
            <v>334056</v>
          </cell>
          <cell r="CF177">
            <v>710107351</v>
          </cell>
          <cell r="CG177">
            <v>2400056</v>
          </cell>
          <cell r="CH177">
            <v>999999999999</v>
          </cell>
          <cell r="CI177"/>
          <cell r="CJ177">
            <v>175</v>
          </cell>
          <cell r="CK177">
            <v>35</v>
          </cell>
          <cell r="CL177">
            <v>2470</v>
          </cell>
          <cell r="CM177">
            <v>2014</v>
          </cell>
          <cell r="CN177" t="str">
            <v>Submetidos a Horario de Trabalho</v>
          </cell>
          <cell r="CO177">
            <v>3131</v>
          </cell>
          <cell r="CP177">
            <v>20</v>
          </cell>
          <cell r="CQ177" t="str">
            <v>N</v>
          </cell>
          <cell r="CR177">
            <v>2</v>
          </cell>
          <cell r="CS177" t="str">
            <v>*</v>
          </cell>
          <cell r="CT177">
            <v>0</v>
          </cell>
          <cell r="CU177"/>
          <cell r="CV177">
            <v>34</v>
          </cell>
          <cell r="CW177" t="str">
            <v>M</v>
          </cell>
          <cell r="CX177" t="str">
            <v>M</v>
          </cell>
          <cell r="CY177">
            <v>1489.51</v>
          </cell>
          <cell r="CZ177">
            <v>1489.51</v>
          </cell>
          <cell r="DA177">
            <v>0</v>
          </cell>
          <cell r="DB177">
            <v>0</v>
          </cell>
          <cell r="DC177">
            <v>175</v>
          </cell>
          <cell r="DD177">
            <v>0</v>
          </cell>
          <cell r="DE177" t="str">
            <v>9A</v>
          </cell>
          <cell r="DF177"/>
          <cell r="DG177">
            <v>10</v>
          </cell>
          <cell r="DH177">
            <v>45</v>
          </cell>
          <cell r="DI177"/>
          <cell r="DJ177"/>
          <cell r="DK177" t="str">
            <v>Nao</v>
          </cell>
          <cell r="DL177"/>
          <cell r="DM177" t="str">
            <v>Nao</v>
          </cell>
          <cell r="DN177" t="str">
            <v xml:space="preserve">  /  /    </v>
          </cell>
          <cell r="DO177" t="str">
            <v>Nao</v>
          </cell>
          <cell r="DP177" t="str">
            <v>Nao</v>
          </cell>
          <cell r="DQ177" t="str">
            <v>Nao</v>
          </cell>
          <cell r="DR177"/>
          <cell r="DS177">
            <v>101002470</v>
          </cell>
          <cell r="DT177">
            <v>3</v>
          </cell>
          <cell r="DU177"/>
          <cell r="DV177" t="str">
            <v>Sim</v>
          </cell>
          <cell r="DW177"/>
          <cell r="DX177">
            <v>1</v>
          </cell>
          <cell r="DY177" t="str">
            <v xml:space="preserve">  /  /    </v>
          </cell>
          <cell r="DZ177"/>
          <cell r="EA177" t="str">
            <v>Indeterminado</v>
          </cell>
          <cell r="EB177" t="str">
            <v>RECIFE</v>
          </cell>
          <cell r="EC177"/>
          <cell r="ED177"/>
          <cell r="EE177"/>
          <cell r="EF177"/>
          <cell r="EG177"/>
          <cell r="EH177"/>
          <cell r="EI177"/>
          <cell r="EJ177">
            <v>0</v>
          </cell>
          <cell r="EK177"/>
          <cell r="EL177">
            <v>0</v>
          </cell>
          <cell r="EM177"/>
          <cell r="EN177">
            <v>0</v>
          </cell>
          <cell r="EO177" t="str">
            <v>CLT</v>
          </cell>
        </row>
        <row r="178">
          <cell r="B178">
            <v>2474</v>
          </cell>
          <cell r="C178">
            <v>1</v>
          </cell>
          <cell r="D178" t="str">
            <v>MARIA ROSEANE DOS A CLEMENTINO</v>
          </cell>
          <cell r="E178">
            <v>4114</v>
          </cell>
          <cell r="F178" t="str">
            <v>Não</v>
          </cell>
          <cell r="G178"/>
          <cell r="H178" t="str">
            <v>Residencial</v>
          </cell>
          <cell r="I178" t="str">
            <v>R</v>
          </cell>
          <cell r="J178">
            <v>3670344411</v>
          </cell>
          <cell r="K178" t="str">
            <v>PIAUI</v>
          </cell>
          <cell r="L178">
            <v>13293759458</v>
          </cell>
          <cell r="M178">
            <v>183</v>
          </cell>
          <cell r="N178">
            <v>1890526</v>
          </cell>
          <cell r="O178"/>
          <cell r="P178">
            <v>37784</v>
          </cell>
          <cell r="Q178" t="str">
            <v>R. PIAUI</v>
          </cell>
          <cell r="R178">
            <v>183</v>
          </cell>
          <cell r="S178">
            <v>14721</v>
          </cell>
          <cell r="T178">
            <v>1058</v>
          </cell>
          <cell r="U178">
            <v>35992</v>
          </cell>
          <cell r="V178" t="str">
            <v>POCO DA PANELA</v>
          </cell>
          <cell r="W178">
            <v>18</v>
          </cell>
          <cell r="X178" t="str">
            <v>PE</v>
          </cell>
          <cell r="Y178">
            <v>11606</v>
          </cell>
          <cell r="Z178" t="str">
            <v>DF</v>
          </cell>
          <cell r="AA178" t="str">
            <v>RECIFE</v>
          </cell>
          <cell r="AB178">
            <v>237</v>
          </cell>
          <cell r="AC178" t="str">
            <v>SSP</v>
          </cell>
          <cell r="AD178"/>
          <cell r="AE178"/>
          <cell r="AF178"/>
          <cell r="AG178"/>
          <cell r="AH178"/>
          <cell r="AI178" t="str">
            <v>Nao</v>
          </cell>
          <cell r="AJ178">
            <v>81</v>
          </cell>
          <cell r="AK178">
            <v>15329202089</v>
          </cell>
          <cell r="AL178">
            <v>32419164</v>
          </cell>
          <cell r="AM178"/>
          <cell r="AN178">
            <v>81</v>
          </cell>
          <cell r="AO178">
            <v>996060926</v>
          </cell>
          <cell r="AP178">
            <v>8</v>
          </cell>
          <cell r="AQ178" t="str">
            <v>PE</v>
          </cell>
          <cell r="AR178" t="str">
            <v>ANTONIA MARIA DA CONCEICAO</v>
          </cell>
          <cell r="AS178" t="str">
            <v xml:space="preserve">  /  /    </v>
          </cell>
          <cell r="AT178" t="str">
            <v>INACIO  CLEMENTINO NETO</v>
          </cell>
          <cell r="AU178">
            <v>10</v>
          </cell>
          <cell r="AV178">
            <v>29196</v>
          </cell>
          <cell r="AW178" t="str">
            <v xml:space="preserve">  /  /    </v>
          </cell>
          <cell r="AX178"/>
          <cell r="AY178" t="str">
            <v>APT 802</v>
          </cell>
          <cell r="AZ178"/>
          <cell r="BA178">
            <v>1058</v>
          </cell>
          <cell r="BB178" t="str">
            <v xml:space="preserve">  /  /    </v>
          </cell>
          <cell r="BC178" t="str">
            <v xml:space="preserve">  /  /    </v>
          </cell>
          <cell r="BD178"/>
          <cell r="BE178">
            <v>52071317</v>
          </cell>
          <cell r="BF178">
            <v>11606</v>
          </cell>
          <cell r="BG178"/>
          <cell r="BH178" t="str">
            <v xml:space="preserve">  /  /    </v>
          </cell>
          <cell r="BI178"/>
          <cell r="BJ178"/>
          <cell r="BK178" t="str">
            <v xml:space="preserve">Feminino </v>
          </cell>
          <cell r="BL178" t="str">
            <v>Conta Corrente</v>
          </cell>
          <cell r="BM178" t="str">
            <v>C</v>
          </cell>
          <cell r="BN178" t="str">
            <v xml:space="preserve">RGPS-Reg. Geral Previdência Social           </v>
          </cell>
          <cell r="BO178"/>
          <cell r="BP178"/>
          <cell r="BQ178"/>
          <cell r="BR178"/>
          <cell r="BS178">
            <v>0</v>
          </cell>
          <cell r="BT178"/>
          <cell r="BU178">
            <v>0</v>
          </cell>
          <cell r="BV178" t="str">
            <v xml:space="preserve">  /  /    </v>
          </cell>
          <cell r="BW178" t="str">
            <v xml:space="preserve">  /  /    </v>
          </cell>
          <cell r="BX178">
            <v>39491</v>
          </cell>
          <cell r="BY178">
            <v>101</v>
          </cell>
          <cell r="BZ178">
            <v>39491</v>
          </cell>
          <cell r="CA178" t="str">
            <v xml:space="preserve">  /  /    </v>
          </cell>
          <cell r="CB178">
            <v>0</v>
          </cell>
          <cell r="CC178" t="str">
            <v xml:space="preserve">  /  /    </v>
          </cell>
          <cell r="CD178" t="str">
            <v xml:space="preserve">  /  /    </v>
          </cell>
          <cell r="CE178">
            <v>334056</v>
          </cell>
          <cell r="CF178">
            <v>10026921</v>
          </cell>
          <cell r="CG178">
            <v>240056</v>
          </cell>
          <cell r="CH178">
            <v>999999999999</v>
          </cell>
          <cell r="CI178" t="str">
            <v>A</v>
          </cell>
          <cell r="CJ178">
            <v>200</v>
          </cell>
          <cell r="CK178">
            <v>40</v>
          </cell>
          <cell r="CL178">
            <v>2474</v>
          </cell>
          <cell r="CM178">
            <v>2035</v>
          </cell>
          <cell r="CN178" t="str">
            <v>Submetidos a Horario de Trabalho</v>
          </cell>
          <cell r="CO178">
            <v>2234</v>
          </cell>
          <cell r="CP178">
            <v>9</v>
          </cell>
          <cell r="CQ178" t="str">
            <v>N</v>
          </cell>
          <cell r="CR178">
            <v>6</v>
          </cell>
          <cell r="CS178" t="str">
            <v>*</v>
          </cell>
          <cell r="CT178">
            <v>0</v>
          </cell>
          <cell r="CU178"/>
          <cell r="CV178">
            <v>34</v>
          </cell>
          <cell r="CW178" t="str">
            <v>M</v>
          </cell>
          <cell r="CX178" t="str">
            <v>M</v>
          </cell>
          <cell r="CY178">
            <v>4511.3</v>
          </cell>
          <cell r="CZ178">
            <v>4511.3</v>
          </cell>
          <cell r="DA178">
            <v>0</v>
          </cell>
          <cell r="DB178">
            <v>0</v>
          </cell>
          <cell r="DC178">
            <v>0</v>
          </cell>
          <cell r="DD178">
            <v>92.4</v>
          </cell>
          <cell r="DE178" t="str">
            <v>9A</v>
          </cell>
          <cell r="DF178" t="str">
            <v>Q2</v>
          </cell>
          <cell r="DG178">
            <v>10</v>
          </cell>
          <cell r="DH178">
            <v>65</v>
          </cell>
          <cell r="DI178"/>
          <cell r="DJ178"/>
          <cell r="DK178" t="str">
            <v>Nao</v>
          </cell>
          <cell r="DL178"/>
          <cell r="DM178" t="str">
            <v>Nao</v>
          </cell>
          <cell r="DN178" t="str">
            <v xml:space="preserve">  /  /    </v>
          </cell>
          <cell r="DO178" t="str">
            <v>Nao</v>
          </cell>
          <cell r="DP178" t="str">
            <v>Nao</v>
          </cell>
          <cell r="DQ178" t="str">
            <v>Nao</v>
          </cell>
          <cell r="DR178"/>
          <cell r="DS178">
            <v>101002474</v>
          </cell>
          <cell r="DT178">
            <v>2</v>
          </cell>
          <cell r="DU178">
            <v>2474</v>
          </cell>
          <cell r="DV178" t="str">
            <v>Não</v>
          </cell>
          <cell r="DW178"/>
          <cell r="DX178">
            <v>1</v>
          </cell>
          <cell r="DY178" t="str">
            <v xml:space="preserve">  /  /    </v>
          </cell>
          <cell r="DZ178"/>
          <cell r="EA178" t="str">
            <v>Indeterminado</v>
          </cell>
          <cell r="EB178" t="str">
            <v>RECIFE</v>
          </cell>
          <cell r="EC178"/>
          <cell r="ED178"/>
          <cell r="EE178">
            <v>4</v>
          </cell>
          <cell r="EF178"/>
          <cell r="EG178"/>
          <cell r="EH178"/>
          <cell r="EI178"/>
          <cell r="EJ178">
            <v>0</v>
          </cell>
          <cell r="EK178"/>
          <cell r="EL178">
            <v>0</v>
          </cell>
          <cell r="EM178"/>
          <cell r="EN178">
            <v>10.11</v>
          </cell>
          <cell r="EO178" t="str">
            <v>CLT</v>
          </cell>
        </row>
        <row r="179">
          <cell r="B179">
            <v>2478</v>
          </cell>
          <cell r="C179">
            <v>50</v>
          </cell>
          <cell r="D179" t="str">
            <v>ROGERIO MOURA VIEIRA</v>
          </cell>
          <cell r="E179">
            <v>2239</v>
          </cell>
          <cell r="F179" t="str">
            <v>Não</v>
          </cell>
          <cell r="G179"/>
          <cell r="H179" t="str">
            <v>Residencial</v>
          </cell>
          <cell r="I179" t="str">
            <v>AV</v>
          </cell>
          <cell r="J179">
            <v>77556046400</v>
          </cell>
          <cell r="K179" t="str">
            <v>URGEL AMBROSIO DE QUEIROZ</v>
          </cell>
          <cell r="L179">
            <v>12859575458</v>
          </cell>
          <cell r="M179">
            <v>94</v>
          </cell>
          <cell r="N179">
            <v>4215341</v>
          </cell>
          <cell r="O179" t="str">
            <v>SSPPE</v>
          </cell>
          <cell r="P179">
            <v>34852</v>
          </cell>
          <cell r="Q179" t="str">
            <v>AV. URGEL AMBROSIO DE QUEIROZ</v>
          </cell>
          <cell r="R179">
            <v>94</v>
          </cell>
          <cell r="S179">
            <v>5216</v>
          </cell>
          <cell r="T179">
            <v>1058</v>
          </cell>
          <cell r="U179">
            <v>39514</v>
          </cell>
          <cell r="V179" t="str">
            <v>INDIANAPOLIS</v>
          </cell>
          <cell r="W179">
            <v>35</v>
          </cell>
          <cell r="X179" t="str">
            <v>PE</v>
          </cell>
          <cell r="Y179">
            <v>4106</v>
          </cell>
          <cell r="Z179" t="str">
            <v>PE</v>
          </cell>
          <cell r="AA179" t="str">
            <v>CARUARU</v>
          </cell>
          <cell r="AB179">
            <v>204</v>
          </cell>
          <cell r="AC179" t="str">
            <v>SSP</v>
          </cell>
          <cell r="AD179"/>
          <cell r="AE179"/>
          <cell r="AF179"/>
          <cell r="AG179"/>
          <cell r="AH179"/>
          <cell r="AI179" t="str">
            <v>Nao</v>
          </cell>
          <cell r="AJ179">
            <v>81</v>
          </cell>
          <cell r="AK179">
            <v>39744790850</v>
          </cell>
          <cell r="AL179">
            <v>998495561</v>
          </cell>
          <cell r="AM179"/>
          <cell r="AN179"/>
          <cell r="AO179"/>
          <cell r="AP179">
            <v>106</v>
          </cell>
          <cell r="AQ179" t="str">
            <v>PE</v>
          </cell>
          <cell r="AR179" t="str">
            <v>JOSEFA MARIA DE MOURA VIEIRA</v>
          </cell>
          <cell r="AS179" t="str">
            <v xml:space="preserve">  /  /    </v>
          </cell>
          <cell r="AT179" t="str">
            <v>SEVERINO VIEIRA NETO</v>
          </cell>
          <cell r="AU179">
            <v>10</v>
          </cell>
          <cell r="AV179">
            <v>26821</v>
          </cell>
          <cell r="AW179" t="str">
            <v xml:space="preserve">  /  /    </v>
          </cell>
          <cell r="AX179"/>
          <cell r="AY179" t="str">
            <v>APT 02</v>
          </cell>
          <cell r="AZ179"/>
          <cell r="BA179">
            <v>1058</v>
          </cell>
          <cell r="BB179" t="str">
            <v xml:space="preserve">  /  /    </v>
          </cell>
          <cell r="BC179" t="str">
            <v xml:space="preserve">  /  /    </v>
          </cell>
          <cell r="BD179"/>
          <cell r="BE179">
            <v>55024670</v>
          </cell>
          <cell r="BF179">
            <v>11606</v>
          </cell>
          <cell r="BG179"/>
          <cell r="BH179" t="str">
            <v xml:space="preserve">  /  /    </v>
          </cell>
          <cell r="BI179"/>
          <cell r="BJ179"/>
          <cell r="BK179" t="str">
            <v>Masculino</v>
          </cell>
          <cell r="BL179" t="str">
            <v>Conta Corrente</v>
          </cell>
          <cell r="BM179" t="str">
            <v>C</v>
          </cell>
          <cell r="BN179" t="str">
            <v xml:space="preserve">RGPS-Reg. Geral Previdência Social           </v>
          </cell>
          <cell r="BO179"/>
          <cell r="BP179"/>
          <cell r="BQ179"/>
          <cell r="BR179"/>
          <cell r="BS179">
            <v>3</v>
          </cell>
          <cell r="BT179"/>
          <cell r="BU179">
            <v>0</v>
          </cell>
          <cell r="BV179" t="str">
            <v xml:space="preserve">  /  /    </v>
          </cell>
          <cell r="BW179" t="str">
            <v xml:space="preserve">  /  /    </v>
          </cell>
          <cell r="BX179">
            <v>39524</v>
          </cell>
          <cell r="BY179">
            <v>101</v>
          </cell>
          <cell r="BZ179">
            <v>39524</v>
          </cell>
          <cell r="CA179" t="str">
            <v xml:space="preserve">  /  /    </v>
          </cell>
          <cell r="CB179">
            <v>0</v>
          </cell>
          <cell r="CC179" t="str">
            <v xml:space="preserve">  /  /    </v>
          </cell>
          <cell r="CD179" t="str">
            <v xml:space="preserve">  /  /    </v>
          </cell>
          <cell r="CE179">
            <v>333090</v>
          </cell>
          <cell r="CF179">
            <v>10413597</v>
          </cell>
          <cell r="CG179">
            <v>2400056</v>
          </cell>
          <cell r="CH179">
            <v>999999999999</v>
          </cell>
          <cell r="CI179"/>
          <cell r="CJ179">
            <v>200</v>
          </cell>
          <cell r="CK179">
            <v>40</v>
          </cell>
          <cell r="CL179">
            <v>2478</v>
          </cell>
          <cell r="CM179">
            <v>2037</v>
          </cell>
          <cell r="CN179" t="str">
            <v>Submetidos a Horario de Trabalho</v>
          </cell>
          <cell r="CO179">
            <v>2234</v>
          </cell>
          <cell r="CP179">
            <v>14</v>
          </cell>
          <cell r="CQ179" t="str">
            <v>N</v>
          </cell>
          <cell r="CR179">
            <v>2</v>
          </cell>
          <cell r="CS179" t="str">
            <v>*</v>
          </cell>
          <cell r="CT179">
            <v>0</v>
          </cell>
          <cell r="CU179"/>
          <cell r="CV179">
            <v>34</v>
          </cell>
          <cell r="CW179" t="str">
            <v>M</v>
          </cell>
          <cell r="CX179" t="str">
            <v>M</v>
          </cell>
          <cell r="CY179">
            <v>4020.44</v>
          </cell>
          <cell r="CZ179">
            <v>4020.44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  <cell r="DE179" t="str">
            <v>9C</v>
          </cell>
          <cell r="DF179"/>
          <cell r="DG179">
            <v>10</v>
          </cell>
          <cell r="DH179">
            <v>55</v>
          </cell>
          <cell r="DI179"/>
          <cell r="DJ179"/>
          <cell r="DK179" t="str">
            <v>Nao</v>
          </cell>
          <cell r="DL179"/>
          <cell r="DM179" t="str">
            <v>Nao</v>
          </cell>
          <cell r="DN179" t="str">
            <v xml:space="preserve">  /  /    </v>
          </cell>
          <cell r="DO179" t="str">
            <v>Nao</v>
          </cell>
          <cell r="DP179" t="str">
            <v>Nao</v>
          </cell>
          <cell r="DQ179" t="str">
            <v>Nao</v>
          </cell>
          <cell r="DR179"/>
          <cell r="DS179">
            <v>101002478</v>
          </cell>
          <cell r="DT179">
            <v>1</v>
          </cell>
          <cell r="DU179"/>
          <cell r="DV179" t="str">
            <v>Não</v>
          </cell>
          <cell r="DW179"/>
          <cell r="DX179">
            <v>1</v>
          </cell>
          <cell r="DY179" t="str">
            <v xml:space="preserve">  /  /    </v>
          </cell>
          <cell r="DZ179"/>
          <cell r="EA179" t="str">
            <v>Indeterminado</v>
          </cell>
          <cell r="EB179" t="str">
            <v>RECIFE</v>
          </cell>
          <cell r="EC179"/>
          <cell r="ED179"/>
          <cell r="EE179"/>
          <cell r="EF179">
            <v>851446</v>
          </cell>
          <cell r="EG179"/>
          <cell r="EH179"/>
          <cell r="EI179"/>
          <cell r="EJ179">
            <v>0</v>
          </cell>
          <cell r="EK179"/>
          <cell r="EL179">
            <v>0</v>
          </cell>
          <cell r="EM179"/>
          <cell r="EN179">
            <v>0</v>
          </cell>
          <cell r="EO179" t="str">
            <v>CLT</v>
          </cell>
        </row>
        <row r="180">
          <cell r="B180">
            <v>2481</v>
          </cell>
          <cell r="C180">
            <v>20</v>
          </cell>
          <cell r="D180" t="str">
            <v>RAFAELLA MICHELLE DE L MIRANDA</v>
          </cell>
          <cell r="E180">
            <v>2215</v>
          </cell>
          <cell r="F180" t="str">
            <v>Não</v>
          </cell>
          <cell r="G180"/>
          <cell r="H180" t="str">
            <v>Residencial</v>
          </cell>
          <cell r="I180" t="str">
            <v>R</v>
          </cell>
          <cell r="J180">
            <v>1346980454</v>
          </cell>
          <cell r="K180" t="str">
            <v>NUMERIANO ALVES BEZERRA</v>
          </cell>
          <cell r="L180">
            <v>13410515452</v>
          </cell>
          <cell r="M180">
            <v>37</v>
          </cell>
          <cell r="N180">
            <v>6252613</v>
          </cell>
          <cell r="O180"/>
          <cell r="P180">
            <v>43003</v>
          </cell>
          <cell r="Q180" t="str">
            <v>R. NUMERIANO ALVES BEZERRA</v>
          </cell>
          <cell r="R180">
            <v>37</v>
          </cell>
          <cell r="S180">
            <v>91228</v>
          </cell>
          <cell r="T180">
            <v>1058</v>
          </cell>
          <cell r="U180">
            <v>38079</v>
          </cell>
          <cell r="V180" t="str">
            <v>CENTRO</v>
          </cell>
          <cell r="W180">
            <v>78</v>
          </cell>
          <cell r="X180" t="str">
            <v>PE</v>
          </cell>
          <cell r="Y180">
            <v>1706</v>
          </cell>
          <cell r="Z180" t="str">
            <v>PE</v>
          </cell>
          <cell r="AA180" t="str">
            <v>BELO JARDIM</v>
          </cell>
          <cell r="AB180">
            <v>69</v>
          </cell>
          <cell r="AC180" t="str">
            <v>SDS</v>
          </cell>
          <cell r="AD180"/>
          <cell r="AE180"/>
          <cell r="AF180"/>
          <cell r="AG180"/>
          <cell r="AH180"/>
          <cell r="AI180" t="str">
            <v>Nao</v>
          </cell>
          <cell r="AJ180">
            <v>81</v>
          </cell>
          <cell r="AK180">
            <v>61052150892</v>
          </cell>
          <cell r="AL180">
            <v>996979224</v>
          </cell>
          <cell r="AM180"/>
          <cell r="AN180"/>
          <cell r="AO180"/>
          <cell r="AP180">
            <v>45</v>
          </cell>
          <cell r="AQ180" t="str">
            <v>PA</v>
          </cell>
          <cell r="AR180" t="str">
            <v>ANA MARIA VITAL DE LIRA MIRANDA</v>
          </cell>
          <cell r="AS180" t="str">
            <v xml:space="preserve">  /  /    </v>
          </cell>
          <cell r="AT180" t="str">
            <v>HAGAPTO BENICIO DE MIRANDA</v>
          </cell>
          <cell r="AU180">
            <v>10</v>
          </cell>
          <cell r="AV180">
            <v>30749</v>
          </cell>
          <cell r="AW180" t="str">
            <v xml:space="preserve">  /  /    </v>
          </cell>
          <cell r="AX180"/>
          <cell r="AY180"/>
          <cell r="AZ180"/>
          <cell r="BA180">
            <v>1058</v>
          </cell>
          <cell r="BB180" t="str">
            <v xml:space="preserve">  /  /    </v>
          </cell>
          <cell r="BC180" t="str">
            <v xml:space="preserve">  /  /    </v>
          </cell>
          <cell r="BD180"/>
          <cell r="BE180">
            <v>55150000</v>
          </cell>
          <cell r="BF180">
            <v>1402</v>
          </cell>
          <cell r="BG180"/>
          <cell r="BH180" t="str">
            <v xml:space="preserve">  /  /    </v>
          </cell>
          <cell r="BI180"/>
          <cell r="BJ180"/>
          <cell r="BK180" t="str">
            <v xml:space="preserve">Feminino </v>
          </cell>
          <cell r="BL180" t="str">
            <v>Conta Corrente</v>
          </cell>
          <cell r="BM180" t="str">
            <v>C</v>
          </cell>
          <cell r="BN180" t="str">
            <v xml:space="preserve">RGPS-Reg. Geral Previdência Social           </v>
          </cell>
          <cell r="BO180"/>
          <cell r="BP180"/>
          <cell r="BQ180"/>
          <cell r="BR180"/>
          <cell r="BS180">
            <v>1</v>
          </cell>
          <cell r="BT180"/>
          <cell r="BU180">
            <v>1</v>
          </cell>
          <cell r="BV180" t="str">
            <v xml:space="preserve">  /  /    </v>
          </cell>
          <cell r="BW180" t="str">
            <v xml:space="preserve">  /  /    </v>
          </cell>
          <cell r="BX180">
            <v>39524</v>
          </cell>
          <cell r="BY180">
            <v>101</v>
          </cell>
          <cell r="BZ180">
            <v>39524</v>
          </cell>
          <cell r="CA180" t="str">
            <v xml:space="preserve">  /  /    </v>
          </cell>
          <cell r="CB180">
            <v>0</v>
          </cell>
          <cell r="CC180" t="str">
            <v xml:space="preserve">  /  /    </v>
          </cell>
          <cell r="CD180" t="str">
            <v xml:space="preserve">  /  /    </v>
          </cell>
          <cell r="CE180">
            <v>334056</v>
          </cell>
          <cell r="CF180">
            <v>710159499</v>
          </cell>
          <cell r="CG180">
            <v>2400056</v>
          </cell>
          <cell r="CH180">
            <v>999999999999</v>
          </cell>
          <cell r="CI180" t="str">
            <v>F</v>
          </cell>
          <cell r="CJ180">
            <v>200</v>
          </cell>
          <cell r="CK180">
            <v>40</v>
          </cell>
          <cell r="CL180">
            <v>2481</v>
          </cell>
          <cell r="CM180">
            <v>2037</v>
          </cell>
          <cell r="CN180" t="str">
            <v>Submetidos a Horario de Trabalho</v>
          </cell>
          <cell r="CO180">
            <v>2234</v>
          </cell>
          <cell r="CP180">
            <v>14</v>
          </cell>
          <cell r="CQ180" t="str">
            <v>N</v>
          </cell>
          <cell r="CR180">
            <v>2</v>
          </cell>
          <cell r="CS180" t="str">
            <v>*</v>
          </cell>
          <cell r="CT180">
            <v>0</v>
          </cell>
          <cell r="CU180"/>
          <cell r="CV180">
            <v>34</v>
          </cell>
          <cell r="CW180" t="str">
            <v>M</v>
          </cell>
          <cell r="CX180" t="str">
            <v>M</v>
          </cell>
          <cell r="CY180">
            <v>4020.44</v>
          </cell>
          <cell r="CZ180">
            <v>4020.44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  <cell r="DE180" t="str">
            <v>9C</v>
          </cell>
          <cell r="DF180"/>
          <cell r="DG180">
            <v>10</v>
          </cell>
          <cell r="DH180">
            <v>55</v>
          </cell>
          <cell r="DI180"/>
          <cell r="DJ180"/>
          <cell r="DK180" t="str">
            <v>Nao</v>
          </cell>
          <cell r="DL180"/>
          <cell r="DM180" t="str">
            <v>Nao</v>
          </cell>
          <cell r="DN180" t="str">
            <v xml:space="preserve">  /  /    </v>
          </cell>
          <cell r="DO180" t="str">
            <v>Nao</v>
          </cell>
          <cell r="DP180" t="str">
            <v>Nao</v>
          </cell>
          <cell r="DQ180" t="str">
            <v>Nao</v>
          </cell>
          <cell r="DR180"/>
          <cell r="DS180">
            <v>101002481</v>
          </cell>
          <cell r="DT180">
            <v>2</v>
          </cell>
          <cell r="DU180"/>
          <cell r="DV180" t="str">
            <v>Não</v>
          </cell>
          <cell r="DW180"/>
          <cell r="DX180">
            <v>1</v>
          </cell>
          <cell r="DY180" t="str">
            <v xml:space="preserve">  /  /    </v>
          </cell>
          <cell r="DZ180"/>
          <cell r="EA180" t="str">
            <v>Indeterminado</v>
          </cell>
          <cell r="EB180" t="str">
            <v>BELEM</v>
          </cell>
          <cell r="EC180"/>
          <cell r="ED180"/>
          <cell r="EE180"/>
          <cell r="EF180"/>
          <cell r="EG180"/>
          <cell r="EH180"/>
          <cell r="EI180"/>
          <cell r="EJ180">
            <v>0</v>
          </cell>
          <cell r="EK180"/>
          <cell r="EL180">
            <v>0</v>
          </cell>
          <cell r="EM180"/>
          <cell r="EN180">
            <v>0</v>
          </cell>
          <cell r="EO180" t="str">
            <v>CLT</v>
          </cell>
        </row>
        <row r="181">
          <cell r="B181">
            <v>2484</v>
          </cell>
          <cell r="C181">
            <v>39</v>
          </cell>
          <cell r="D181" t="str">
            <v>ARLEY ANDERSON TAVARES MOREIRA</v>
          </cell>
          <cell r="E181">
            <v>2226</v>
          </cell>
          <cell r="F181" t="str">
            <v>Não</v>
          </cell>
          <cell r="G181"/>
          <cell r="H181" t="str">
            <v>Residencial</v>
          </cell>
          <cell r="I181" t="str">
            <v>R</v>
          </cell>
          <cell r="J181">
            <v>88299945372</v>
          </cell>
          <cell r="K181" t="str">
            <v>EXPEDITA LINS</v>
          </cell>
          <cell r="L181">
            <v>20964099750</v>
          </cell>
          <cell r="M181">
            <v>253</v>
          </cell>
          <cell r="N181">
            <v>99029081580</v>
          </cell>
          <cell r="O181" t="str">
            <v>SSPCE</v>
          </cell>
          <cell r="P181">
            <v>39121</v>
          </cell>
          <cell r="Q181" t="str">
            <v>R. EXPEDITA LINS</v>
          </cell>
          <cell r="R181">
            <v>253</v>
          </cell>
          <cell r="S181">
            <v>69236</v>
          </cell>
          <cell r="T181">
            <v>1058</v>
          </cell>
          <cell r="U181">
            <v>38849</v>
          </cell>
          <cell r="V181" t="str">
            <v>RENASCENCA</v>
          </cell>
          <cell r="W181">
            <v>31</v>
          </cell>
          <cell r="X181" t="str">
            <v>PE</v>
          </cell>
          <cell r="Y181">
            <v>9907</v>
          </cell>
          <cell r="Z181" t="str">
            <v>PB</v>
          </cell>
          <cell r="AA181" t="str">
            <v>OURICURI</v>
          </cell>
          <cell r="AB181">
            <v>1</v>
          </cell>
          <cell r="AC181" t="str">
            <v>SSP</v>
          </cell>
          <cell r="AD181"/>
          <cell r="AE181"/>
          <cell r="AF181"/>
          <cell r="AG181"/>
          <cell r="AH181" t="str">
            <v>******</v>
          </cell>
          <cell r="AI181" t="str">
            <v>Nao</v>
          </cell>
          <cell r="AJ181">
            <v>87</v>
          </cell>
          <cell r="AK181">
            <v>52320730710</v>
          </cell>
          <cell r="AL181">
            <v>998410019</v>
          </cell>
          <cell r="AM181"/>
          <cell r="AN181">
            <v>8</v>
          </cell>
          <cell r="AO181">
            <v>999449091</v>
          </cell>
          <cell r="AP181">
            <v>16</v>
          </cell>
          <cell r="AQ181" t="str">
            <v>CE</v>
          </cell>
          <cell r="AR181" t="str">
            <v>CLEONICE TAVARES MOREIRA</v>
          </cell>
          <cell r="AS181" t="str">
            <v xml:space="preserve">  /  /    </v>
          </cell>
          <cell r="AT181" t="str">
            <v>FRANCISCO VILECI MOREIRA</v>
          </cell>
          <cell r="AU181">
            <v>10</v>
          </cell>
          <cell r="AV181">
            <v>29654</v>
          </cell>
          <cell r="AW181" t="str">
            <v xml:space="preserve">  /  /    </v>
          </cell>
          <cell r="AX181" t="str">
            <v>Não</v>
          </cell>
          <cell r="AY181"/>
          <cell r="AZ181"/>
          <cell r="BA181">
            <v>1058</v>
          </cell>
          <cell r="BB181" t="str">
            <v xml:space="preserve">  /  /    </v>
          </cell>
          <cell r="BC181" t="str">
            <v xml:space="preserve">  /  /    </v>
          </cell>
          <cell r="BD181"/>
          <cell r="BE181">
            <v>56200000</v>
          </cell>
          <cell r="BF181">
            <v>1901</v>
          </cell>
          <cell r="BG181"/>
          <cell r="BH181" t="str">
            <v xml:space="preserve">  /  /    </v>
          </cell>
          <cell r="BI181"/>
          <cell r="BJ181"/>
          <cell r="BK181" t="str">
            <v>Masculino</v>
          </cell>
          <cell r="BL181" t="str">
            <v>Conta Corrente</v>
          </cell>
          <cell r="BM181" t="str">
            <v>C</v>
          </cell>
          <cell r="BN181" t="str">
            <v xml:space="preserve">RGPS-Reg. Geral Previdência Social           </v>
          </cell>
          <cell r="BO181"/>
          <cell r="BP181"/>
          <cell r="BQ181"/>
          <cell r="BR181"/>
          <cell r="BS181">
            <v>3</v>
          </cell>
          <cell r="BT181"/>
          <cell r="BU181">
            <v>1</v>
          </cell>
          <cell r="BV181" t="str">
            <v xml:space="preserve">  /  /    </v>
          </cell>
          <cell r="BW181" t="str">
            <v xml:space="preserve">  /  /    </v>
          </cell>
          <cell r="BX181">
            <v>39524</v>
          </cell>
          <cell r="BY181">
            <v>101</v>
          </cell>
          <cell r="BZ181">
            <v>39524</v>
          </cell>
          <cell r="CA181" t="str">
            <v xml:space="preserve">  /  /    </v>
          </cell>
          <cell r="CB181">
            <v>0</v>
          </cell>
          <cell r="CC181" t="str">
            <v xml:space="preserve">  /  /    </v>
          </cell>
          <cell r="CD181" t="str">
            <v xml:space="preserve">  /  /    </v>
          </cell>
          <cell r="CE181">
            <v>334054</v>
          </cell>
          <cell r="CF181">
            <v>10003403</v>
          </cell>
          <cell r="CG181">
            <v>2400056</v>
          </cell>
          <cell r="CH181">
            <v>999999999999</v>
          </cell>
          <cell r="CI181" t="str">
            <v>F</v>
          </cell>
          <cell r="CJ181">
            <v>200</v>
          </cell>
          <cell r="CK181">
            <v>40</v>
          </cell>
          <cell r="CL181">
            <v>2484</v>
          </cell>
          <cell r="CM181">
            <v>2037</v>
          </cell>
          <cell r="CN181" t="str">
            <v>Submetidos a Horario de Trabalho</v>
          </cell>
          <cell r="CO181">
            <v>2234</v>
          </cell>
          <cell r="CP181">
            <v>14</v>
          </cell>
          <cell r="CQ181" t="str">
            <v>N</v>
          </cell>
          <cell r="CR181">
            <v>2</v>
          </cell>
          <cell r="CS181" t="str">
            <v>*</v>
          </cell>
          <cell r="CT181">
            <v>0</v>
          </cell>
          <cell r="CU181"/>
          <cell r="CV181">
            <v>34</v>
          </cell>
          <cell r="CW181" t="str">
            <v>M</v>
          </cell>
          <cell r="CX181" t="str">
            <v>M</v>
          </cell>
          <cell r="CY181">
            <v>4221.45</v>
          </cell>
          <cell r="CZ181">
            <v>4221.45</v>
          </cell>
          <cell r="DA181">
            <v>0</v>
          </cell>
          <cell r="DB181">
            <v>0</v>
          </cell>
          <cell r="DC181">
            <v>0</v>
          </cell>
          <cell r="DD181">
            <v>0</v>
          </cell>
          <cell r="DE181" t="str">
            <v>9C</v>
          </cell>
          <cell r="DF181"/>
          <cell r="DG181">
            <v>10</v>
          </cell>
          <cell r="DH181">
            <v>55</v>
          </cell>
          <cell r="DI181"/>
          <cell r="DJ181"/>
          <cell r="DK181" t="str">
            <v>Nao</v>
          </cell>
          <cell r="DL181"/>
          <cell r="DM181" t="str">
            <v>Nao</v>
          </cell>
          <cell r="DN181" t="str">
            <v xml:space="preserve">  /  /    </v>
          </cell>
          <cell r="DO181" t="str">
            <v>Nao</v>
          </cell>
          <cell r="DP181" t="str">
            <v>Nao</v>
          </cell>
          <cell r="DQ181" t="str">
            <v>Nao</v>
          </cell>
          <cell r="DR181"/>
          <cell r="DS181">
            <v>101002484</v>
          </cell>
          <cell r="DT181">
            <v>1</v>
          </cell>
          <cell r="DU181"/>
          <cell r="DV181" t="str">
            <v>Não</v>
          </cell>
          <cell r="DW181"/>
          <cell r="DX181">
            <v>1</v>
          </cell>
          <cell r="DY181" t="str">
            <v xml:space="preserve">  /  /    </v>
          </cell>
          <cell r="DZ181"/>
          <cell r="EA181" t="str">
            <v>Indeterminado</v>
          </cell>
          <cell r="EB181" t="str">
            <v>BARBALHA</v>
          </cell>
          <cell r="EC181"/>
          <cell r="ED181"/>
          <cell r="EE181"/>
          <cell r="EF181">
            <v>686209</v>
          </cell>
          <cell r="EG181"/>
          <cell r="EH181"/>
          <cell r="EI181"/>
          <cell r="EJ181">
            <v>0</v>
          </cell>
          <cell r="EK181"/>
          <cell r="EL181">
            <v>0</v>
          </cell>
          <cell r="EM181"/>
          <cell r="EN181">
            <v>0</v>
          </cell>
          <cell r="EO181" t="str">
            <v>CLT</v>
          </cell>
        </row>
        <row r="182">
          <cell r="B182">
            <v>2490</v>
          </cell>
          <cell r="C182">
            <v>1</v>
          </cell>
          <cell r="D182" t="str">
            <v>PAULO EDUARDO SANTOS FERREIRA</v>
          </cell>
          <cell r="E182">
            <v>2101</v>
          </cell>
          <cell r="F182" t="str">
            <v>Não</v>
          </cell>
          <cell r="G182"/>
          <cell r="H182" t="str">
            <v>Residencial</v>
          </cell>
          <cell r="I182" t="str">
            <v>R</v>
          </cell>
          <cell r="J182">
            <v>89135245387</v>
          </cell>
          <cell r="K182" t="str">
            <v>SAO SILVESTRE</v>
          </cell>
          <cell r="L182">
            <v>19032546344</v>
          </cell>
          <cell r="M182">
            <v>268</v>
          </cell>
          <cell r="N182">
            <v>5907698</v>
          </cell>
          <cell r="O182"/>
          <cell r="P182">
            <v>35621</v>
          </cell>
          <cell r="Q182" t="str">
            <v>RUA SAO SILVESTRE</v>
          </cell>
          <cell r="R182">
            <v>268</v>
          </cell>
          <cell r="S182">
            <v>55366</v>
          </cell>
          <cell r="T182">
            <v>1058</v>
          </cell>
          <cell r="U182">
            <v>38873</v>
          </cell>
          <cell r="V182" t="str">
            <v>IPSEP</v>
          </cell>
          <cell r="W182">
            <v>85</v>
          </cell>
          <cell r="X182" t="str">
            <v>PE</v>
          </cell>
          <cell r="Y182">
            <v>11606</v>
          </cell>
          <cell r="Z182" t="str">
            <v>PE</v>
          </cell>
          <cell r="AA182" t="str">
            <v>RECIFE</v>
          </cell>
          <cell r="AB182">
            <v>191</v>
          </cell>
          <cell r="AC182" t="str">
            <v>SSP</v>
          </cell>
          <cell r="AD182"/>
          <cell r="AE182"/>
          <cell r="AF182"/>
          <cell r="AG182"/>
          <cell r="AH182"/>
          <cell r="AI182" t="str">
            <v>Nao</v>
          </cell>
          <cell r="AJ182">
            <v>81</v>
          </cell>
          <cell r="AK182">
            <v>64403780850</v>
          </cell>
          <cell r="AL182">
            <v>34715619</v>
          </cell>
          <cell r="AM182"/>
          <cell r="AN182">
            <v>81</v>
          </cell>
          <cell r="AO182">
            <v>998258938</v>
          </cell>
          <cell r="AP182">
            <v>149</v>
          </cell>
          <cell r="AQ182" t="str">
            <v>SP</v>
          </cell>
          <cell r="AR182" t="str">
            <v>MARIA JOSE SANTOS FERREIRA</v>
          </cell>
          <cell r="AS182" t="str">
            <v xml:space="preserve">  /  /    </v>
          </cell>
          <cell r="AT182" t="str">
            <v>PAULO JOSE FERREIRA</v>
          </cell>
          <cell r="AU182">
            <v>10</v>
          </cell>
          <cell r="AV182">
            <v>30600</v>
          </cell>
          <cell r="AW182" t="str">
            <v xml:space="preserve">  /  /    </v>
          </cell>
          <cell r="AX182"/>
          <cell r="AY182"/>
          <cell r="AZ182"/>
          <cell r="BA182">
            <v>1058</v>
          </cell>
          <cell r="BB182" t="str">
            <v xml:space="preserve">  /  /    </v>
          </cell>
          <cell r="BC182" t="str">
            <v xml:space="preserve">  /  /    </v>
          </cell>
          <cell r="BD182"/>
          <cell r="BE182">
            <v>51350540</v>
          </cell>
          <cell r="BF182">
            <v>50308</v>
          </cell>
          <cell r="BG182"/>
          <cell r="BH182" t="str">
            <v xml:space="preserve">  /  /    </v>
          </cell>
          <cell r="BI182"/>
          <cell r="BJ182"/>
          <cell r="BK182" t="str">
            <v>Masculino</v>
          </cell>
          <cell r="BL182" t="str">
            <v>Conta Corrente</v>
          </cell>
          <cell r="BM182" t="str">
            <v>D</v>
          </cell>
          <cell r="BN182" t="str">
            <v xml:space="preserve">RGPS-Reg. Geral Previdência Social           </v>
          </cell>
          <cell r="BO182"/>
          <cell r="BP182"/>
          <cell r="BQ182"/>
          <cell r="BR182"/>
          <cell r="BS182">
            <v>0</v>
          </cell>
          <cell r="BT182"/>
          <cell r="BU182">
            <v>0</v>
          </cell>
          <cell r="BV182" t="str">
            <v xml:space="preserve">  /  /    </v>
          </cell>
          <cell r="BW182" t="str">
            <v xml:space="preserve">  /  /    </v>
          </cell>
          <cell r="BX182">
            <v>39524</v>
          </cell>
          <cell r="BY182">
            <v>101</v>
          </cell>
          <cell r="BZ182">
            <v>39524</v>
          </cell>
          <cell r="CA182" t="str">
            <v xml:space="preserve">  /  /    </v>
          </cell>
          <cell r="CB182">
            <v>0</v>
          </cell>
          <cell r="CC182" t="str">
            <v xml:space="preserve">  /  /    </v>
          </cell>
          <cell r="CD182" t="str">
            <v xml:space="preserve">  /  /    </v>
          </cell>
          <cell r="CE182">
            <v>334053</v>
          </cell>
          <cell r="CF182">
            <v>10025662</v>
          </cell>
          <cell r="CG182">
            <v>2400056</v>
          </cell>
          <cell r="CH182">
            <v>999999999999</v>
          </cell>
          <cell r="CI182"/>
          <cell r="CJ182">
            <v>200</v>
          </cell>
          <cell r="CK182">
            <v>40</v>
          </cell>
          <cell r="CL182">
            <v>2490</v>
          </cell>
          <cell r="CM182">
            <v>2009</v>
          </cell>
          <cell r="CN182" t="str">
            <v>Submetidos a Horario de Trabalho</v>
          </cell>
          <cell r="CO182">
            <v>3513</v>
          </cell>
          <cell r="CP182">
            <v>2</v>
          </cell>
          <cell r="CQ182" t="str">
            <v>N</v>
          </cell>
          <cell r="CR182">
            <v>2</v>
          </cell>
          <cell r="CS182" t="str">
            <v>*</v>
          </cell>
          <cell r="CT182">
            <v>0</v>
          </cell>
          <cell r="CU182"/>
          <cell r="CV182">
            <v>34</v>
          </cell>
          <cell r="CW182" t="str">
            <v>M</v>
          </cell>
          <cell r="CX182" t="str">
            <v>M</v>
          </cell>
          <cell r="CY182">
            <v>1564</v>
          </cell>
          <cell r="CZ182">
            <v>1564</v>
          </cell>
          <cell r="DA182">
            <v>0</v>
          </cell>
          <cell r="DB182">
            <v>0</v>
          </cell>
          <cell r="DC182">
            <v>0</v>
          </cell>
          <cell r="DD182">
            <v>0</v>
          </cell>
          <cell r="DE182" t="str">
            <v>9A</v>
          </cell>
          <cell r="DF182" t="str">
            <v>P1</v>
          </cell>
          <cell r="DG182">
            <v>10</v>
          </cell>
          <cell r="DH182">
            <v>65</v>
          </cell>
          <cell r="DI182"/>
          <cell r="DJ182"/>
          <cell r="DK182" t="str">
            <v>Nao</v>
          </cell>
          <cell r="DL182"/>
          <cell r="DM182" t="str">
            <v>Nao</v>
          </cell>
          <cell r="DN182" t="str">
            <v xml:space="preserve">  /  /    </v>
          </cell>
          <cell r="DO182" t="str">
            <v>Nao</v>
          </cell>
          <cell r="DP182" t="str">
            <v>Nao</v>
          </cell>
          <cell r="DQ182" t="str">
            <v>Nao</v>
          </cell>
          <cell r="DR182"/>
          <cell r="DS182">
            <v>101002490</v>
          </cell>
          <cell r="DT182">
            <v>2</v>
          </cell>
          <cell r="DU182">
            <v>2490</v>
          </cell>
          <cell r="DV182" t="str">
            <v>Não</v>
          </cell>
          <cell r="DW182"/>
          <cell r="DX182">
            <v>1</v>
          </cell>
          <cell r="DY182" t="str">
            <v xml:space="preserve">  /  /    </v>
          </cell>
          <cell r="DZ182"/>
          <cell r="EA182" t="str">
            <v>Indeterminado</v>
          </cell>
          <cell r="EB182" t="str">
            <v>SAO PAULO</v>
          </cell>
          <cell r="EC182"/>
          <cell r="ED182"/>
          <cell r="EE182"/>
          <cell r="EF182">
            <v>210592396811</v>
          </cell>
          <cell r="EG182"/>
          <cell r="EH182"/>
          <cell r="EI182"/>
          <cell r="EJ182">
            <v>0</v>
          </cell>
          <cell r="EK182"/>
          <cell r="EL182">
            <v>0</v>
          </cell>
          <cell r="EM182"/>
          <cell r="EN182">
            <v>0</v>
          </cell>
          <cell r="EO182" t="str">
            <v>CLT</v>
          </cell>
        </row>
        <row r="183">
          <cell r="B183">
            <v>2493</v>
          </cell>
          <cell r="C183">
            <v>1</v>
          </cell>
          <cell r="D183" t="str">
            <v>CRISTIANE R  DE O  GONCALVES</v>
          </cell>
          <cell r="E183">
            <v>4153</v>
          </cell>
          <cell r="F183" t="str">
            <v>Não</v>
          </cell>
          <cell r="G183"/>
          <cell r="H183" t="str">
            <v>Residencial</v>
          </cell>
          <cell r="I183" t="str">
            <v>EST</v>
          </cell>
          <cell r="J183">
            <v>2439813419</v>
          </cell>
          <cell r="K183" t="str">
            <v>ESTRADA DE ALDEIA KM 15</v>
          </cell>
          <cell r="L183">
            <v>12868857452</v>
          </cell>
          <cell r="M183">
            <v>15000</v>
          </cell>
          <cell r="N183">
            <v>4727279</v>
          </cell>
          <cell r="O183" t="str">
            <v>SSPPE</v>
          </cell>
          <cell r="P183">
            <v>33651</v>
          </cell>
          <cell r="Q183" t="str">
            <v>ESTR. ESTRADA DE ALDEIA KM 15</v>
          </cell>
          <cell r="R183">
            <v>15000</v>
          </cell>
          <cell r="S183">
            <v>85577</v>
          </cell>
          <cell r="T183">
            <v>1058</v>
          </cell>
          <cell r="U183">
            <v>35570</v>
          </cell>
          <cell r="V183" t="str">
            <v>ALDEIA</v>
          </cell>
          <cell r="W183">
            <v>57</v>
          </cell>
          <cell r="X183" t="str">
            <v>PE</v>
          </cell>
          <cell r="Y183">
            <v>3454</v>
          </cell>
          <cell r="Z183" t="str">
            <v>PE</v>
          </cell>
          <cell r="AA183" t="str">
            <v>CAMARAGIBE</v>
          </cell>
          <cell r="AB183">
            <v>126</v>
          </cell>
          <cell r="AC183" t="str">
            <v>SDS</v>
          </cell>
          <cell r="AD183" t="str">
            <v>CRISTIANE.OLIVEIRA@LAFEPE.PE.GOV.BR</v>
          </cell>
          <cell r="AE183"/>
          <cell r="AF183"/>
          <cell r="AG183"/>
          <cell r="AH183"/>
          <cell r="AI183" t="str">
            <v>Nao</v>
          </cell>
          <cell r="AJ183">
            <v>81</v>
          </cell>
          <cell r="AK183">
            <v>12868857452</v>
          </cell>
          <cell r="AL183">
            <v>997989626</v>
          </cell>
          <cell r="AM183"/>
          <cell r="AN183">
            <v>81</v>
          </cell>
          <cell r="AO183">
            <v>981860341</v>
          </cell>
          <cell r="AP183">
            <v>138</v>
          </cell>
          <cell r="AQ183" t="str">
            <v>PE</v>
          </cell>
          <cell r="AR183" t="str">
            <v>MARIA INES DE OLIVEIRA GONCALVES</v>
          </cell>
          <cell r="AS183" t="str">
            <v xml:space="preserve">  /  /    </v>
          </cell>
          <cell r="AT183" t="str">
            <v>VALDOMIRO RODRIGUES GONCALVES</v>
          </cell>
          <cell r="AU183">
            <v>10</v>
          </cell>
          <cell r="AV183">
            <v>28635</v>
          </cell>
          <cell r="AW183" t="str">
            <v xml:space="preserve">  /  /    </v>
          </cell>
          <cell r="AX183"/>
          <cell r="AY183" t="str">
            <v>CASA 38</v>
          </cell>
          <cell r="AZ183"/>
          <cell r="BA183">
            <v>1058</v>
          </cell>
          <cell r="BB183" t="str">
            <v xml:space="preserve">  /  /    </v>
          </cell>
          <cell r="BC183" t="str">
            <v xml:space="preserve">  /  /    </v>
          </cell>
          <cell r="BD183"/>
          <cell r="BE183">
            <v>54783010</v>
          </cell>
          <cell r="BF183">
            <v>11606</v>
          </cell>
          <cell r="BG183"/>
          <cell r="BH183" t="str">
            <v xml:space="preserve">  /  /    </v>
          </cell>
          <cell r="BI183"/>
          <cell r="BJ183"/>
          <cell r="BK183" t="str">
            <v xml:space="preserve">Feminino </v>
          </cell>
          <cell r="BL183" t="str">
            <v>Conta Corrente</v>
          </cell>
          <cell r="BM183" t="str">
            <v>S</v>
          </cell>
          <cell r="BN183" t="str">
            <v xml:space="preserve">RGPS-Reg. Geral Previdência Social           </v>
          </cell>
          <cell r="BO183"/>
          <cell r="BP183"/>
          <cell r="BQ183"/>
          <cell r="BR183"/>
          <cell r="BS183">
            <v>0</v>
          </cell>
          <cell r="BT183"/>
          <cell r="BU183">
            <v>0</v>
          </cell>
          <cell r="BV183" t="str">
            <v xml:space="preserve">  /  /    </v>
          </cell>
          <cell r="BW183" t="str">
            <v xml:space="preserve">  /  /    </v>
          </cell>
          <cell r="BX183">
            <v>39539</v>
          </cell>
          <cell r="BY183">
            <v>101</v>
          </cell>
          <cell r="BZ183">
            <v>39539</v>
          </cell>
          <cell r="CA183" t="str">
            <v xml:space="preserve">  /  /    </v>
          </cell>
          <cell r="CB183">
            <v>0</v>
          </cell>
          <cell r="CC183" t="str">
            <v xml:space="preserve">  /  /    </v>
          </cell>
          <cell r="CD183" t="str">
            <v xml:space="preserve">  /  /    </v>
          </cell>
          <cell r="CE183">
            <v>334056</v>
          </cell>
          <cell r="CF183">
            <v>710107409</v>
          </cell>
          <cell r="CG183">
            <v>241056</v>
          </cell>
          <cell r="CH183">
            <v>999999999999</v>
          </cell>
          <cell r="CI183"/>
          <cell r="CJ183">
            <v>200</v>
          </cell>
          <cell r="CK183">
            <v>40</v>
          </cell>
          <cell r="CL183">
            <v>2493</v>
          </cell>
          <cell r="CM183">
            <v>2009</v>
          </cell>
          <cell r="CN183" t="str">
            <v>Submetidos a Horario de Trabalho</v>
          </cell>
          <cell r="CO183">
            <v>3513</v>
          </cell>
          <cell r="CP183">
            <v>9</v>
          </cell>
          <cell r="CQ183" t="str">
            <v>N</v>
          </cell>
          <cell r="CR183">
            <v>2</v>
          </cell>
          <cell r="CS183" t="str">
            <v>*</v>
          </cell>
          <cell r="CT183">
            <v>0</v>
          </cell>
          <cell r="CU183"/>
          <cell r="CV183">
            <v>34</v>
          </cell>
          <cell r="CW183" t="str">
            <v>M</v>
          </cell>
          <cell r="CX183" t="str">
            <v>M</v>
          </cell>
          <cell r="CY183">
            <v>1564</v>
          </cell>
          <cell r="CZ183">
            <v>1564</v>
          </cell>
          <cell r="DA183">
            <v>0</v>
          </cell>
          <cell r="DB183">
            <v>0</v>
          </cell>
          <cell r="DC183">
            <v>0</v>
          </cell>
          <cell r="DD183">
            <v>0</v>
          </cell>
          <cell r="DE183" t="str">
            <v>9A</v>
          </cell>
          <cell r="DF183" t="str">
            <v>P1</v>
          </cell>
          <cell r="DG183">
            <v>10</v>
          </cell>
          <cell r="DH183">
            <v>55</v>
          </cell>
          <cell r="DI183"/>
          <cell r="DJ183"/>
          <cell r="DK183" t="str">
            <v>Nao</v>
          </cell>
          <cell r="DL183"/>
          <cell r="DM183" t="str">
            <v>Nao</v>
          </cell>
          <cell r="DN183" t="str">
            <v xml:space="preserve">  /  /    </v>
          </cell>
          <cell r="DO183" t="str">
            <v>Nao</v>
          </cell>
          <cell r="DP183" t="str">
            <v>Nao</v>
          </cell>
          <cell r="DQ183" t="str">
            <v>Nao</v>
          </cell>
          <cell r="DR183"/>
          <cell r="DS183">
            <v>101002493</v>
          </cell>
          <cell r="DT183">
            <v>2</v>
          </cell>
          <cell r="DU183"/>
          <cell r="DV183" t="str">
            <v>Não</v>
          </cell>
          <cell r="DW183"/>
          <cell r="DX183">
            <v>1</v>
          </cell>
          <cell r="DY183" t="str">
            <v xml:space="preserve">  /  /    </v>
          </cell>
          <cell r="DZ183"/>
          <cell r="EA183" t="str">
            <v>Indeterminado</v>
          </cell>
          <cell r="EB183" t="str">
            <v>RECIFE</v>
          </cell>
          <cell r="EC183"/>
          <cell r="ED183"/>
          <cell r="EE183"/>
          <cell r="EF183"/>
          <cell r="EG183"/>
          <cell r="EH183"/>
          <cell r="EI183"/>
          <cell r="EJ183">
            <v>0</v>
          </cell>
          <cell r="EK183"/>
          <cell r="EL183">
            <v>0</v>
          </cell>
          <cell r="EM183"/>
          <cell r="EN183">
            <v>0</v>
          </cell>
          <cell r="EO183" t="str">
            <v>CLT</v>
          </cell>
        </row>
        <row r="184">
          <cell r="B184">
            <v>2498</v>
          </cell>
          <cell r="C184">
            <v>1</v>
          </cell>
          <cell r="D184" t="str">
            <v>TEREZINHA DE J  DE L  M  NETA</v>
          </cell>
          <cell r="E184">
            <v>3103</v>
          </cell>
          <cell r="F184" t="str">
            <v>Não</v>
          </cell>
          <cell r="G184"/>
          <cell r="H184" t="str">
            <v>Residencial</v>
          </cell>
          <cell r="I184" t="str">
            <v>R</v>
          </cell>
          <cell r="J184">
            <v>4679233451</v>
          </cell>
          <cell r="K184" t="str">
            <v>JOINVILLE</v>
          </cell>
          <cell r="L184">
            <v>13295614457</v>
          </cell>
          <cell r="M184">
            <v>245</v>
          </cell>
          <cell r="N184">
            <v>6252120</v>
          </cell>
          <cell r="O184"/>
          <cell r="P184">
            <v>40639</v>
          </cell>
          <cell r="Q184" t="str">
            <v>R. JOINVILLE</v>
          </cell>
          <cell r="R184">
            <v>245</v>
          </cell>
          <cell r="S184">
            <v>31222</v>
          </cell>
          <cell r="T184">
            <v>1058</v>
          </cell>
          <cell r="U184">
            <v>39539</v>
          </cell>
          <cell r="V184" t="str">
            <v>AFOGADOS</v>
          </cell>
          <cell r="W184">
            <v>74</v>
          </cell>
          <cell r="X184" t="str">
            <v>PE</v>
          </cell>
          <cell r="Y184">
            <v>11606</v>
          </cell>
          <cell r="Z184" t="str">
            <v>PE</v>
          </cell>
          <cell r="AA184" t="str">
            <v>RECIFE</v>
          </cell>
          <cell r="AB184">
            <v>257</v>
          </cell>
          <cell r="AC184" t="str">
            <v>SDS</v>
          </cell>
          <cell r="AD184"/>
          <cell r="AE184"/>
          <cell r="AF184"/>
          <cell r="AG184"/>
          <cell r="AH184"/>
          <cell r="AI184" t="str">
            <v>Nao</v>
          </cell>
          <cell r="AJ184">
            <v>81</v>
          </cell>
          <cell r="AK184">
            <v>71467530809</v>
          </cell>
          <cell r="AL184">
            <v>996693145</v>
          </cell>
          <cell r="AM184"/>
          <cell r="AN184"/>
          <cell r="AO184"/>
          <cell r="AP184">
            <v>150</v>
          </cell>
          <cell r="AQ184" t="str">
            <v>PE</v>
          </cell>
          <cell r="AR184" t="str">
            <v>LAUDICEIA DE JESUS DE LIMA</v>
          </cell>
          <cell r="AS184" t="str">
            <v xml:space="preserve">  /  /    </v>
          </cell>
          <cell r="AT184" t="str">
            <v>ADEMIR ANTONIO DO NASCIMENTO</v>
          </cell>
          <cell r="AU184">
            <v>10</v>
          </cell>
          <cell r="AV184">
            <v>30984</v>
          </cell>
          <cell r="AW184" t="str">
            <v xml:space="preserve">  /  /    </v>
          </cell>
          <cell r="AX184"/>
          <cell r="AY184" t="str">
            <v>APT 103, BL A</v>
          </cell>
          <cell r="AZ184"/>
          <cell r="BA184">
            <v>1058</v>
          </cell>
          <cell r="BB184" t="str">
            <v xml:space="preserve">  /  /    </v>
          </cell>
          <cell r="BC184" t="str">
            <v xml:space="preserve">  /  /    </v>
          </cell>
          <cell r="BD184"/>
          <cell r="BE184">
            <v>50830410</v>
          </cell>
          <cell r="BF184">
            <v>11606</v>
          </cell>
          <cell r="BG184"/>
          <cell r="BH184" t="str">
            <v xml:space="preserve">  /  /    </v>
          </cell>
          <cell r="BI184"/>
          <cell r="BJ184"/>
          <cell r="BK184" t="str">
            <v xml:space="preserve">Feminino </v>
          </cell>
          <cell r="BL184" t="str">
            <v>Conta Corrente</v>
          </cell>
          <cell r="BM184" t="str">
            <v>C</v>
          </cell>
          <cell r="BN184" t="str">
            <v xml:space="preserve">RGPS-Reg. Geral Previdência Social           </v>
          </cell>
          <cell r="BO184"/>
          <cell r="BP184"/>
          <cell r="BQ184"/>
          <cell r="BR184"/>
          <cell r="BS184">
            <v>0</v>
          </cell>
          <cell r="BT184"/>
          <cell r="BU184">
            <v>0</v>
          </cell>
          <cell r="BV184" t="str">
            <v xml:space="preserve">  /  /    </v>
          </cell>
          <cell r="BW184" t="str">
            <v xml:space="preserve">  /  /    </v>
          </cell>
          <cell r="BX184">
            <v>39539</v>
          </cell>
          <cell r="BY184">
            <v>101</v>
          </cell>
          <cell r="BZ184">
            <v>39539</v>
          </cell>
          <cell r="CA184" t="str">
            <v xml:space="preserve">  /  /    </v>
          </cell>
          <cell r="CB184">
            <v>0</v>
          </cell>
          <cell r="CC184" t="str">
            <v xml:space="preserve">  /  /    </v>
          </cell>
          <cell r="CD184" t="str">
            <v xml:space="preserve">  /  /    </v>
          </cell>
          <cell r="CE184">
            <v>241056</v>
          </cell>
          <cell r="CF184">
            <v>8518330</v>
          </cell>
          <cell r="CG184">
            <v>241056</v>
          </cell>
          <cell r="CH184">
            <v>999999999999</v>
          </cell>
          <cell r="CI184"/>
          <cell r="CJ184">
            <v>175</v>
          </cell>
          <cell r="CK184">
            <v>35</v>
          </cell>
          <cell r="CL184">
            <v>2498</v>
          </cell>
          <cell r="CM184">
            <v>2017</v>
          </cell>
          <cell r="CN184" t="str">
            <v>Submetidos a Horario de Trabalho</v>
          </cell>
          <cell r="CO184">
            <v>3223</v>
          </cell>
          <cell r="CP184">
            <v>18</v>
          </cell>
          <cell r="CQ184" t="str">
            <v>N</v>
          </cell>
          <cell r="CR184">
            <v>2</v>
          </cell>
          <cell r="CS184" t="str">
            <v>*</v>
          </cell>
          <cell r="CT184">
            <v>0</v>
          </cell>
          <cell r="CU184"/>
          <cell r="CV184">
            <v>34</v>
          </cell>
          <cell r="CW184" t="str">
            <v>M</v>
          </cell>
          <cell r="CX184" t="str">
            <v>M</v>
          </cell>
          <cell r="CY184">
            <v>1489.51</v>
          </cell>
          <cell r="CZ184">
            <v>1489.51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  <cell r="DE184" t="str">
            <v>9A</v>
          </cell>
          <cell r="DF184" t="str">
            <v>P1</v>
          </cell>
          <cell r="DG184">
            <v>10</v>
          </cell>
          <cell r="DH184">
            <v>45</v>
          </cell>
          <cell r="DI184"/>
          <cell r="DJ184"/>
          <cell r="DK184" t="str">
            <v>Nao</v>
          </cell>
          <cell r="DL184"/>
          <cell r="DM184" t="str">
            <v>Nao</v>
          </cell>
          <cell r="DN184" t="str">
            <v xml:space="preserve">  /  /    </v>
          </cell>
          <cell r="DO184" t="str">
            <v>Nao</v>
          </cell>
          <cell r="DP184" t="str">
            <v>Nao</v>
          </cell>
          <cell r="DQ184" t="str">
            <v>Nao</v>
          </cell>
          <cell r="DR184"/>
          <cell r="DS184">
            <v>101002498</v>
          </cell>
          <cell r="DT184">
            <v>3</v>
          </cell>
          <cell r="DU184"/>
          <cell r="DV184" t="str">
            <v>Não</v>
          </cell>
          <cell r="DW184"/>
          <cell r="DX184">
            <v>1</v>
          </cell>
          <cell r="DY184" t="str">
            <v xml:space="preserve">  /  /    </v>
          </cell>
          <cell r="DZ184"/>
          <cell r="EA184" t="str">
            <v>Indeterminado</v>
          </cell>
          <cell r="EB184" t="str">
            <v>RECIFE</v>
          </cell>
          <cell r="EC184"/>
          <cell r="ED184"/>
          <cell r="EE184"/>
          <cell r="EF184"/>
          <cell r="EG184"/>
          <cell r="EH184"/>
          <cell r="EI184"/>
          <cell r="EJ184">
            <v>0</v>
          </cell>
          <cell r="EK184"/>
          <cell r="EL184">
            <v>0</v>
          </cell>
          <cell r="EM184"/>
          <cell r="EN184">
            <v>0</v>
          </cell>
          <cell r="EO184" t="str">
            <v>CLT</v>
          </cell>
        </row>
        <row r="185">
          <cell r="B185">
            <v>2502</v>
          </cell>
          <cell r="C185">
            <v>1</v>
          </cell>
          <cell r="D185" t="str">
            <v>PAULO ROBERTO DA SILVA CUNHA</v>
          </cell>
          <cell r="E185">
            <v>3103</v>
          </cell>
          <cell r="F185" t="str">
            <v>Não</v>
          </cell>
          <cell r="G185"/>
          <cell r="H185" t="str">
            <v>Residencial</v>
          </cell>
          <cell r="I185" t="str">
            <v>R</v>
          </cell>
          <cell r="J185">
            <v>66490375400</v>
          </cell>
          <cell r="K185" t="str">
            <v>PROFESSOR JOSE DOS ANJOS</v>
          </cell>
          <cell r="L185">
            <v>12306260798</v>
          </cell>
          <cell r="M185">
            <v>171</v>
          </cell>
          <cell r="N185">
            <v>3127384</v>
          </cell>
          <cell r="O185" t="str">
            <v>SDSPE</v>
          </cell>
          <cell r="P185">
            <v>39207</v>
          </cell>
          <cell r="Q185" t="str">
            <v>R. PROFESSOR JOSE DOS ANJOS</v>
          </cell>
          <cell r="R185">
            <v>171</v>
          </cell>
          <cell r="S185">
            <v>95178</v>
          </cell>
          <cell r="T185">
            <v>1058</v>
          </cell>
          <cell r="U185">
            <v>36056</v>
          </cell>
          <cell r="V185" t="str">
            <v>CAMPO GRANDE</v>
          </cell>
          <cell r="W185">
            <v>19</v>
          </cell>
          <cell r="X185" t="str">
            <v>PE</v>
          </cell>
          <cell r="Y185">
            <v>11606</v>
          </cell>
          <cell r="Z185" t="str">
            <v>PE</v>
          </cell>
          <cell r="AA185" t="str">
            <v>RECIFE</v>
          </cell>
          <cell r="AB185">
            <v>304</v>
          </cell>
          <cell r="AC185" t="str">
            <v>SDS</v>
          </cell>
          <cell r="AD185"/>
          <cell r="AE185"/>
          <cell r="AF185"/>
          <cell r="AG185"/>
          <cell r="AH185"/>
          <cell r="AI185" t="str">
            <v>Nao</v>
          </cell>
          <cell r="AJ185">
            <v>0</v>
          </cell>
          <cell r="AK185">
            <v>37249520850</v>
          </cell>
          <cell r="AL185">
            <v>32412498</v>
          </cell>
          <cell r="AM185"/>
          <cell r="AN185">
            <v>0</v>
          </cell>
          <cell r="AO185">
            <v>85588577</v>
          </cell>
          <cell r="AP185">
            <v>8</v>
          </cell>
          <cell r="AQ185" t="str">
            <v>PE</v>
          </cell>
          <cell r="AR185" t="str">
            <v>ANTONIO MARIA DA SILVA</v>
          </cell>
          <cell r="AS185" t="str">
            <v xml:space="preserve">  /  /    </v>
          </cell>
          <cell r="AT185" t="str">
            <v>JONA JOSE DA CUNHA</v>
          </cell>
          <cell r="AU185">
            <v>10</v>
          </cell>
          <cell r="AV185">
            <v>25817</v>
          </cell>
          <cell r="AW185" t="str">
            <v xml:space="preserve">  /  /    </v>
          </cell>
          <cell r="AX185"/>
          <cell r="AY185" t="str">
            <v>CASA</v>
          </cell>
          <cell r="AZ185"/>
          <cell r="BA185">
            <v>1058</v>
          </cell>
          <cell r="BB185" t="str">
            <v xml:space="preserve">  /  /    </v>
          </cell>
          <cell r="BC185" t="str">
            <v xml:space="preserve">  /  /    </v>
          </cell>
          <cell r="BD185"/>
          <cell r="BE185">
            <v>52041740</v>
          </cell>
          <cell r="BF185">
            <v>11606</v>
          </cell>
          <cell r="BG185"/>
          <cell r="BH185" t="str">
            <v xml:space="preserve">  /  /    </v>
          </cell>
          <cell r="BI185"/>
          <cell r="BJ185"/>
          <cell r="BK185" t="str">
            <v>Masculino</v>
          </cell>
          <cell r="BL185" t="str">
            <v>Conta Corrente</v>
          </cell>
          <cell r="BM185" t="str">
            <v>S</v>
          </cell>
          <cell r="BN185" t="str">
            <v xml:space="preserve">RGPS-Reg. Geral Previdência Social           </v>
          </cell>
          <cell r="BO185"/>
          <cell r="BP185"/>
          <cell r="BQ185"/>
          <cell r="BR185"/>
          <cell r="BS185">
            <v>0</v>
          </cell>
          <cell r="BT185"/>
          <cell r="BU185">
            <v>0</v>
          </cell>
          <cell r="BV185" t="str">
            <v xml:space="preserve">  /  /    </v>
          </cell>
          <cell r="BW185" t="str">
            <v xml:space="preserve">  /  /    </v>
          </cell>
          <cell r="BX185">
            <v>39553</v>
          </cell>
          <cell r="BY185">
            <v>101</v>
          </cell>
          <cell r="BZ185">
            <v>39553</v>
          </cell>
          <cell r="CA185" t="str">
            <v xml:space="preserve">  /  /    </v>
          </cell>
          <cell r="CB185">
            <v>0</v>
          </cell>
          <cell r="CC185" t="str">
            <v xml:space="preserve">  /  /    </v>
          </cell>
          <cell r="CD185" t="str">
            <v xml:space="preserve">  /  /    </v>
          </cell>
          <cell r="CE185">
            <v>334056</v>
          </cell>
          <cell r="CF185">
            <v>710115839</v>
          </cell>
          <cell r="CG185">
            <v>241056</v>
          </cell>
          <cell r="CH185">
            <v>999999999999</v>
          </cell>
          <cell r="CI185"/>
          <cell r="CJ185">
            <v>200</v>
          </cell>
          <cell r="CK185">
            <v>40</v>
          </cell>
          <cell r="CL185">
            <v>2502</v>
          </cell>
          <cell r="CM185">
            <v>2017</v>
          </cell>
          <cell r="CN185" t="str">
            <v>Submetidos a Horario de Trabalho</v>
          </cell>
          <cell r="CO185">
            <v>3223</v>
          </cell>
          <cell r="CP185">
            <v>18</v>
          </cell>
          <cell r="CQ185" t="str">
            <v>N</v>
          </cell>
          <cell r="CR185">
            <v>2</v>
          </cell>
          <cell r="CS185" t="str">
            <v>*</v>
          </cell>
          <cell r="CT185">
            <v>0</v>
          </cell>
          <cell r="CU185"/>
          <cell r="CV185">
            <v>34</v>
          </cell>
          <cell r="CW185" t="str">
            <v>M</v>
          </cell>
          <cell r="CX185" t="str">
            <v>M</v>
          </cell>
          <cell r="CY185">
            <v>1489.51</v>
          </cell>
          <cell r="CZ185">
            <v>1489.51</v>
          </cell>
          <cell r="DA185">
            <v>0</v>
          </cell>
          <cell r="DB185">
            <v>0</v>
          </cell>
          <cell r="DC185">
            <v>0</v>
          </cell>
          <cell r="DD185">
            <v>0</v>
          </cell>
          <cell r="DE185" t="str">
            <v>9A</v>
          </cell>
          <cell r="DF185" t="str">
            <v>P1</v>
          </cell>
          <cell r="DG185">
            <v>10</v>
          </cell>
          <cell r="DH185">
            <v>45</v>
          </cell>
          <cell r="DI185"/>
          <cell r="DJ185"/>
          <cell r="DK185" t="str">
            <v>Nao</v>
          </cell>
          <cell r="DL185"/>
          <cell r="DM185" t="str">
            <v>Nao</v>
          </cell>
          <cell r="DN185" t="str">
            <v xml:space="preserve">  /  /    </v>
          </cell>
          <cell r="DO185" t="str">
            <v>Nao</v>
          </cell>
          <cell r="DP185" t="str">
            <v>Nao</v>
          </cell>
          <cell r="DQ185" t="str">
            <v>Nao</v>
          </cell>
          <cell r="DR185"/>
          <cell r="DS185">
            <v>101002502</v>
          </cell>
          <cell r="DT185">
            <v>3</v>
          </cell>
          <cell r="DU185">
            <v>2502</v>
          </cell>
          <cell r="DV185" t="str">
            <v>Não</v>
          </cell>
          <cell r="DW185"/>
          <cell r="DX185">
            <v>1</v>
          </cell>
          <cell r="DY185" t="str">
            <v xml:space="preserve">  /  /    </v>
          </cell>
          <cell r="DZ185"/>
          <cell r="EA185" t="str">
            <v>Indeterminado</v>
          </cell>
          <cell r="EB185" t="str">
            <v>RECIFE</v>
          </cell>
          <cell r="EC185"/>
          <cell r="ED185"/>
          <cell r="EE185"/>
          <cell r="EF185" t="str">
            <v>96916443 A</v>
          </cell>
          <cell r="EG185"/>
          <cell r="EH185"/>
          <cell r="EI185"/>
          <cell r="EJ185">
            <v>0</v>
          </cell>
          <cell r="EK185"/>
          <cell r="EL185">
            <v>0</v>
          </cell>
          <cell r="EM185"/>
          <cell r="EN185">
            <v>0</v>
          </cell>
          <cell r="EO185" t="str">
            <v>CLT</v>
          </cell>
        </row>
        <row r="186">
          <cell r="B186">
            <v>2503</v>
          </cell>
          <cell r="C186">
            <v>30</v>
          </cell>
          <cell r="D186" t="str">
            <v>TACIZO LUIZ PEREIRA DA SILVA</v>
          </cell>
          <cell r="E186">
            <v>2223</v>
          </cell>
          <cell r="F186" t="str">
            <v>Não</v>
          </cell>
          <cell r="G186"/>
          <cell r="H186" t="str">
            <v>Residencial</v>
          </cell>
          <cell r="I186" t="str">
            <v>R</v>
          </cell>
          <cell r="J186">
            <v>1147933448</v>
          </cell>
          <cell r="K186" t="str">
            <v>JOSE CLEMENTINO COELHO</v>
          </cell>
          <cell r="L186">
            <v>13667645456</v>
          </cell>
          <cell r="M186">
            <v>355</v>
          </cell>
          <cell r="N186">
            <v>1193181569</v>
          </cell>
          <cell r="O186" t="str">
            <v>SSPBA</v>
          </cell>
          <cell r="P186">
            <v>43011</v>
          </cell>
          <cell r="Q186" t="str">
            <v>R. JOSE CLEMENTINO COELHO</v>
          </cell>
          <cell r="R186">
            <v>355</v>
          </cell>
          <cell r="S186">
            <v>96755</v>
          </cell>
          <cell r="T186">
            <v>1058</v>
          </cell>
          <cell r="U186">
            <v>36482</v>
          </cell>
          <cell r="V186" t="str">
            <v>MASSANGANO</v>
          </cell>
          <cell r="W186">
            <v>43</v>
          </cell>
          <cell r="X186" t="str">
            <v>PE</v>
          </cell>
          <cell r="Y186">
            <v>11101</v>
          </cell>
          <cell r="Z186" t="str">
            <v>PE</v>
          </cell>
          <cell r="AA186" t="str">
            <v>PETROLINA</v>
          </cell>
          <cell r="AB186">
            <v>413</v>
          </cell>
          <cell r="AC186" t="str">
            <v>SSP</v>
          </cell>
          <cell r="AD186"/>
          <cell r="AE186"/>
          <cell r="AF186"/>
          <cell r="AG186"/>
          <cell r="AH186"/>
          <cell r="AI186" t="str">
            <v>Nao</v>
          </cell>
          <cell r="AJ186">
            <v>87</v>
          </cell>
          <cell r="AK186">
            <v>60836880817</v>
          </cell>
          <cell r="AL186">
            <v>30314099</v>
          </cell>
          <cell r="AM186"/>
          <cell r="AN186">
            <v>87</v>
          </cell>
          <cell r="AO186">
            <v>999962723</v>
          </cell>
          <cell r="AP186">
            <v>83</v>
          </cell>
          <cell r="AQ186" t="str">
            <v>BA</v>
          </cell>
          <cell r="AR186" t="str">
            <v>IRENE MARIA DA SILVA</v>
          </cell>
          <cell r="AS186" t="str">
            <v xml:space="preserve">  /  /    </v>
          </cell>
          <cell r="AT186" t="str">
            <v>VALDEMAR PEREIRA DA SILVA</v>
          </cell>
          <cell r="AU186">
            <v>10</v>
          </cell>
          <cell r="AV186">
            <v>30105</v>
          </cell>
          <cell r="AW186" t="str">
            <v xml:space="preserve">  /  /    </v>
          </cell>
          <cell r="AX186"/>
          <cell r="AY186"/>
          <cell r="AZ186"/>
          <cell r="BA186">
            <v>1058</v>
          </cell>
          <cell r="BB186" t="str">
            <v xml:space="preserve">  /  /    </v>
          </cell>
          <cell r="BC186" t="str">
            <v xml:space="preserve">  /  /    </v>
          </cell>
          <cell r="BD186"/>
          <cell r="BE186">
            <v>56300000</v>
          </cell>
          <cell r="BF186">
            <v>30105</v>
          </cell>
          <cell r="BG186"/>
          <cell r="BH186" t="str">
            <v xml:space="preserve">  /  /    </v>
          </cell>
          <cell r="BI186"/>
          <cell r="BJ186"/>
          <cell r="BK186" t="str">
            <v>Masculino</v>
          </cell>
          <cell r="BL186" t="str">
            <v>Conta Corrente</v>
          </cell>
          <cell r="BM186" t="str">
            <v>S</v>
          </cell>
          <cell r="BN186" t="str">
            <v xml:space="preserve">RGPS-Reg. Geral Previdência Social           </v>
          </cell>
          <cell r="BO186"/>
          <cell r="BP186"/>
          <cell r="BQ186"/>
          <cell r="BR186"/>
          <cell r="BS186">
            <v>0</v>
          </cell>
          <cell r="BT186"/>
          <cell r="BU186">
            <v>0</v>
          </cell>
          <cell r="BV186" t="str">
            <v xml:space="preserve">  /  /    </v>
          </cell>
          <cell r="BW186" t="str">
            <v xml:space="preserve">  /  /    </v>
          </cell>
          <cell r="BX186">
            <v>39553</v>
          </cell>
          <cell r="BY186">
            <v>101</v>
          </cell>
          <cell r="BZ186">
            <v>39553</v>
          </cell>
          <cell r="CA186" t="str">
            <v xml:space="preserve">  /  /    </v>
          </cell>
          <cell r="CB186">
            <v>0</v>
          </cell>
          <cell r="CC186" t="str">
            <v xml:space="preserve">  /  /    </v>
          </cell>
          <cell r="CD186" t="str">
            <v xml:space="preserve">  /  /    </v>
          </cell>
          <cell r="CE186">
            <v>334056</v>
          </cell>
          <cell r="CF186">
            <v>710107423</v>
          </cell>
          <cell r="CG186">
            <v>241056</v>
          </cell>
          <cell r="CH186">
            <v>999999999999</v>
          </cell>
          <cell r="CI186"/>
          <cell r="CJ186">
            <v>200</v>
          </cell>
          <cell r="CK186">
            <v>40</v>
          </cell>
          <cell r="CL186">
            <v>2503</v>
          </cell>
          <cell r="CM186">
            <v>2037</v>
          </cell>
          <cell r="CN186" t="str">
            <v>Submetidos a Horario de Trabalho</v>
          </cell>
          <cell r="CO186">
            <v>2234</v>
          </cell>
          <cell r="CP186">
            <v>14</v>
          </cell>
          <cell r="CQ186" t="str">
            <v>N</v>
          </cell>
          <cell r="CR186">
            <v>2</v>
          </cell>
          <cell r="CS186" t="str">
            <v>*</v>
          </cell>
          <cell r="CT186">
            <v>0</v>
          </cell>
          <cell r="CU186"/>
          <cell r="CV186">
            <v>34</v>
          </cell>
          <cell r="CW186" t="str">
            <v>M</v>
          </cell>
          <cell r="CX186" t="str">
            <v>M</v>
          </cell>
          <cell r="CY186">
            <v>4020.44</v>
          </cell>
          <cell r="CZ186">
            <v>4020.44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E186" t="str">
            <v>9A</v>
          </cell>
          <cell r="DF186"/>
          <cell r="DG186">
            <v>10</v>
          </cell>
          <cell r="DH186">
            <v>55</v>
          </cell>
          <cell r="DI186"/>
          <cell r="DJ186"/>
          <cell r="DK186" t="str">
            <v>Nao</v>
          </cell>
          <cell r="DL186"/>
          <cell r="DM186" t="str">
            <v>Nao</v>
          </cell>
          <cell r="DN186" t="str">
            <v xml:space="preserve">  /  /    </v>
          </cell>
          <cell r="DO186" t="str">
            <v>Nao</v>
          </cell>
          <cell r="DP186" t="str">
            <v>Nao</v>
          </cell>
          <cell r="DQ186" t="str">
            <v>Nao</v>
          </cell>
          <cell r="DR186"/>
          <cell r="DS186">
            <v>101002503</v>
          </cell>
          <cell r="DT186">
            <v>1</v>
          </cell>
          <cell r="DU186"/>
          <cell r="DV186" t="str">
            <v>Não</v>
          </cell>
          <cell r="DW186"/>
          <cell r="DX186">
            <v>1</v>
          </cell>
          <cell r="DY186" t="str">
            <v xml:space="preserve">  /  /    </v>
          </cell>
          <cell r="DZ186"/>
          <cell r="EA186" t="str">
            <v>Indeterminado</v>
          </cell>
          <cell r="EB186" t="str">
            <v>SENHOR DO BONFIM</v>
          </cell>
          <cell r="EC186"/>
          <cell r="ED186"/>
          <cell r="EE186"/>
          <cell r="EF186"/>
          <cell r="EG186"/>
          <cell r="EH186"/>
          <cell r="EI186"/>
          <cell r="EJ186">
            <v>0</v>
          </cell>
          <cell r="EK186"/>
          <cell r="EL186">
            <v>0</v>
          </cell>
          <cell r="EM186"/>
          <cell r="EN186">
            <v>0</v>
          </cell>
          <cell r="EO186" t="str">
            <v>CLT</v>
          </cell>
        </row>
        <row r="187">
          <cell r="B187">
            <v>2504</v>
          </cell>
          <cell r="C187">
            <v>1</v>
          </cell>
          <cell r="D187" t="str">
            <v>RIVALDO GOMES DA SILVA</v>
          </cell>
          <cell r="E187">
            <v>3111</v>
          </cell>
          <cell r="F187" t="str">
            <v>Não</v>
          </cell>
          <cell r="G187"/>
          <cell r="H187" t="str">
            <v>Residencial</v>
          </cell>
          <cell r="I187" t="str">
            <v>R</v>
          </cell>
          <cell r="J187">
            <v>68791992400</v>
          </cell>
          <cell r="K187" t="str">
            <v>CARLOS DE BRITO</v>
          </cell>
          <cell r="L187">
            <v>17000756258</v>
          </cell>
          <cell r="M187">
            <v>437</v>
          </cell>
          <cell r="N187">
            <v>3547689</v>
          </cell>
          <cell r="O187" t="str">
            <v>SSPPE</v>
          </cell>
          <cell r="P187">
            <v>35383</v>
          </cell>
          <cell r="Q187" t="str">
            <v>R. CARLOS DE BRITO</v>
          </cell>
          <cell r="R187">
            <v>437</v>
          </cell>
          <cell r="S187">
            <v>2343</v>
          </cell>
          <cell r="T187">
            <v>1058</v>
          </cell>
          <cell r="U187">
            <v>35913</v>
          </cell>
          <cell r="V187" t="str">
            <v>ENGENHO DO MEIO</v>
          </cell>
          <cell r="W187">
            <v>31</v>
          </cell>
          <cell r="X187" t="str">
            <v>PE</v>
          </cell>
          <cell r="Y187">
            <v>11606</v>
          </cell>
          <cell r="Z187" t="str">
            <v>PE</v>
          </cell>
          <cell r="AA187" t="str">
            <v>RECIFE</v>
          </cell>
          <cell r="AB187">
            <v>17</v>
          </cell>
          <cell r="AC187" t="str">
            <v>SSP</v>
          </cell>
          <cell r="AD187"/>
          <cell r="AE187"/>
          <cell r="AF187"/>
          <cell r="AG187"/>
          <cell r="AH187"/>
          <cell r="AI187" t="str">
            <v>Nao</v>
          </cell>
          <cell r="AJ187">
            <v>81</v>
          </cell>
          <cell r="AK187">
            <v>36287580809</v>
          </cell>
          <cell r="AL187" t="str">
            <v>3272-8695</v>
          </cell>
          <cell r="AM187"/>
          <cell r="AN187">
            <v>81</v>
          </cell>
          <cell r="AO187">
            <v>987638114</v>
          </cell>
          <cell r="AP187">
            <v>150</v>
          </cell>
          <cell r="AQ187" t="str">
            <v>PE</v>
          </cell>
          <cell r="AR187" t="str">
            <v>MARIA JOSE DA SILVA</v>
          </cell>
          <cell r="AS187" t="str">
            <v xml:space="preserve">  /  /    </v>
          </cell>
          <cell r="AT187" t="str">
            <v>GERSON GOMES DA SILVA</v>
          </cell>
          <cell r="AU187">
            <v>10</v>
          </cell>
          <cell r="AV187">
            <v>25840</v>
          </cell>
          <cell r="AW187" t="str">
            <v xml:space="preserve">  /  /    </v>
          </cell>
          <cell r="AX187" t="str">
            <v>Não</v>
          </cell>
          <cell r="AY187"/>
          <cell r="AZ187"/>
          <cell r="BA187">
            <v>1058</v>
          </cell>
          <cell r="BB187" t="str">
            <v xml:space="preserve">  /  /    </v>
          </cell>
          <cell r="BC187" t="str">
            <v xml:space="preserve">  /  /    </v>
          </cell>
          <cell r="BD187"/>
          <cell r="BE187">
            <v>50730130</v>
          </cell>
          <cell r="BF187">
            <v>11606</v>
          </cell>
          <cell r="BG187"/>
          <cell r="BH187" t="str">
            <v xml:space="preserve">  /  /    </v>
          </cell>
          <cell r="BI187"/>
          <cell r="BJ187"/>
          <cell r="BK187" t="str">
            <v>Masculino</v>
          </cell>
          <cell r="BL187" t="str">
            <v>Conta Corrente</v>
          </cell>
          <cell r="BM187" t="str">
            <v>C</v>
          </cell>
          <cell r="BN187" t="str">
            <v xml:space="preserve">RGPS-Reg. Geral Previdência Social           </v>
          </cell>
          <cell r="BO187"/>
          <cell r="BP187"/>
          <cell r="BQ187"/>
          <cell r="BR187"/>
          <cell r="BS187">
            <v>0</v>
          </cell>
          <cell r="BT187"/>
          <cell r="BU187">
            <v>0</v>
          </cell>
          <cell r="BV187" t="str">
            <v xml:space="preserve">  /  /    </v>
          </cell>
          <cell r="BW187" t="str">
            <v xml:space="preserve">  /  /    </v>
          </cell>
          <cell r="BX187">
            <v>39576</v>
          </cell>
          <cell r="BY187">
            <v>101</v>
          </cell>
          <cell r="BZ187">
            <v>39576</v>
          </cell>
          <cell r="CA187" t="str">
            <v xml:space="preserve">  /  /    </v>
          </cell>
          <cell r="CB187">
            <v>0</v>
          </cell>
          <cell r="CC187" t="str">
            <v xml:space="preserve">  /  /    </v>
          </cell>
          <cell r="CD187" t="str">
            <v xml:space="preserve">  /  /    </v>
          </cell>
          <cell r="CE187">
            <v>334056</v>
          </cell>
          <cell r="CF187">
            <v>10458739</v>
          </cell>
          <cell r="CG187">
            <v>241056</v>
          </cell>
          <cell r="CH187">
            <v>999999999999</v>
          </cell>
          <cell r="CI187"/>
          <cell r="CJ187">
            <v>175</v>
          </cell>
          <cell r="CK187">
            <v>35</v>
          </cell>
          <cell r="CL187">
            <v>2504</v>
          </cell>
          <cell r="CM187">
            <v>1236</v>
          </cell>
          <cell r="CN187" t="str">
            <v>Submetidos a Horario de Trabalho</v>
          </cell>
          <cell r="CO187">
            <v>81810</v>
          </cell>
          <cell r="CP187">
            <v>1</v>
          </cell>
          <cell r="CQ187" t="str">
            <v>N</v>
          </cell>
          <cell r="CR187">
            <v>2</v>
          </cell>
          <cell r="CS187" t="str">
            <v>*</v>
          </cell>
          <cell r="CT187">
            <v>0</v>
          </cell>
          <cell r="CU187"/>
          <cell r="CV187">
            <v>34</v>
          </cell>
          <cell r="CW187" t="str">
            <v>M</v>
          </cell>
          <cell r="CX187" t="str">
            <v>M</v>
          </cell>
          <cell r="CY187">
            <v>0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100</v>
          </cell>
          <cell r="DE187" t="str">
            <v>9C</v>
          </cell>
          <cell r="DF187"/>
          <cell r="DG187">
            <v>10</v>
          </cell>
          <cell r="DH187">
            <v>45</v>
          </cell>
          <cell r="DI187"/>
          <cell r="DJ187"/>
          <cell r="DK187" t="str">
            <v>Nao</v>
          </cell>
          <cell r="DL187"/>
          <cell r="DM187" t="str">
            <v>Nao</v>
          </cell>
          <cell r="DN187" t="str">
            <v xml:space="preserve">  /  /    </v>
          </cell>
          <cell r="DO187" t="str">
            <v>Nao</v>
          </cell>
          <cell r="DP187" t="str">
            <v>Nao</v>
          </cell>
          <cell r="DQ187" t="str">
            <v>Nao</v>
          </cell>
          <cell r="DR187"/>
          <cell r="DS187">
            <v>144002504</v>
          </cell>
          <cell r="DT187">
            <v>1</v>
          </cell>
          <cell r="DU187"/>
          <cell r="DV187" t="str">
            <v>Não</v>
          </cell>
          <cell r="DW187"/>
          <cell r="DX187">
            <v>1</v>
          </cell>
          <cell r="DY187" t="str">
            <v xml:space="preserve">  /  /    </v>
          </cell>
          <cell r="DZ187"/>
          <cell r="EA187" t="str">
            <v>Indeterminado</v>
          </cell>
          <cell r="EB187" t="str">
            <v>RECIFE</v>
          </cell>
          <cell r="EC187"/>
          <cell r="ED187"/>
          <cell r="EE187">
            <v>4</v>
          </cell>
          <cell r="EF187">
            <v>210783193184</v>
          </cell>
          <cell r="EG187"/>
          <cell r="EH187"/>
          <cell r="EI187"/>
          <cell r="EJ187">
            <v>0</v>
          </cell>
          <cell r="EK187"/>
          <cell r="EL187">
            <v>0</v>
          </cell>
          <cell r="EM187"/>
          <cell r="EN187">
            <v>10.11</v>
          </cell>
          <cell r="EO187" t="str">
            <v>COM</v>
          </cell>
        </row>
        <row r="188">
          <cell r="B188">
            <v>2506</v>
          </cell>
          <cell r="C188">
            <v>1</v>
          </cell>
          <cell r="D188" t="str">
            <v>IVETE ANTONIETA B  DE CARVALHO</v>
          </cell>
          <cell r="E188">
            <v>3111</v>
          </cell>
          <cell r="F188" t="str">
            <v>Não</v>
          </cell>
          <cell r="G188"/>
          <cell r="H188" t="str">
            <v>Residencial</v>
          </cell>
          <cell r="I188" t="str">
            <v>R</v>
          </cell>
          <cell r="J188">
            <v>67052630400</v>
          </cell>
          <cell r="K188" t="str">
            <v>ELZA</v>
          </cell>
          <cell r="L188">
            <v>12398317848</v>
          </cell>
          <cell r="M188">
            <v>266</v>
          </cell>
          <cell r="N188">
            <v>3609911</v>
          </cell>
          <cell r="O188" t="str">
            <v>SDSPE</v>
          </cell>
          <cell r="P188">
            <v>40064</v>
          </cell>
          <cell r="Q188" t="str">
            <v>R. ELZA</v>
          </cell>
          <cell r="R188">
            <v>266</v>
          </cell>
          <cell r="S188">
            <v>97939</v>
          </cell>
          <cell r="T188">
            <v>1058</v>
          </cell>
          <cell r="U188">
            <v>37035</v>
          </cell>
          <cell r="V188" t="str">
            <v>AGUA FRIA</v>
          </cell>
          <cell r="W188">
            <v>19</v>
          </cell>
          <cell r="X188" t="str">
            <v>PE</v>
          </cell>
          <cell r="Y188">
            <v>11606</v>
          </cell>
          <cell r="Z188" t="str">
            <v>PE</v>
          </cell>
          <cell r="AA188" t="str">
            <v>RECIFE</v>
          </cell>
          <cell r="AB188">
            <v>21</v>
          </cell>
          <cell r="AC188" t="str">
            <v>SDS</v>
          </cell>
          <cell r="AD188"/>
          <cell r="AE188"/>
          <cell r="AF188"/>
          <cell r="AG188"/>
          <cell r="AH188"/>
          <cell r="AI188" t="str">
            <v>Nao</v>
          </cell>
          <cell r="AJ188">
            <v>81</v>
          </cell>
          <cell r="AK188">
            <v>36413140833</v>
          </cell>
          <cell r="AL188">
            <v>34499600</v>
          </cell>
          <cell r="AM188"/>
          <cell r="AN188">
            <v>81</v>
          </cell>
          <cell r="AO188">
            <v>986047485</v>
          </cell>
          <cell r="AP188">
            <v>9</v>
          </cell>
          <cell r="AQ188" t="str">
            <v>PE</v>
          </cell>
          <cell r="AR188" t="str">
            <v>ANTONIETA MARIA BRAZ</v>
          </cell>
          <cell r="AS188" t="str">
            <v xml:space="preserve">  /  /    </v>
          </cell>
          <cell r="AT188" t="str">
            <v>JOAO JOSE BRAZ</v>
          </cell>
          <cell r="AU188">
            <v>10</v>
          </cell>
          <cell r="AV188">
            <v>25561</v>
          </cell>
          <cell r="AW188" t="str">
            <v xml:space="preserve">  /  /    </v>
          </cell>
          <cell r="AX188"/>
          <cell r="AY188"/>
          <cell r="AZ188"/>
          <cell r="BA188">
            <v>1058</v>
          </cell>
          <cell r="BB188" t="str">
            <v xml:space="preserve">  /  /    </v>
          </cell>
          <cell r="BC188" t="str">
            <v xml:space="preserve">  /  /    </v>
          </cell>
          <cell r="BD188"/>
          <cell r="BE188">
            <v>52111540</v>
          </cell>
          <cell r="BF188">
            <v>11606</v>
          </cell>
          <cell r="BG188"/>
          <cell r="BH188" t="str">
            <v xml:space="preserve">  /  /    </v>
          </cell>
          <cell r="BI188"/>
          <cell r="BJ188"/>
          <cell r="BK188" t="str">
            <v xml:space="preserve">Feminino </v>
          </cell>
          <cell r="BL188" t="str">
            <v>Conta Corrente</v>
          </cell>
          <cell r="BM188" t="str">
            <v>V</v>
          </cell>
          <cell r="BN188" t="str">
            <v xml:space="preserve">RGPS-Reg. Geral Previdência Social           </v>
          </cell>
          <cell r="BO188"/>
          <cell r="BP188"/>
          <cell r="BQ188"/>
          <cell r="BR188"/>
          <cell r="BS188">
            <v>0</v>
          </cell>
          <cell r="BT188"/>
          <cell r="BU188">
            <v>0</v>
          </cell>
          <cell r="BV188" t="str">
            <v xml:space="preserve">  /  /    </v>
          </cell>
          <cell r="BW188" t="str">
            <v xml:space="preserve">  /  /    </v>
          </cell>
          <cell r="BX188">
            <v>39576</v>
          </cell>
          <cell r="BY188">
            <v>101</v>
          </cell>
          <cell r="BZ188">
            <v>39576</v>
          </cell>
          <cell r="CA188" t="str">
            <v xml:space="preserve">  /  /    </v>
          </cell>
          <cell r="CB188">
            <v>0</v>
          </cell>
          <cell r="CC188" t="str">
            <v xml:space="preserve">  /  /    </v>
          </cell>
          <cell r="CD188" t="str">
            <v xml:space="preserve">  /  /    </v>
          </cell>
          <cell r="CE188">
            <v>334056</v>
          </cell>
          <cell r="CF188">
            <v>713045135</v>
          </cell>
          <cell r="CG188">
            <v>241056</v>
          </cell>
          <cell r="CH188">
            <v>999999999999</v>
          </cell>
          <cell r="CI188" t="str">
            <v>A</v>
          </cell>
          <cell r="CJ188">
            <v>175</v>
          </cell>
          <cell r="CK188">
            <v>35</v>
          </cell>
          <cell r="CL188">
            <v>2506</v>
          </cell>
          <cell r="CM188">
            <v>1236</v>
          </cell>
          <cell r="CN188" t="str">
            <v>Submetidos a Horario de Trabalho</v>
          </cell>
          <cell r="CO188">
            <v>81810</v>
          </cell>
          <cell r="CP188">
            <v>20</v>
          </cell>
          <cell r="CQ188" t="str">
            <v>N</v>
          </cell>
          <cell r="CR188">
            <v>2</v>
          </cell>
          <cell r="CS188" t="str">
            <v>*</v>
          </cell>
          <cell r="CT188">
            <v>0</v>
          </cell>
          <cell r="CU188"/>
          <cell r="CV188">
            <v>34</v>
          </cell>
          <cell r="CW188" t="str">
            <v>M</v>
          </cell>
          <cell r="CX188" t="str">
            <v>M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E188" t="str">
            <v>9C</v>
          </cell>
          <cell r="DF188" t="str">
            <v>P1</v>
          </cell>
          <cell r="DG188">
            <v>10</v>
          </cell>
          <cell r="DH188">
            <v>45</v>
          </cell>
          <cell r="DI188"/>
          <cell r="DJ188"/>
          <cell r="DK188" t="str">
            <v>Nao</v>
          </cell>
          <cell r="DL188"/>
          <cell r="DM188" t="str">
            <v>Nao</v>
          </cell>
          <cell r="DN188" t="str">
            <v xml:space="preserve">  /  /    </v>
          </cell>
          <cell r="DO188" t="str">
            <v>Nao</v>
          </cell>
          <cell r="DP188" t="str">
            <v>Nao</v>
          </cell>
          <cell r="DQ188" t="str">
            <v>Nao</v>
          </cell>
          <cell r="DR188"/>
          <cell r="DS188">
            <v>101002506</v>
          </cell>
          <cell r="DT188">
            <v>3</v>
          </cell>
          <cell r="DU188"/>
          <cell r="DV188" t="str">
            <v>Não</v>
          </cell>
          <cell r="DW188"/>
          <cell r="DX188">
            <v>1</v>
          </cell>
          <cell r="DY188" t="str">
            <v xml:space="preserve">  /  /    </v>
          </cell>
          <cell r="DZ188"/>
          <cell r="EA188" t="str">
            <v>Indeterminado</v>
          </cell>
          <cell r="EB188" t="str">
            <v>RECIFE</v>
          </cell>
          <cell r="EC188"/>
          <cell r="ED188"/>
          <cell r="EE188"/>
          <cell r="EF188"/>
          <cell r="EG188"/>
          <cell r="EH188"/>
          <cell r="EI188"/>
          <cell r="EJ188">
            <v>0</v>
          </cell>
          <cell r="EK188"/>
          <cell r="EL188">
            <v>0</v>
          </cell>
          <cell r="EM188"/>
          <cell r="EN188">
            <v>0</v>
          </cell>
          <cell r="EO188" t="str">
            <v>COM</v>
          </cell>
        </row>
        <row r="189">
          <cell r="B189">
            <v>2507</v>
          </cell>
          <cell r="C189">
            <v>1</v>
          </cell>
          <cell r="D189" t="str">
            <v>ANANIAS TEIXEIRA DE LIMA</v>
          </cell>
          <cell r="E189">
            <v>3111</v>
          </cell>
          <cell r="F189" t="str">
            <v>Não</v>
          </cell>
          <cell r="G189"/>
          <cell r="H189" t="str">
            <v>Residencial</v>
          </cell>
          <cell r="I189" t="str">
            <v>R</v>
          </cell>
          <cell r="J189">
            <v>93159846415</v>
          </cell>
          <cell r="K189" t="str">
            <v>RUA PORTO RICO</v>
          </cell>
          <cell r="L189">
            <v>12532651328</v>
          </cell>
          <cell r="M189">
            <v>98</v>
          </cell>
          <cell r="N189">
            <v>4633107</v>
          </cell>
          <cell r="O189" t="str">
            <v>SDS</v>
          </cell>
          <cell r="P189">
            <v>42607</v>
          </cell>
          <cell r="Q189" t="str">
            <v>R. RUA PORTO RICO</v>
          </cell>
          <cell r="R189">
            <v>98</v>
          </cell>
          <cell r="S189">
            <v>48170</v>
          </cell>
          <cell r="T189">
            <v>1058</v>
          </cell>
          <cell r="U189">
            <v>33977</v>
          </cell>
          <cell r="V189" t="str">
            <v>TIMBI - CEU AZU</v>
          </cell>
          <cell r="W189">
            <v>42</v>
          </cell>
          <cell r="X189" t="str">
            <v>PE</v>
          </cell>
          <cell r="Y189">
            <v>3454</v>
          </cell>
          <cell r="Z189" t="str">
            <v>PE</v>
          </cell>
          <cell r="AA189" t="str">
            <v>CAMARAGIBE</v>
          </cell>
          <cell r="AB189">
            <v>183</v>
          </cell>
          <cell r="AC189" t="str">
            <v>SDS</v>
          </cell>
          <cell r="AD189"/>
          <cell r="AE189"/>
          <cell r="AF189"/>
          <cell r="AG189"/>
          <cell r="AH189"/>
          <cell r="AI189" t="str">
            <v>Nao</v>
          </cell>
          <cell r="AJ189"/>
          <cell r="AK189">
            <v>49306210892</v>
          </cell>
          <cell r="AL189"/>
          <cell r="AM189"/>
          <cell r="AN189">
            <v>0</v>
          </cell>
          <cell r="AO189">
            <v>988400393</v>
          </cell>
          <cell r="AP189">
            <v>127</v>
          </cell>
          <cell r="AQ189" t="str">
            <v>PE</v>
          </cell>
          <cell r="AR189" t="str">
            <v>MARIA JOSE DE LIMA</v>
          </cell>
          <cell r="AS189" t="str">
            <v xml:space="preserve">  /  /    </v>
          </cell>
          <cell r="AT189" t="str">
            <v>JOSE TEIXEIRA DE LIMA</v>
          </cell>
          <cell r="AU189">
            <v>10</v>
          </cell>
          <cell r="AV189">
            <v>27043</v>
          </cell>
          <cell r="AW189" t="str">
            <v xml:space="preserve">  /  /    </v>
          </cell>
          <cell r="AX189"/>
          <cell r="AY189">
            <v>98</v>
          </cell>
          <cell r="AZ189"/>
          <cell r="BA189">
            <v>1058</v>
          </cell>
          <cell r="BB189" t="str">
            <v xml:space="preserve">  /  /    </v>
          </cell>
          <cell r="BC189" t="str">
            <v xml:space="preserve">  /  /    </v>
          </cell>
          <cell r="BD189"/>
          <cell r="BE189">
            <v>54768490</v>
          </cell>
          <cell r="BF189">
            <v>11606</v>
          </cell>
          <cell r="BG189"/>
          <cell r="BH189" t="str">
            <v xml:space="preserve">  /  /    </v>
          </cell>
          <cell r="BI189"/>
          <cell r="BJ189"/>
          <cell r="BK189" t="str">
            <v>Masculino</v>
          </cell>
          <cell r="BL189" t="str">
            <v>Conta Corrente</v>
          </cell>
          <cell r="BM189" t="str">
            <v>C</v>
          </cell>
          <cell r="BN189" t="str">
            <v xml:space="preserve">RGPS-Reg. Geral Previdência Social           </v>
          </cell>
          <cell r="BO189"/>
          <cell r="BP189"/>
          <cell r="BQ189"/>
          <cell r="BR189"/>
          <cell r="BS189">
            <v>0</v>
          </cell>
          <cell r="BT189"/>
          <cell r="BU189">
            <v>0</v>
          </cell>
          <cell r="BV189" t="str">
            <v xml:space="preserve">  /  /    </v>
          </cell>
          <cell r="BW189" t="str">
            <v xml:space="preserve">  /  /    </v>
          </cell>
          <cell r="BX189">
            <v>39576</v>
          </cell>
          <cell r="BY189">
            <v>101</v>
          </cell>
          <cell r="BZ189">
            <v>39576</v>
          </cell>
          <cell r="CA189" t="str">
            <v xml:space="preserve">  /  /    </v>
          </cell>
          <cell r="CB189">
            <v>0</v>
          </cell>
          <cell r="CC189" t="str">
            <v xml:space="preserve">  /  /    </v>
          </cell>
          <cell r="CD189" t="str">
            <v xml:space="preserve">  /  /    </v>
          </cell>
          <cell r="CE189">
            <v>334056</v>
          </cell>
          <cell r="CF189">
            <v>710166873</v>
          </cell>
          <cell r="CG189">
            <v>241056</v>
          </cell>
          <cell r="CH189">
            <v>999999999999</v>
          </cell>
          <cell r="CI189"/>
          <cell r="CJ189">
            <v>175</v>
          </cell>
          <cell r="CK189">
            <v>35</v>
          </cell>
          <cell r="CL189">
            <v>2507</v>
          </cell>
          <cell r="CM189">
            <v>1236</v>
          </cell>
          <cell r="CN189" t="str">
            <v>Submetidos a Horario de Trabalho</v>
          </cell>
          <cell r="CO189">
            <v>81810</v>
          </cell>
          <cell r="CP189">
            <v>1</v>
          </cell>
          <cell r="CQ189" t="str">
            <v>N</v>
          </cell>
          <cell r="CR189">
            <v>2</v>
          </cell>
          <cell r="CS189" t="str">
            <v>*</v>
          </cell>
          <cell r="CT189">
            <v>0</v>
          </cell>
          <cell r="CU189"/>
          <cell r="CV189">
            <v>34</v>
          </cell>
          <cell r="CW189" t="str">
            <v>M</v>
          </cell>
          <cell r="CX189" t="str">
            <v>M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  <cell r="DC189">
            <v>0</v>
          </cell>
          <cell r="DD189">
            <v>0</v>
          </cell>
          <cell r="DE189" t="str">
            <v>9C</v>
          </cell>
          <cell r="DF189" t="str">
            <v>P1</v>
          </cell>
          <cell r="DG189">
            <v>10</v>
          </cell>
          <cell r="DH189">
            <v>45</v>
          </cell>
          <cell r="DI189"/>
          <cell r="DJ189"/>
          <cell r="DK189" t="str">
            <v>Nao</v>
          </cell>
          <cell r="DL189"/>
          <cell r="DM189" t="str">
            <v>Nao</v>
          </cell>
          <cell r="DN189" t="str">
            <v xml:space="preserve">  /  /    </v>
          </cell>
          <cell r="DO189" t="str">
            <v>Nao</v>
          </cell>
          <cell r="DP189" t="str">
            <v>Nao</v>
          </cell>
          <cell r="DQ189" t="str">
            <v>Nao</v>
          </cell>
          <cell r="DR189"/>
          <cell r="DS189">
            <v>144002507</v>
          </cell>
          <cell r="DT189">
            <v>1</v>
          </cell>
          <cell r="DU189"/>
          <cell r="DV189" t="str">
            <v>Não</v>
          </cell>
          <cell r="DW189"/>
          <cell r="DX189">
            <v>1</v>
          </cell>
          <cell r="DY189" t="str">
            <v xml:space="preserve">  /  /    </v>
          </cell>
          <cell r="DZ189"/>
          <cell r="EA189" t="str">
            <v>Indeterminado</v>
          </cell>
          <cell r="EB189" t="str">
            <v>RECIFE</v>
          </cell>
          <cell r="EC189"/>
          <cell r="ED189"/>
          <cell r="EE189"/>
          <cell r="EF189">
            <v>210852096713</v>
          </cell>
          <cell r="EG189"/>
          <cell r="EH189"/>
          <cell r="EI189"/>
          <cell r="EJ189">
            <v>0</v>
          </cell>
          <cell r="EK189"/>
          <cell r="EL189">
            <v>0</v>
          </cell>
          <cell r="EM189"/>
          <cell r="EN189">
            <v>0</v>
          </cell>
          <cell r="EO189" t="str">
            <v>COM</v>
          </cell>
        </row>
        <row r="190">
          <cell r="B190">
            <v>2508</v>
          </cell>
          <cell r="C190">
            <v>1</v>
          </cell>
          <cell r="D190" t="str">
            <v>JOSE ALEXANDRE DE BARROS ALVES</v>
          </cell>
          <cell r="E190">
            <v>3111</v>
          </cell>
          <cell r="F190" t="str">
            <v>Não</v>
          </cell>
          <cell r="G190"/>
          <cell r="H190" t="str">
            <v>Residencial</v>
          </cell>
          <cell r="I190" t="str">
            <v>R</v>
          </cell>
          <cell r="J190">
            <v>49251007420</v>
          </cell>
          <cell r="K190" t="str">
            <v>PARAISOPOLIS</v>
          </cell>
          <cell r="L190">
            <v>12377191594</v>
          </cell>
          <cell r="M190">
            <v>46</v>
          </cell>
          <cell r="N190">
            <v>2963004</v>
          </cell>
          <cell r="O190" t="str">
            <v>SDSPE</v>
          </cell>
          <cell r="P190">
            <v>36794</v>
          </cell>
          <cell r="Q190" t="str">
            <v>R. PARAISOPOLIS</v>
          </cell>
          <cell r="R190">
            <v>46</v>
          </cell>
          <cell r="S190">
            <v>51768</v>
          </cell>
          <cell r="T190">
            <v>1058</v>
          </cell>
          <cell r="U190">
            <v>32429</v>
          </cell>
          <cell r="V190" t="str">
            <v>CASA AMARELA</v>
          </cell>
          <cell r="W190">
            <v>22</v>
          </cell>
          <cell r="X190" t="str">
            <v>PE</v>
          </cell>
          <cell r="Y190">
            <v>11606</v>
          </cell>
          <cell r="Z190" t="str">
            <v>PE</v>
          </cell>
          <cell r="AA190" t="str">
            <v>RECIFE</v>
          </cell>
          <cell r="AB190">
            <v>119</v>
          </cell>
          <cell r="AC190" t="str">
            <v>SDS</v>
          </cell>
          <cell r="AD190" t="str">
            <v>ALEXANDRE.B.ALVES@HOTMAIL.COM</v>
          </cell>
          <cell r="AE190"/>
          <cell r="AF190"/>
          <cell r="AG190"/>
          <cell r="AH190"/>
          <cell r="AI190" t="str">
            <v>Nao</v>
          </cell>
          <cell r="AJ190">
            <v>81</v>
          </cell>
          <cell r="AK190">
            <v>31621150850</v>
          </cell>
          <cell r="AL190" t="str">
            <v>3040-4184</v>
          </cell>
          <cell r="AM190"/>
          <cell r="AN190">
            <v>81</v>
          </cell>
          <cell r="AO190">
            <v>987723442</v>
          </cell>
          <cell r="AP190">
            <v>6</v>
          </cell>
          <cell r="AQ190" t="str">
            <v>PE</v>
          </cell>
          <cell r="AR190" t="str">
            <v>RILDETE MARIA DE BARROS ALVES</v>
          </cell>
          <cell r="AS190" t="str">
            <v xml:space="preserve">  /  /    </v>
          </cell>
          <cell r="AT190" t="str">
            <v>JOSE ALEXANDRE ALVES</v>
          </cell>
          <cell r="AU190">
            <v>10</v>
          </cell>
          <cell r="AV190">
            <v>25224</v>
          </cell>
          <cell r="AW190" t="str">
            <v xml:space="preserve">  /  /    </v>
          </cell>
          <cell r="AX190" t="str">
            <v>Não</v>
          </cell>
          <cell r="AY190" t="str">
            <v>VASCO DA  GAMA</v>
          </cell>
          <cell r="AZ190"/>
          <cell r="BA190">
            <v>1058</v>
          </cell>
          <cell r="BB190" t="str">
            <v xml:space="preserve">  /  /    </v>
          </cell>
          <cell r="BC190" t="str">
            <v xml:space="preserve">  /  /    </v>
          </cell>
          <cell r="BD190"/>
          <cell r="BE190">
            <v>52081300</v>
          </cell>
          <cell r="BF190">
            <v>11606</v>
          </cell>
          <cell r="BG190"/>
          <cell r="BH190" t="str">
            <v xml:space="preserve">  /  /    </v>
          </cell>
          <cell r="BI190"/>
          <cell r="BJ190"/>
          <cell r="BK190" t="str">
            <v>Masculino</v>
          </cell>
          <cell r="BL190" t="str">
            <v>Conta Corrente</v>
          </cell>
          <cell r="BM190" t="str">
            <v>C</v>
          </cell>
          <cell r="BN190" t="str">
            <v xml:space="preserve">RGPS-Reg. Geral Previdência Social           </v>
          </cell>
          <cell r="BO190"/>
          <cell r="BP190"/>
          <cell r="BQ190"/>
          <cell r="BR190"/>
          <cell r="BS190">
            <v>2</v>
          </cell>
          <cell r="BT190"/>
          <cell r="BU190">
            <v>0</v>
          </cell>
          <cell r="BV190" t="str">
            <v xml:space="preserve">  /  /    </v>
          </cell>
          <cell r="BW190" t="str">
            <v xml:space="preserve">  /  /    </v>
          </cell>
          <cell r="BX190">
            <v>39576</v>
          </cell>
          <cell r="BY190">
            <v>101</v>
          </cell>
          <cell r="BZ190">
            <v>39576</v>
          </cell>
          <cell r="CA190" t="str">
            <v xml:space="preserve">  /  /    </v>
          </cell>
          <cell r="CB190">
            <v>0</v>
          </cell>
          <cell r="CC190" t="str">
            <v xml:space="preserve">  /  /    </v>
          </cell>
          <cell r="CD190" t="str">
            <v xml:space="preserve">  /  /    </v>
          </cell>
          <cell r="CE190">
            <v>334056</v>
          </cell>
          <cell r="CF190">
            <v>713002727</v>
          </cell>
          <cell r="CG190">
            <v>241056</v>
          </cell>
          <cell r="CH190">
            <v>999999999999</v>
          </cell>
          <cell r="CI190"/>
          <cell r="CJ190">
            <v>175</v>
          </cell>
          <cell r="CK190">
            <v>35</v>
          </cell>
          <cell r="CL190">
            <v>2508</v>
          </cell>
          <cell r="CM190">
            <v>1236</v>
          </cell>
          <cell r="CN190" t="str">
            <v>Submetidos a Horario de Trabalho</v>
          </cell>
          <cell r="CO190">
            <v>81810</v>
          </cell>
          <cell r="CP190">
            <v>1</v>
          </cell>
          <cell r="CQ190" t="str">
            <v>N</v>
          </cell>
          <cell r="CR190">
            <v>2</v>
          </cell>
          <cell r="CS190" t="str">
            <v>*</v>
          </cell>
          <cell r="CT190">
            <v>0</v>
          </cell>
          <cell r="CU190"/>
          <cell r="CV190">
            <v>34</v>
          </cell>
          <cell r="CW190" t="str">
            <v>M</v>
          </cell>
          <cell r="CX190" t="str">
            <v>M</v>
          </cell>
          <cell r="CY190">
            <v>0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E190" t="str">
            <v>9C</v>
          </cell>
          <cell r="DF190" t="str">
            <v>P1</v>
          </cell>
          <cell r="DG190">
            <v>10</v>
          </cell>
          <cell r="DH190">
            <v>45</v>
          </cell>
          <cell r="DI190"/>
          <cell r="DJ190"/>
          <cell r="DK190" t="str">
            <v>Nao</v>
          </cell>
          <cell r="DL190"/>
          <cell r="DM190" t="str">
            <v>Nao</v>
          </cell>
          <cell r="DN190" t="str">
            <v xml:space="preserve">  /  /    </v>
          </cell>
          <cell r="DO190" t="str">
            <v>Nao</v>
          </cell>
          <cell r="DP190" t="str">
            <v>Nao</v>
          </cell>
          <cell r="DQ190" t="str">
            <v>Nao</v>
          </cell>
          <cell r="DR190"/>
          <cell r="DS190">
            <v>144002508</v>
          </cell>
          <cell r="DT190">
            <v>1</v>
          </cell>
          <cell r="DU190">
            <v>2508</v>
          </cell>
          <cell r="DV190" t="str">
            <v>Não</v>
          </cell>
          <cell r="DW190"/>
          <cell r="DX190">
            <v>1</v>
          </cell>
          <cell r="DY190" t="str">
            <v xml:space="preserve">  /  /    </v>
          </cell>
          <cell r="DZ190"/>
          <cell r="EA190" t="str">
            <v>Indeterminado</v>
          </cell>
          <cell r="EB190" t="str">
            <v>RECIFE</v>
          </cell>
          <cell r="EC190"/>
          <cell r="ED190"/>
          <cell r="EE190"/>
          <cell r="EF190">
            <v>210762242712</v>
          </cell>
          <cell r="EG190"/>
          <cell r="EH190"/>
          <cell r="EI190"/>
          <cell r="EJ190">
            <v>0</v>
          </cell>
          <cell r="EK190"/>
          <cell r="EL190">
            <v>0</v>
          </cell>
          <cell r="EM190"/>
          <cell r="EN190">
            <v>0</v>
          </cell>
          <cell r="EO190" t="str">
            <v>COM</v>
          </cell>
        </row>
        <row r="191">
          <cell r="B191">
            <v>2509</v>
          </cell>
          <cell r="C191">
            <v>1</v>
          </cell>
          <cell r="D191" t="str">
            <v>ALDEMIR NASCIMENTO DA SILVA</v>
          </cell>
          <cell r="E191">
            <v>3111</v>
          </cell>
          <cell r="F191" t="str">
            <v>Não</v>
          </cell>
          <cell r="G191"/>
          <cell r="H191" t="str">
            <v>Residencial</v>
          </cell>
          <cell r="I191" t="str">
            <v>R</v>
          </cell>
          <cell r="J191">
            <v>29945780425</v>
          </cell>
          <cell r="K191" t="str">
            <v>QUARENTA E UM</v>
          </cell>
          <cell r="L191">
            <v>10816621419</v>
          </cell>
          <cell r="M191">
            <v>108</v>
          </cell>
          <cell r="N191">
            <v>1360581</v>
          </cell>
          <cell r="O191" t="str">
            <v>SDS</v>
          </cell>
          <cell r="P191">
            <v>42242</v>
          </cell>
          <cell r="Q191" t="str">
            <v>R. QUARENTA E UM</v>
          </cell>
          <cell r="R191">
            <v>108</v>
          </cell>
          <cell r="S191">
            <v>25759</v>
          </cell>
          <cell r="T191">
            <v>1058</v>
          </cell>
          <cell r="U191">
            <v>27561</v>
          </cell>
          <cell r="V191" t="str">
            <v>PQE CAPIBARIBE</v>
          </cell>
          <cell r="W191">
            <v>472</v>
          </cell>
          <cell r="X191" t="str">
            <v>PE</v>
          </cell>
          <cell r="Y191">
            <v>13701</v>
          </cell>
          <cell r="Z191" t="str">
            <v>PE</v>
          </cell>
          <cell r="AA191" t="str">
            <v>SAO LOURENCO</v>
          </cell>
          <cell r="AB191">
            <v>11</v>
          </cell>
          <cell r="AC191" t="str">
            <v>SDS</v>
          </cell>
          <cell r="AD191"/>
          <cell r="AE191"/>
          <cell r="AF191"/>
          <cell r="AG191"/>
          <cell r="AH191"/>
          <cell r="AI191" t="str">
            <v>Nao</v>
          </cell>
          <cell r="AJ191">
            <v>8</v>
          </cell>
          <cell r="AK191">
            <v>7988050825</v>
          </cell>
          <cell r="AL191">
            <v>35251737</v>
          </cell>
          <cell r="AM191"/>
          <cell r="AN191">
            <v>8</v>
          </cell>
          <cell r="AO191">
            <v>91022209</v>
          </cell>
          <cell r="AP191">
            <v>13</v>
          </cell>
          <cell r="AQ191" t="str">
            <v>PE</v>
          </cell>
          <cell r="AR191" t="str">
            <v>ADILIS  TRAJANO DA SILVA</v>
          </cell>
          <cell r="AS191" t="str">
            <v xml:space="preserve">  /  /    </v>
          </cell>
          <cell r="AT191" t="str">
            <v>MANOEL NASCIMENTO DA SILVA</v>
          </cell>
          <cell r="AU191">
            <v>10</v>
          </cell>
          <cell r="AV191">
            <v>22215</v>
          </cell>
          <cell r="AW191" t="str">
            <v xml:space="preserve">  /  /    </v>
          </cell>
          <cell r="AX191"/>
          <cell r="AY191"/>
          <cell r="AZ191"/>
          <cell r="BA191">
            <v>1058</v>
          </cell>
          <cell r="BB191" t="str">
            <v xml:space="preserve">  /  /    </v>
          </cell>
          <cell r="BC191" t="str">
            <v xml:space="preserve">  /  /    </v>
          </cell>
          <cell r="BD191"/>
          <cell r="BE191">
            <v>54720012</v>
          </cell>
          <cell r="BF191">
            <v>11606</v>
          </cell>
          <cell r="BG191"/>
          <cell r="BH191" t="str">
            <v xml:space="preserve">  /  /    </v>
          </cell>
          <cell r="BI191"/>
          <cell r="BJ191"/>
          <cell r="BK191" t="str">
            <v>Masculino</v>
          </cell>
          <cell r="BL191" t="str">
            <v>Conta Corrente</v>
          </cell>
          <cell r="BM191" t="str">
            <v>C</v>
          </cell>
          <cell r="BN191" t="str">
            <v xml:space="preserve">RGPS-Reg. Geral Previdência Social           </v>
          </cell>
          <cell r="BO191"/>
          <cell r="BP191"/>
          <cell r="BQ191"/>
          <cell r="BR191"/>
          <cell r="BS191">
            <v>0</v>
          </cell>
          <cell r="BT191"/>
          <cell r="BU191">
            <v>0</v>
          </cell>
          <cell r="BV191" t="str">
            <v xml:space="preserve">  /  /    </v>
          </cell>
          <cell r="BW191" t="str">
            <v xml:space="preserve">  /  /    </v>
          </cell>
          <cell r="BX191">
            <v>39576</v>
          </cell>
          <cell r="BY191">
            <v>101</v>
          </cell>
          <cell r="BZ191">
            <v>39576</v>
          </cell>
          <cell r="CA191" t="str">
            <v xml:space="preserve">  /  /    </v>
          </cell>
          <cell r="CB191">
            <v>0</v>
          </cell>
          <cell r="CC191" t="str">
            <v xml:space="preserve">  /  /    </v>
          </cell>
          <cell r="CD191" t="str">
            <v xml:space="preserve">  /  /    </v>
          </cell>
          <cell r="CE191">
            <v>334056</v>
          </cell>
          <cell r="CF191">
            <v>710137822</v>
          </cell>
          <cell r="CG191">
            <v>241056</v>
          </cell>
          <cell r="CH191">
            <v>999999999999</v>
          </cell>
          <cell r="CI191"/>
          <cell r="CJ191">
            <v>175</v>
          </cell>
          <cell r="CK191">
            <v>35</v>
          </cell>
          <cell r="CL191">
            <v>2509</v>
          </cell>
          <cell r="CM191">
            <v>1236</v>
          </cell>
          <cell r="CN191" t="str">
            <v>Submetidos a Horario de Trabalho</v>
          </cell>
          <cell r="CO191">
            <v>81810</v>
          </cell>
          <cell r="CP191">
            <v>20</v>
          </cell>
          <cell r="CQ191" t="str">
            <v>N</v>
          </cell>
          <cell r="CR191">
            <v>2</v>
          </cell>
          <cell r="CS191" t="str">
            <v>*</v>
          </cell>
          <cell r="CT191">
            <v>0</v>
          </cell>
          <cell r="CU191"/>
          <cell r="CV191">
            <v>20</v>
          </cell>
          <cell r="CW191" t="str">
            <v>M</v>
          </cell>
          <cell r="CX191" t="str">
            <v>M</v>
          </cell>
          <cell r="CY191">
            <v>0</v>
          </cell>
          <cell r="CZ191">
            <v>0</v>
          </cell>
          <cell r="DA191">
            <v>0</v>
          </cell>
          <cell r="DB191">
            <v>0</v>
          </cell>
          <cell r="DC191">
            <v>0</v>
          </cell>
          <cell r="DD191">
            <v>0</v>
          </cell>
          <cell r="DE191" t="str">
            <v>9C</v>
          </cell>
          <cell r="DF191" t="str">
            <v>P1</v>
          </cell>
          <cell r="DG191">
            <v>10</v>
          </cell>
          <cell r="DH191">
            <v>45</v>
          </cell>
          <cell r="DI191"/>
          <cell r="DJ191"/>
          <cell r="DK191" t="str">
            <v>Nao</v>
          </cell>
          <cell r="DL191"/>
          <cell r="DM191" t="str">
            <v>Nao</v>
          </cell>
          <cell r="DN191" t="str">
            <v xml:space="preserve">  /  /    </v>
          </cell>
          <cell r="DO191" t="str">
            <v>Nao</v>
          </cell>
          <cell r="DP191" t="str">
            <v>Nao</v>
          </cell>
          <cell r="DQ191" t="str">
            <v>Nao</v>
          </cell>
          <cell r="DR191"/>
          <cell r="DS191">
            <v>144002509</v>
          </cell>
          <cell r="DT191">
            <v>3</v>
          </cell>
          <cell r="DU191"/>
          <cell r="DV191" t="str">
            <v>Não</v>
          </cell>
          <cell r="DW191"/>
          <cell r="DX191">
            <v>1</v>
          </cell>
          <cell r="DY191" t="str">
            <v xml:space="preserve">  /  /    </v>
          </cell>
          <cell r="DZ191"/>
          <cell r="EA191" t="str">
            <v>Indeterminado</v>
          </cell>
          <cell r="EB191" t="str">
            <v>RECIFE</v>
          </cell>
          <cell r="EC191"/>
          <cell r="ED191"/>
          <cell r="EE191"/>
          <cell r="EF191"/>
          <cell r="EG191"/>
          <cell r="EH191"/>
          <cell r="EI191"/>
          <cell r="EJ191">
            <v>0</v>
          </cell>
          <cell r="EK191"/>
          <cell r="EL191">
            <v>0</v>
          </cell>
          <cell r="EM191"/>
          <cell r="EN191">
            <v>0</v>
          </cell>
          <cell r="EO191" t="str">
            <v>COM</v>
          </cell>
        </row>
        <row r="192">
          <cell r="B192">
            <v>2512</v>
          </cell>
          <cell r="C192">
            <v>27</v>
          </cell>
          <cell r="D192" t="str">
            <v>JOSENILDO JOSE TORRES</v>
          </cell>
          <cell r="E192">
            <v>2220</v>
          </cell>
          <cell r="F192" t="str">
            <v>Não</v>
          </cell>
          <cell r="G192"/>
          <cell r="H192" t="str">
            <v>Residencial</v>
          </cell>
          <cell r="I192" t="str">
            <v>R</v>
          </cell>
          <cell r="J192">
            <v>2373392429</v>
          </cell>
          <cell r="K192" t="str">
            <v>JOSE LUIZ MARTINS</v>
          </cell>
          <cell r="L192">
            <v>16253277538</v>
          </cell>
          <cell r="M192">
            <v>100</v>
          </cell>
          <cell r="N192">
            <v>5351938</v>
          </cell>
          <cell r="O192"/>
          <cell r="P192">
            <v>35580</v>
          </cell>
          <cell r="Q192" t="str">
            <v>R. JOSE LUIZ MARTINS</v>
          </cell>
          <cell r="R192">
            <v>100</v>
          </cell>
          <cell r="S192">
            <v>5184596</v>
          </cell>
          <cell r="T192">
            <v>1058</v>
          </cell>
          <cell r="U192">
            <v>42744</v>
          </cell>
          <cell r="V192" t="str">
            <v>N SRA APARECIDA</v>
          </cell>
          <cell r="W192">
            <v>50</v>
          </cell>
          <cell r="X192" t="str">
            <v>PE</v>
          </cell>
          <cell r="Y192">
            <v>12208</v>
          </cell>
          <cell r="Z192" t="str">
            <v>PE</v>
          </cell>
          <cell r="AA192" t="str">
            <v>SALGUEIRO</v>
          </cell>
          <cell r="AB192">
            <v>16</v>
          </cell>
          <cell r="AC192" t="str">
            <v>SDS</v>
          </cell>
          <cell r="AD192"/>
          <cell r="AE192"/>
          <cell r="AF192"/>
          <cell r="AG192"/>
          <cell r="AH192"/>
          <cell r="AI192" t="str">
            <v>Nao</v>
          </cell>
          <cell r="AJ192">
            <v>87</v>
          </cell>
          <cell r="AK192">
            <v>45210340892</v>
          </cell>
          <cell r="AL192">
            <v>38713389</v>
          </cell>
          <cell r="AM192"/>
          <cell r="AN192">
            <v>87</v>
          </cell>
          <cell r="AO192">
            <v>996194175</v>
          </cell>
          <cell r="AP192">
            <v>75</v>
          </cell>
          <cell r="AQ192" t="str">
            <v>PE</v>
          </cell>
          <cell r="AR192" t="str">
            <v>MARIA DE LOURDES TORRES</v>
          </cell>
          <cell r="AS192" t="str">
            <v xml:space="preserve">  /  /    </v>
          </cell>
          <cell r="AT192" t="str">
            <v>JOSE SEBASTIAO TORRES</v>
          </cell>
          <cell r="AU192">
            <v>10</v>
          </cell>
          <cell r="AV192">
            <v>28119</v>
          </cell>
          <cell r="AW192" t="str">
            <v xml:space="preserve">  /  /    </v>
          </cell>
          <cell r="AX192"/>
          <cell r="AY192" t="str">
            <v>CASA</v>
          </cell>
          <cell r="AZ192"/>
          <cell r="BA192">
            <v>1058</v>
          </cell>
          <cell r="BB192" t="str">
            <v xml:space="preserve">  /  /    </v>
          </cell>
          <cell r="BC192" t="str">
            <v xml:space="preserve">  /  /    </v>
          </cell>
          <cell r="BD192"/>
          <cell r="BE192">
            <v>56000000</v>
          </cell>
          <cell r="BF192">
            <v>5707</v>
          </cell>
          <cell r="BG192"/>
          <cell r="BH192" t="str">
            <v xml:space="preserve">  /  /    </v>
          </cell>
          <cell r="BI192"/>
          <cell r="BJ192"/>
          <cell r="BK192" t="str">
            <v>Masculino</v>
          </cell>
          <cell r="BL192" t="str">
            <v>Conta Corrente</v>
          </cell>
          <cell r="BM192" t="str">
            <v>C</v>
          </cell>
          <cell r="BN192" t="str">
            <v xml:space="preserve">RGPS-Reg. Geral Previdência Social           </v>
          </cell>
          <cell r="BO192"/>
          <cell r="BP192"/>
          <cell r="BQ192"/>
          <cell r="BR192"/>
          <cell r="BS192">
            <v>2</v>
          </cell>
          <cell r="BT192"/>
          <cell r="BU192">
            <v>0</v>
          </cell>
          <cell r="BV192" t="str">
            <v xml:space="preserve">  /  /    </v>
          </cell>
          <cell r="BW192" t="str">
            <v xml:space="preserve">  /  /    </v>
          </cell>
          <cell r="BX192">
            <v>39582</v>
          </cell>
          <cell r="BY192">
            <v>101</v>
          </cell>
          <cell r="BZ192">
            <v>39582</v>
          </cell>
          <cell r="CA192" t="str">
            <v xml:space="preserve">  /  /    </v>
          </cell>
          <cell r="CB192">
            <v>0</v>
          </cell>
          <cell r="CC192" t="str">
            <v xml:space="preserve">  /  /    </v>
          </cell>
          <cell r="CD192" t="str">
            <v xml:space="preserve">  /  /    </v>
          </cell>
          <cell r="CE192">
            <v>334056</v>
          </cell>
          <cell r="CF192">
            <v>710152337</v>
          </cell>
          <cell r="CG192">
            <v>241056</v>
          </cell>
          <cell r="CH192">
            <v>999999999999</v>
          </cell>
          <cell r="CI192"/>
          <cell r="CJ192">
            <v>200</v>
          </cell>
          <cell r="CK192">
            <v>40</v>
          </cell>
          <cell r="CL192">
            <v>2512</v>
          </cell>
          <cell r="CM192">
            <v>2037</v>
          </cell>
          <cell r="CN192" t="str">
            <v>Submetidos a Horario de Trabalho</v>
          </cell>
          <cell r="CO192">
            <v>2234</v>
          </cell>
          <cell r="CP192">
            <v>14</v>
          </cell>
          <cell r="CQ192" t="str">
            <v>N</v>
          </cell>
          <cell r="CR192">
            <v>2</v>
          </cell>
          <cell r="CS192" t="str">
            <v>*</v>
          </cell>
          <cell r="CT192">
            <v>0</v>
          </cell>
          <cell r="CU192"/>
          <cell r="CV192">
            <v>34</v>
          </cell>
          <cell r="CW192" t="str">
            <v>M</v>
          </cell>
          <cell r="CX192" t="str">
            <v>M</v>
          </cell>
          <cell r="CY192">
            <v>4020.44</v>
          </cell>
          <cell r="CZ192">
            <v>4020.44</v>
          </cell>
          <cell r="DA192">
            <v>0</v>
          </cell>
          <cell r="DB192">
            <v>0</v>
          </cell>
          <cell r="DC192">
            <v>0</v>
          </cell>
          <cell r="DD192">
            <v>0</v>
          </cell>
          <cell r="DE192" t="str">
            <v>9A</v>
          </cell>
          <cell r="DF192"/>
          <cell r="DG192">
            <v>10</v>
          </cell>
          <cell r="DH192">
            <v>85</v>
          </cell>
          <cell r="DI192"/>
          <cell r="DJ192"/>
          <cell r="DK192" t="str">
            <v>Nao</v>
          </cell>
          <cell r="DL192"/>
          <cell r="DM192" t="str">
            <v>Nao</v>
          </cell>
          <cell r="DN192" t="str">
            <v xml:space="preserve">  /  /    </v>
          </cell>
          <cell r="DO192" t="str">
            <v>Nao</v>
          </cell>
          <cell r="DP192" t="str">
            <v>Nao</v>
          </cell>
          <cell r="DQ192" t="str">
            <v>Nao</v>
          </cell>
          <cell r="DR192"/>
          <cell r="DS192">
            <v>101002512</v>
          </cell>
          <cell r="DT192">
            <v>1</v>
          </cell>
          <cell r="DU192">
            <v>2512</v>
          </cell>
          <cell r="DV192" t="str">
            <v>Não</v>
          </cell>
          <cell r="DW192"/>
          <cell r="DX192">
            <v>1</v>
          </cell>
          <cell r="DY192" t="str">
            <v xml:space="preserve">  /  /    </v>
          </cell>
          <cell r="DZ192"/>
          <cell r="EA192" t="str">
            <v>Indeterminado</v>
          </cell>
          <cell r="EB192" t="str">
            <v>FLORESTA</v>
          </cell>
          <cell r="EC192"/>
          <cell r="ED192"/>
          <cell r="EE192"/>
          <cell r="EF192" t="str">
            <v>RA206273</v>
          </cell>
          <cell r="EG192"/>
          <cell r="EH192"/>
          <cell r="EI192"/>
          <cell r="EJ192">
            <v>0</v>
          </cell>
          <cell r="EK192"/>
          <cell r="EL192">
            <v>0</v>
          </cell>
          <cell r="EM192"/>
          <cell r="EN192">
            <v>0</v>
          </cell>
          <cell r="EO192" t="str">
            <v>CLT</v>
          </cell>
        </row>
        <row r="193">
          <cell r="B193">
            <v>2513</v>
          </cell>
          <cell r="C193">
            <v>1</v>
          </cell>
          <cell r="D193" t="str">
            <v>DENILSON DE SANTANA NEVES</v>
          </cell>
          <cell r="E193">
            <v>1170</v>
          </cell>
          <cell r="F193" t="str">
            <v>Não</v>
          </cell>
          <cell r="G193"/>
          <cell r="H193" t="str">
            <v>Residencial</v>
          </cell>
          <cell r="I193" t="str">
            <v>R</v>
          </cell>
          <cell r="J193">
            <v>6442461467</v>
          </cell>
          <cell r="K193" t="str">
            <v>MIRANDA</v>
          </cell>
          <cell r="L193">
            <v>19033155632</v>
          </cell>
          <cell r="M193">
            <v>5</v>
          </cell>
          <cell r="N193">
            <v>6349194</v>
          </cell>
          <cell r="O193" t="str">
            <v>SDS</v>
          </cell>
          <cell r="P193">
            <v>42486</v>
          </cell>
          <cell r="Q193" t="str">
            <v>R. MIRANDA</v>
          </cell>
          <cell r="R193">
            <v>5</v>
          </cell>
          <cell r="S193">
            <v>7637</v>
          </cell>
          <cell r="T193">
            <v>1058</v>
          </cell>
          <cell r="U193">
            <v>39148</v>
          </cell>
          <cell r="V193" t="str">
            <v>CASA AMARELA</v>
          </cell>
          <cell r="W193">
            <v>97</v>
          </cell>
          <cell r="X193" t="str">
            <v>PE</v>
          </cell>
          <cell r="Y193">
            <v>11606</v>
          </cell>
          <cell r="Z193" t="str">
            <v>PE</v>
          </cell>
          <cell r="AA193" t="str">
            <v>RECIFE</v>
          </cell>
          <cell r="AB193">
            <v>14</v>
          </cell>
          <cell r="AC193" t="str">
            <v>SDS</v>
          </cell>
          <cell r="AD193"/>
          <cell r="AE193"/>
          <cell r="AF193"/>
          <cell r="AG193"/>
          <cell r="AH193"/>
          <cell r="AI193" t="str">
            <v>Nao</v>
          </cell>
          <cell r="AJ193">
            <v>81</v>
          </cell>
          <cell r="AK193">
            <v>64677500884</v>
          </cell>
          <cell r="AL193">
            <v>32685863</v>
          </cell>
          <cell r="AM193"/>
          <cell r="AN193">
            <v>81</v>
          </cell>
          <cell r="AO193">
            <v>985228531</v>
          </cell>
          <cell r="AP193">
            <v>5</v>
          </cell>
          <cell r="AQ193" t="str">
            <v>PE</v>
          </cell>
          <cell r="AR193" t="str">
            <v>SEVERINA DE SANTANA NEVES</v>
          </cell>
          <cell r="AS193" t="str">
            <v xml:space="preserve">  /  /    </v>
          </cell>
          <cell r="AT193" t="str">
            <v>DEOCLECIO PEREIRA DAS NEVES</v>
          </cell>
          <cell r="AU193">
            <v>10</v>
          </cell>
          <cell r="AV193">
            <v>31511</v>
          </cell>
          <cell r="AW193" t="str">
            <v xml:space="preserve">  /  /    </v>
          </cell>
          <cell r="AX193"/>
          <cell r="AY193"/>
          <cell r="AZ193"/>
          <cell r="BA193">
            <v>1058</v>
          </cell>
          <cell r="BB193" t="str">
            <v xml:space="preserve">  /  /    </v>
          </cell>
          <cell r="BC193" t="str">
            <v xml:space="preserve">  /  /    </v>
          </cell>
          <cell r="BD193"/>
          <cell r="BE193">
            <v>52070492</v>
          </cell>
          <cell r="BF193">
            <v>11606</v>
          </cell>
          <cell r="BG193"/>
          <cell r="BH193" t="str">
            <v xml:space="preserve">  /  /    </v>
          </cell>
          <cell r="BI193"/>
          <cell r="BJ193"/>
          <cell r="BK193" t="str">
            <v>Masculino</v>
          </cell>
          <cell r="BL193" t="str">
            <v>Conta Corrente</v>
          </cell>
          <cell r="BM193" t="str">
            <v>S</v>
          </cell>
          <cell r="BN193" t="str">
            <v xml:space="preserve">RGPS-Reg. Geral Previdência Social           </v>
          </cell>
          <cell r="BO193"/>
          <cell r="BP193"/>
          <cell r="BQ193"/>
          <cell r="BR193"/>
          <cell r="BS193">
            <v>0</v>
          </cell>
          <cell r="BT193"/>
          <cell r="BU193">
            <v>0</v>
          </cell>
          <cell r="BV193" t="str">
            <v xml:space="preserve">  /  /    </v>
          </cell>
          <cell r="BW193" t="str">
            <v xml:space="preserve">  /  /    </v>
          </cell>
          <cell r="BX193">
            <v>39582</v>
          </cell>
          <cell r="BY193">
            <v>101</v>
          </cell>
          <cell r="BZ193">
            <v>39582</v>
          </cell>
          <cell r="CA193" t="str">
            <v xml:space="preserve">  /  /    </v>
          </cell>
          <cell r="CB193">
            <v>0</v>
          </cell>
          <cell r="CC193" t="str">
            <v xml:space="preserve">  /  /    </v>
          </cell>
          <cell r="CD193" t="str">
            <v xml:space="preserve">  /  /    </v>
          </cell>
          <cell r="CE193">
            <v>334056</v>
          </cell>
          <cell r="CF193">
            <v>710137808</v>
          </cell>
          <cell r="CG193">
            <v>241056</v>
          </cell>
          <cell r="CH193">
            <v>999999999999</v>
          </cell>
          <cell r="CI193"/>
          <cell r="CJ193">
            <v>200</v>
          </cell>
          <cell r="CK193">
            <v>40</v>
          </cell>
          <cell r="CL193">
            <v>2513</v>
          </cell>
          <cell r="CM193">
            <v>2009</v>
          </cell>
          <cell r="CN193" t="str">
            <v>Submetidos a Horario de Trabalho</v>
          </cell>
          <cell r="CO193">
            <v>3513</v>
          </cell>
          <cell r="CP193">
            <v>2</v>
          </cell>
          <cell r="CQ193" t="str">
            <v>N</v>
          </cell>
          <cell r="CR193">
            <v>2</v>
          </cell>
          <cell r="CS193" t="str">
            <v>*</v>
          </cell>
          <cell r="CT193">
            <v>0</v>
          </cell>
          <cell r="CU193"/>
          <cell r="CV193">
            <v>34</v>
          </cell>
          <cell r="CW193" t="str">
            <v>M</v>
          </cell>
          <cell r="CX193" t="str">
            <v>M</v>
          </cell>
          <cell r="CY193">
            <v>1564</v>
          </cell>
          <cell r="CZ193">
            <v>1564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E193" t="str">
            <v>9C</v>
          </cell>
          <cell r="DF193"/>
          <cell r="DG193">
            <v>10</v>
          </cell>
          <cell r="DH193">
            <v>85</v>
          </cell>
          <cell r="DI193"/>
          <cell r="DJ193"/>
          <cell r="DK193" t="str">
            <v>Nao</v>
          </cell>
          <cell r="DL193"/>
          <cell r="DM193" t="str">
            <v>Nao</v>
          </cell>
          <cell r="DN193" t="str">
            <v xml:space="preserve">  /  /    </v>
          </cell>
          <cell r="DO193" t="str">
            <v>Nao</v>
          </cell>
          <cell r="DP193" t="str">
            <v>Nao</v>
          </cell>
          <cell r="DQ193" t="str">
            <v>Nao</v>
          </cell>
          <cell r="DR193"/>
          <cell r="DS193">
            <v>101002513</v>
          </cell>
          <cell r="DT193">
            <v>1</v>
          </cell>
          <cell r="DU193"/>
          <cell r="DV193" t="str">
            <v>Não</v>
          </cell>
          <cell r="DW193"/>
          <cell r="DX193">
            <v>1</v>
          </cell>
          <cell r="DY193" t="str">
            <v xml:space="preserve">  /  /    </v>
          </cell>
          <cell r="DZ193"/>
          <cell r="EA193" t="str">
            <v>Indeterminado</v>
          </cell>
          <cell r="EB193" t="str">
            <v>RECIFE</v>
          </cell>
          <cell r="EC193"/>
          <cell r="ED193"/>
          <cell r="EE193"/>
          <cell r="EF193"/>
          <cell r="EG193"/>
          <cell r="EH193"/>
          <cell r="EI193"/>
          <cell r="EJ193">
            <v>0</v>
          </cell>
          <cell r="EK193"/>
          <cell r="EL193">
            <v>0</v>
          </cell>
          <cell r="EM193"/>
          <cell r="EN193">
            <v>0</v>
          </cell>
          <cell r="EO193" t="str">
            <v>CLT</v>
          </cell>
        </row>
        <row r="194">
          <cell r="B194">
            <v>2514</v>
          </cell>
          <cell r="C194">
            <v>1</v>
          </cell>
          <cell r="D194" t="str">
            <v>JULIANA CAVALCANTI DE SOUSA</v>
          </cell>
          <cell r="E194">
            <v>1131</v>
          </cell>
          <cell r="F194" t="str">
            <v>Não</v>
          </cell>
          <cell r="G194"/>
          <cell r="H194" t="str">
            <v>Residencial</v>
          </cell>
          <cell r="I194" t="str">
            <v>R</v>
          </cell>
          <cell r="J194">
            <v>2848919400</v>
          </cell>
          <cell r="K194" t="str">
            <v>OITENTA E UM</v>
          </cell>
          <cell r="L194">
            <v>12837393896</v>
          </cell>
          <cell r="M194">
            <v>108</v>
          </cell>
          <cell r="N194">
            <v>95003002469</v>
          </cell>
          <cell r="O194" t="str">
            <v>SSP/CE</v>
          </cell>
          <cell r="P194">
            <v>40757</v>
          </cell>
          <cell r="Q194" t="str">
            <v>R. OITENTA E UM</v>
          </cell>
          <cell r="R194">
            <v>108</v>
          </cell>
          <cell r="S194">
            <v>73361</v>
          </cell>
          <cell r="T194">
            <v>1058</v>
          </cell>
          <cell r="U194">
            <v>35975</v>
          </cell>
          <cell r="V194" t="str">
            <v>MARANGUAPE I</v>
          </cell>
          <cell r="W194">
            <v>63</v>
          </cell>
          <cell r="X194" t="str">
            <v>PE</v>
          </cell>
          <cell r="Y194">
            <v>10707</v>
          </cell>
          <cell r="Z194" t="str">
            <v>PE</v>
          </cell>
          <cell r="AA194" t="str">
            <v>PAULISTA</v>
          </cell>
          <cell r="AB194">
            <v>132</v>
          </cell>
          <cell r="AC194" t="str">
            <v>SSP</v>
          </cell>
          <cell r="AD194"/>
          <cell r="AE194"/>
          <cell r="AF194"/>
          <cell r="AG194"/>
          <cell r="AH194"/>
          <cell r="AI194" t="str">
            <v>Nao</v>
          </cell>
          <cell r="AJ194">
            <v>81</v>
          </cell>
          <cell r="AK194">
            <v>49235950884</v>
          </cell>
          <cell r="AL194">
            <v>33715285</v>
          </cell>
          <cell r="AM194"/>
          <cell r="AN194"/>
          <cell r="AO194"/>
          <cell r="AP194">
            <v>114</v>
          </cell>
          <cell r="AQ194" t="str">
            <v>PE</v>
          </cell>
          <cell r="AR194" t="str">
            <v>SOLANGE CAVALCANTI DE SOUSA</v>
          </cell>
          <cell r="AS194" t="str">
            <v xml:space="preserve">  /  /    </v>
          </cell>
          <cell r="AT194" t="str">
            <v>JOSE DE SOUSA JUNIOR</v>
          </cell>
          <cell r="AU194">
            <v>10</v>
          </cell>
          <cell r="AV194">
            <v>28391</v>
          </cell>
          <cell r="AW194" t="str">
            <v xml:space="preserve">  /  /    </v>
          </cell>
          <cell r="AX194"/>
          <cell r="AY194" t="str">
            <v>BL 6 QD 58</v>
          </cell>
          <cell r="AZ194"/>
          <cell r="BA194">
            <v>1058</v>
          </cell>
          <cell r="BB194" t="str">
            <v xml:space="preserve">  /  /    </v>
          </cell>
          <cell r="BC194" t="str">
            <v xml:space="preserve">  /  /    </v>
          </cell>
          <cell r="BD194"/>
          <cell r="BE194">
            <v>53441080</v>
          </cell>
          <cell r="BF194">
            <v>11606</v>
          </cell>
          <cell r="BG194"/>
          <cell r="BH194" t="str">
            <v xml:space="preserve">  /  /    </v>
          </cell>
          <cell r="BI194"/>
          <cell r="BJ194"/>
          <cell r="BK194" t="str">
            <v xml:space="preserve">Feminino </v>
          </cell>
          <cell r="BL194" t="str">
            <v>Conta Corrente</v>
          </cell>
          <cell r="BM194" t="str">
            <v>S</v>
          </cell>
          <cell r="BN194" t="str">
            <v xml:space="preserve">RGPS-Reg. Geral Previdência Social           </v>
          </cell>
          <cell r="BO194"/>
          <cell r="BP194"/>
          <cell r="BQ194"/>
          <cell r="BR194"/>
          <cell r="BS194">
            <v>0</v>
          </cell>
          <cell r="BT194"/>
          <cell r="BU194">
            <v>0</v>
          </cell>
          <cell r="BV194" t="str">
            <v xml:space="preserve">  /  /    </v>
          </cell>
          <cell r="BW194" t="str">
            <v xml:space="preserve">  /  /    </v>
          </cell>
          <cell r="BX194">
            <v>39582</v>
          </cell>
          <cell r="BY194">
            <v>101</v>
          </cell>
          <cell r="BZ194">
            <v>39582</v>
          </cell>
          <cell r="CA194" t="str">
            <v xml:space="preserve">  /  /    </v>
          </cell>
          <cell r="CB194">
            <v>0</v>
          </cell>
          <cell r="CC194" t="str">
            <v xml:space="preserve">  /  /    </v>
          </cell>
          <cell r="CD194" t="str">
            <v xml:space="preserve">  /  /    </v>
          </cell>
          <cell r="CE194">
            <v>334039</v>
          </cell>
          <cell r="CF194">
            <v>10039768</v>
          </cell>
          <cell r="CG194">
            <v>241056</v>
          </cell>
          <cell r="CH194">
            <v>999999999999</v>
          </cell>
          <cell r="CI194"/>
          <cell r="CJ194">
            <v>200</v>
          </cell>
          <cell r="CK194">
            <v>40</v>
          </cell>
          <cell r="CL194">
            <v>2514</v>
          </cell>
          <cell r="CM194">
            <v>2009</v>
          </cell>
          <cell r="CN194" t="str">
            <v>Submetidos a Horario de Trabalho</v>
          </cell>
          <cell r="CO194">
            <v>3513</v>
          </cell>
          <cell r="CP194">
            <v>14</v>
          </cell>
          <cell r="CQ194" t="str">
            <v>N</v>
          </cell>
          <cell r="CR194">
            <v>2</v>
          </cell>
          <cell r="CS194" t="str">
            <v>*</v>
          </cell>
          <cell r="CT194">
            <v>0</v>
          </cell>
          <cell r="CU194"/>
          <cell r="CV194">
            <v>34</v>
          </cell>
          <cell r="CW194" t="str">
            <v>M</v>
          </cell>
          <cell r="CX194" t="str">
            <v>M</v>
          </cell>
          <cell r="CY194">
            <v>1564.01</v>
          </cell>
          <cell r="CZ194">
            <v>1564.01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 t="str">
            <v>9C</v>
          </cell>
          <cell r="DF194" t="str">
            <v>P1</v>
          </cell>
          <cell r="DG194">
            <v>10</v>
          </cell>
          <cell r="DH194">
            <v>55</v>
          </cell>
          <cell r="DI194"/>
          <cell r="DJ194"/>
          <cell r="DK194" t="str">
            <v>Nao</v>
          </cell>
          <cell r="DL194"/>
          <cell r="DM194" t="str">
            <v>Nao</v>
          </cell>
          <cell r="DN194" t="str">
            <v xml:space="preserve">  /  /    </v>
          </cell>
          <cell r="DO194" t="str">
            <v>Nao</v>
          </cell>
          <cell r="DP194" t="str">
            <v>Nao</v>
          </cell>
          <cell r="DQ194" t="str">
            <v>Nao</v>
          </cell>
          <cell r="DR194"/>
          <cell r="DS194">
            <v>101002514</v>
          </cell>
          <cell r="DT194">
            <v>1</v>
          </cell>
          <cell r="DU194"/>
          <cell r="DV194" t="str">
            <v>Não</v>
          </cell>
          <cell r="DW194"/>
          <cell r="DX194">
            <v>1</v>
          </cell>
          <cell r="DY194" t="str">
            <v xml:space="preserve">  /  /    </v>
          </cell>
          <cell r="DZ194"/>
          <cell r="EA194" t="str">
            <v>Indeterminado</v>
          </cell>
          <cell r="EB194" t="str">
            <v>RECIFE</v>
          </cell>
          <cell r="EC194"/>
          <cell r="ED194"/>
          <cell r="EE194"/>
          <cell r="EF194"/>
          <cell r="EG194"/>
          <cell r="EH194"/>
          <cell r="EI194"/>
          <cell r="EJ194">
            <v>0</v>
          </cell>
          <cell r="EK194"/>
          <cell r="EL194">
            <v>0</v>
          </cell>
          <cell r="EM194"/>
          <cell r="EN194">
            <v>0</v>
          </cell>
          <cell r="EO194" t="str">
            <v>CLT</v>
          </cell>
        </row>
        <row r="195">
          <cell r="B195">
            <v>2518</v>
          </cell>
          <cell r="C195">
            <v>26</v>
          </cell>
          <cell r="D195" t="str">
            <v>ROSA MARIA BARROS VALOES</v>
          </cell>
          <cell r="E195">
            <v>2222</v>
          </cell>
          <cell r="F195" t="str">
            <v>Não</v>
          </cell>
          <cell r="G195"/>
          <cell r="H195" t="str">
            <v>Residencial</v>
          </cell>
          <cell r="I195" t="str">
            <v>AV</v>
          </cell>
          <cell r="J195">
            <v>2724432479</v>
          </cell>
          <cell r="K195" t="str">
            <v>AFONSO MAGALHAES</v>
          </cell>
          <cell r="L195">
            <v>19033155861</v>
          </cell>
          <cell r="M195">
            <v>138</v>
          </cell>
          <cell r="N195">
            <v>1933642</v>
          </cell>
          <cell r="O195" t="str">
            <v>SSPPE</v>
          </cell>
          <cell r="P195">
            <v>28836</v>
          </cell>
          <cell r="Q195" t="str">
            <v>AV. AFONSO MAGALHAES</v>
          </cell>
          <cell r="R195">
            <v>138</v>
          </cell>
          <cell r="S195">
            <v>67691</v>
          </cell>
          <cell r="T195">
            <v>1058</v>
          </cell>
          <cell r="U195">
            <v>28836</v>
          </cell>
          <cell r="V195" t="str">
            <v>SAO CRISTOVAO</v>
          </cell>
          <cell r="W195">
            <v>642</v>
          </cell>
          <cell r="X195" t="str">
            <v>PE</v>
          </cell>
          <cell r="Y195">
            <v>13909</v>
          </cell>
          <cell r="Z195" t="str">
            <v>PE</v>
          </cell>
          <cell r="AA195" t="str">
            <v>SERRA TALHADA</v>
          </cell>
          <cell r="AB195">
            <v>148</v>
          </cell>
          <cell r="AC195" t="str">
            <v>SSP</v>
          </cell>
          <cell r="AD195"/>
          <cell r="AE195"/>
          <cell r="AF195"/>
          <cell r="AG195"/>
          <cell r="AH195"/>
          <cell r="AI195" t="str">
            <v>Nao</v>
          </cell>
          <cell r="AJ195">
            <v>87</v>
          </cell>
          <cell r="AK195">
            <v>20240700884</v>
          </cell>
          <cell r="AL195">
            <v>999997711</v>
          </cell>
          <cell r="AM195"/>
          <cell r="AN195"/>
          <cell r="AO195"/>
          <cell r="AP195">
            <v>71</v>
          </cell>
          <cell r="AQ195" t="str">
            <v>PE</v>
          </cell>
          <cell r="AR195" t="str">
            <v>CLELIA MENEZES DE BARROS</v>
          </cell>
          <cell r="AS195" t="str">
            <v xml:space="preserve">  /  /    </v>
          </cell>
          <cell r="AT195" t="str">
            <v>LUIZ FERREIRA DO NASCIMENTO</v>
          </cell>
          <cell r="AU195">
            <v>10</v>
          </cell>
          <cell r="AV195">
            <v>22252</v>
          </cell>
          <cell r="AW195" t="str">
            <v xml:space="preserve">  /  /    </v>
          </cell>
          <cell r="AX195" t="str">
            <v>Não</v>
          </cell>
          <cell r="AY195"/>
          <cell r="AZ195"/>
          <cell r="BA195">
            <v>1058</v>
          </cell>
          <cell r="BB195" t="str">
            <v xml:space="preserve">  /  /    </v>
          </cell>
          <cell r="BC195" t="str">
            <v xml:space="preserve">  /  /    </v>
          </cell>
          <cell r="BD195"/>
          <cell r="BE195">
            <v>56900000</v>
          </cell>
          <cell r="BF195">
            <v>13909</v>
          </cell>
          <cell r="BG195"/>
          <cell r="BH195" t="str">
            <v xml:space="preserve">  /  /    </v>
          </cell>
          <cell r="BI195"/>
          <cell r="BJ195"/>
          <cell r="BK195" t="str">
            <v xml:space="preserve">Feminino </v>
          </cell>
          <cell r="BL195" t="str">
            <v>Conta Corrente</v>
          </cell>
          <cell r="BM195" t="str">
            <v>C</v>
          </cell>
          <cell r="BN195" t="str">
            <v xml:space="preserve">RGPS-Reg. Geral Previdência Social           </v>
          </cell>
          <cell r="BO195"/>
          <cell r="BP195"/>
          <cell r="BQ195"/>
          <cell r="BR195"/>
          <cell r="BS195">
            <v>0</v>
          </cell>
          <cell r="BT195"/>
          <cell r="BU195">
            <v>0</v>
          </cell>
          <cell r="BV195" t="str">
            <v xml:space="preserve">  /  /    </v>
          </cell>
          <cell r="BW195" t="str">
            <v xml:space="preserve">  /  /    </v>
          </cell>
          <cell r="BX195">
            <v>39582</v>
          </cell>
          <cell r="BY195">
            <v>101</v>
          </cell>
          <cell r="BZ195">
            <v>39582</v>
          </cell>
          <cell r="CA195" t="str">
            <v xml:space="preserve">  /  /    </v>
          </cell>
          <cell r="CB195">
            <v>0</v>
          </cell>
          <cell r="CC195" t="str">
            <v xml:space="preserve">  /  /    </v>
          </cell>
          <cell r="CD195" t="str">
            <v xml:space="preserve">  /  /    </v>
          </cell>
          <cell r="CE195">
            <v>334124</v>
          </cell>
          <cell r="CF195">
            <v>10022141</v>
          </cell>
          <cell r="CG195">
            <v>241056</v>
          </cell>
          <cell r="CH195">
            <v>999999999999</v>
          </cell>
          <cell r="CI195" t="str">
            <v>F</v>
          </cell>
          <cell r="CJ195">
            <v>200</v>
          </cell>
          <cell r="CK195">
            <v>40</v>
          </cell>
          <cell r="CL195">
            <v>2518</v>
          </cell>
          <cell r="CM195">
            <v>2009</v>
          </cell>
          <cell r="CN195" t="str">
            <v>Submetidos a Horario de Trabalho</v>
          </cell>
          <cell r="CO195">
            <v>3513</v>
          </cell>
          <cell r="CP195">
            <v>14</v>
          </cell>
          <cell r="CQ195" t="str">
            <v>N</v>
          </cell>
          <cell r="CR195">
            <v>2</v>
          </cell>
          <cell r="CS195" t="str">
            <v>*</v>
          </cell>
          <cell r="CT195">
            <v>0</v>
          </cell>
          <cell r="CU195"/>
          <cell r="CV195">
            <v>34</v>
          </cell>
          <cell r="CW195" t="str">
            <v>M</v>
          </cell>
          <cell r="CX195" t="str">
            <v>M</v>
          </cell>
          <cell r="CY195">
            <v>1564</v>
          </cell>
          <cell r="CZ195">
            <v>1564</v>
          </cell>
          <cell r="DA195">
            <v>0</v>
          </cell>
          <cell r="DB195">
            <v>0</v>
          </cell>
          <cell r="DC195">
            <v>0</v>
          </cell>
          <cell r="DD195">
            <v>0</v>
          </cell>
          <cell r="DE195" t="str">
            <v>9A</v>
          </cell>
          <cell r="DF195"/>
          <cell r="DG195">
            <v>10</v>
          </cell>
          <cell r="DH195">
            <v>45</v>
          </cell>
          <cell r="DI195"/>
          <cell r="DJ195"/>
          <cell r="DK195" t="str">
            <v>Nao</v>
          </cell>
          <cell r="DL195"/>
          <cell r="DM195" t="str">
            <v>Nao</v>
          </cell>
          <cell r="DN195" t="str">
            <v xml:space="preserve">  /  /    </v>
          </cell>
          <cell r="DO195" t="str">
            <v>Nao</v>
          </cell>
          <cell r="DP195" t="str">
            <v>Nao</v>
          </cell>
          <cell r="DQ195" t="str">
            <v>Nao</v>
          </cell>
          <cell r="DR195"/>
          <cell r="DS195">
            <v>101002518</v>
          </cell>
          <cell r="DT195">
            <v>1</v>
          </cell>
          <cell r="DU195"/>
          <cell r="DV195" t="str">
            <v>Não</v>
          </cell>
          <cell r="DW195"/>
          <cell r="DX195">
            <v>1</v>
          </cell>
          <cell r="DY195" t="str">
            <v xml:space="preserve">  /  /    </v>
          </cell>
          <cell r="DZ195"/>
          <cell r="EA195" t="str">
            <v>Indeterminado</v>
          </cell>
          <cell r="EB195" t="str">
            <v>SERRA TALHADA</v>
          </cell>
          <cell r="EC195"/>
          <cell r="ED195"/>
          <cell r="EE195"/>
          <cell r="EF195"/>
          <cell r="EG195"/>
          <cell r="EH195"/>
          <cell r="EI195"/>
          <cell r="EJ195">
            <v>0</v>
          </cell>
          <cell r="EK195"/>
          <cell r="EL195">
            <v>0</v>
          </cell>
          <cell r="EM195"/>
          <cell r="EN195">
            <v>0</v>
          </cell>
          <cell r="EO195" t="str">
            <v>CLT</v>
          </cell>
        </row>
        <row r="196">
          <cell r="B196">
            <v>2520</v>
          </cell>
          <cell r="C196">
            <v>27</v>
          </cell>
          <cell r="D196" t="str">
            <v>SELMA CRISTIANIA LIMA RORIZ</v>
          </cell>
          <cell r="E196">
            <v>2220</v>
          </cell>
          <cell r="F196" t="str">
            <v>Não</v>
          </cell>
          <cell r="G196"/>
          <cell r="H196" t="str">
            <v>Residencial</v>
          </cell>
          <cell r="I196" t="str">
            <v>R</v>
          </cell>
          <cell r="J196">
            <v>53574737491</v>
          </cell>
          <cell r="K196" t="str">
            <v>LUIS SOARES DINIZ</v>
          </cell>
          <cell r="L196">
            <v>12808429454</v>
          </cell>
          <cell r="M196">
            <v>104</v>
          </cell>
          <cell r="N196">
            <v>3745548</v>
          </cell>
          <cell r="O196" t="str">
            <v>SSPPE</v>
          </cell>
          <cell r="P196">
            <v>32056</v>
          </cell>
          <cell r="Q196" t="str">
            <v>R. LUIS SOARES DINIZ</v>
          </cell>
          <cell r="R196">
            <v>104</v>
          </cell>
          <cell r="S196">
            <v>65753</v>
          </cell>
          <cell r="T196">
            <v>1058</v>
          </cell>
          <cell r="U196">
            <v>31793</v>
          </cell>
          <cell r="V196" t="str">
            <v>PRIMAVERA</v>
          </cell>
          <cell r="W196">
            <v>11</v>
          </cell>
          <cell r="X196" t="str">
            <v>PE</v>
          </cell>
          <cell r="Y196">
            <v>12208</v>
          </cell>
          <cell r="Z196" t="str">
            <v>PE</v>
          </cell>
          <cell r="AA196" t="str">
            <v>SALGUEIRO</v>
          </cell>
          <cell r="AB196">
            <v>125</v>
          </cell>
          <cell r="AC196" t="str">
            <v>SSP</v>
          </cell>
          <cell r="AD196"/>
          <cell r="AE196"/>
          <cell r="AF196"/>
          <cell r="AG196"/>
          <cell r="AH196"/>
          <cell r="AI196" t="str">
            <v>Nao</v>
          </cell>
          <cell r="AJ196">
            <v>87</v>
          </cell>
          <cell r="AK196">
            <v>28692550817</v>
          </cell>
          <cell r="AL196">
            <v>38712722</v>
          </cell>
          <cell r="AM196"/>
          <cell r="AN196">
            <v>87</v>
          </cell>
          <cell r="AO196">
            <v>988355747</v>
          </cell>
          <cell r="AP196">
            <v>75</v>
          </cell>
          <cell r="AQ196" t="str">
            <v>PE</v>
          </cell>
          <cell r="AR196" t="str">
            <v>MARIA MARGARIDA LIMA</v>
          </cell>
          <cell r="AS196" t="str">
            <v xml:space="preserve">  /  /    </v>
          </cell>
          <cell r="AT196" t="str">
            <v>RAIMUNDO PEREIRA LIMA</v>
          </cell>
          <cell r="AU196">
            <v>10</v>
          </cell>
          <cell r="AV196">
            <v>24889</v>
          </cell>
          <cell r="AW196" t="str">
            <v xml:space="preserve">  /  /    </v>
          </cell>
          <cell r="AX196"/>
          <cell r="AY196"/>
          <cell r="AZ196"/>
          <cell r="BA196">
            <v>1058</v>
          </cell>
          <cell r="BB196" t="str">
            <v xml:space="preserve">  /  /    </v>
          </cell>
          <cell r="BC196" t="str">
            <v xml:space="preserve">  /  /    </v>
          </cell>
          <cell r="BD196"/>
          <cell r="BE196">
            <v>56000000</v>
          </cell>
          <cell r="BF196">
            <v>10400</v>
          </cell>
          <cell r="BG196"/>
          <cell r="BH196" t="str">
            <v xml:space="preserve">  /  /    </v>
          </cell>
          <cell r="BI196"/>
          <cell r="BJ196"/>
          <cell r="BK196" t="str">
            <v xml:space="preserve">Feminino </v>
          </cell>
          <cell r="BL196" t="str">
            <v>Conta Corrente</v>
          </cell>
          <cell r="BM196" t="str">
            <v>C</v>
          </cell>
          <cell r="BN196" t="str">
            <v xml:space="preserve">RGPS-Reg. Geral Previdência Social           </v>
          </cell>
          <cell r="BO196"/>
          <cell r="BP196"/>
          <cell r="BQ196"/>
          <cell r="BR196"/>
          <cell r="BS196">
            <v>1</v>
          </cell>
          <cell r="BT196"/>
          <cell r="BU196">
            <v>0</v>
          </cell>
          <cell r="BV196" t="str">
            <v xml:space="preserve">  /  /    </v>
          </cell>
          <cell r="BW196" t="str">
            <v xml:space="preserve">  /  /    </v>
          </cell>
          <cell r="BX196">
            <v>39582</v>
          </cell>
          <cell r="BY196">
            <v>101</v>
          </cell>
          <cell r="BZ196">
            <v>39582</v>
          </cell>
          <cell r="CA196" t="str">
            <v xml:space="preserve">  /  /    </v>
          </cell>
          <cell r="CB196">
            <v>0</v>
          </cell>
          <cell r="CC196" t="str">
            <v xml:space="preserve">  /  /    </v>
          </cell>
          <cell r="CD196" t="str">
            <v xml:space="preserve">  /  /    </v>
          </cell>
          <cell r="CE196">
            <v>334058</v>
          </cell>
          <cell r="CF196">
            <v>713031123</v>
          </cell>
          <cell r="CG196">
            <v>241056</v>
          </cell>
          <cell r="CH196">
            <v>999999999999</v>
          </cell>
          <cell r="CI196"/>
          <cell r="CJ196">
            <v>200</v>
          </cell>
          <cell r="CK196">
            <v>40</v>
          </cell>
          <cell r="CL196">
            <v>2520</v>
          </cell>
          <cell r="CM196">
            <v>2009</v>
          </cell>
          <cell r="CN196" t="str">
            <v>Submetidos a Horario de Trabalho</v>
          </cell>
          <cell r="CO196">
            <v>3513</v>
          </cell>
          <cell r="CP196">
            <v>14</v>
          </cell>
          <cell r="CQ196" t="str">
            <v>N</v>
          </cell>
          <cell r="CR196">
            <v>2</v>
          </cell>
          <cell r="CS196" t="str">
            <v>*</v>
          </cell>
          <cell r="CT196">
            <v>0</v>
          </cell>
          <cell r="CU196"/>
          <cell r="CV196">
            <v>34</v>
          </cell>
          <cell r="CW196" t="str">
            <v>M</v>
          </cell>
          <cell r="CX196" t="str">
            <v>M</v>
          </cell>
          <cell r="CY196">
            <v>1564</v>
          </cell>
          <cell r="CZ196">
            <v>1564</v>
          </cell>
          <cell r="DA196">
            <v>0</v>
          </cell>
          <cell r="DB196">
            <v>0</v>
          </cell>
          <cell r="DC196">
            <v>0</v>
          </cell>
          <cell r="DD196">
            <v>0</v>
          </cell>
          <cell r="DE196" t="str">
            <v>9A</v>
          </cell>
          <cell r="DF196" t="str">
            <v>P1</v>
          </cell>
          <cell r="DG196">
            <v>10</v>
          </cell>
          <cell r="DH196">
            <v>55</v>
          </cell>
          <cell r="DI196"/>
          <cell r="DJ196"/>
          <cell r="DK196" t="str">
            <v>Nao</v>
          </cell>
          <cell r="DL196"/>
          <cell r="DM196" t="str">
            <v>Nao</v>
          </cell>
          <cell r="DN196" t="str">
            <v xml:space="preserve">  /  /    </v>
          </cell>
          <cell r="DO196" t="str">
            <v>Nao</v>
          </cell>
          <cell r="DP196" t="str">
            <v>Nao</v>
          </cell>
          <cell r="DQ196" t="str">
            <v>Nao</v>
          </cell>
          <cell r="DR196"/>
          <cell r="DS196">
            <v>101002520</v>
          </cell>
          <cell r="DT196">
            <v>1</v>
          </cell>
          <cell r="DU196">
            <v>2520</v>
          </cell>
          <cell r="DV196" t="str">
            <v>Não</v>
          </cell>
          <cell r="DW196"/>
          <cell r="DX196">
            <v>1</v>
          </cell>
          <cell r="DY196" t="str">
            <v xml:space="preserve">  /  /    </v>
          </cell>
          <cell r="DZ196"/>
          <cell r="EA196" t="str">
            <v>Indeterminado</v>
          </cell>
          <cell r="EB196" t="str">
            <v>PARNAMIRIM</v>
          </cell>
          <cell r="EC196"/>
          <cell r="ED196"/>
          <cell r="EE196"/>
          <cell r="EF196"/>
          <cell r="EG196"/>
          <cell r="EH196"/>
          <cell r="EI196"/>
          <cell r="EJ196">
            <v>0</v>
          </cell>
          <cell r="EK196"/>
          <cell r="EL196">
            <v>0</v>
          </cell>
          <cell r="EM196"/>
          <cell r="EN196">
            <v>0</v>
          </cell>
          <cell r="EO196" t="str">
            <v>CLT</v>
          </cell>
        </row>
        <row r="197">
          <cell r="B197">
            <v>2523</v>
          </cell>
          <cell r="C197">
            <v>39</v>
          </cell>
          <cell r="D197" t="str">
            <v>JANISSON COELHO DE VASCONCELOS</v>
          </cell>
          <cell r="E197">
            <v>2226</v>
          </cell>
          <cell r="F197" t="str">
            <v>Não</v>
          </cell>
          <cell r="G197"/>
          <cell r="H197" t="str">
            <v>Residencial</v>
          </cell>
          <cell r="I197" t="str">
            <v>AV</v>
          </cell>
          <cell r="J197">
            <v>747715408</v>
          </cell>
          <cell r="K197" t="str">
            <v>PRESIDENTE KENNEDY</v>
          </cell>
          <cell r="L197">
            <v>19005007160</v>
          </cell>
          <cell r="M197">
            <v>84</v>
          </cell>
          <cell r="N197">
            <v>5169132</v>
          </cell>
          <cell r="O197" t="str">
            <v>SDS</v>
          </cell>
          <cell r="P197">
            <v>35353</v>
          </cell>
          <cell r="Q197" t="str">
            <v>AV. PRESIDENTE KENNEDY</v>
          </cell>
          <cell r="R197">
            <v>84</v>
          </cell>
          <cell r="S197">
            <v>5794</v>
          </cell>
          <cell r="T197">
            <v>1058</v>
          </cell>
          <cell r="U197">
            <v>35256</v>
          </cell>
          <cell r="V197" t="str">
            <v>CENTRO</v>
          </cell>
          <cell r="W197">
            <v>55</v>
          </cell>
          <cell r="X197" t="str">
            <v>PE</v>
          </cell>
          <cell r="Y197">
            <v>9907</v>
          </cell>
          <cell r="Z197" t="str">
            <v>PE</v>
          </cell>
          <cell r="AA197" t="str">
            <v>OURICURI</v>
          </cell>
          <cell r="AB197">
            <v>70</v>
          </cell>
          <cell r="AC197" t="str">
            <v>SSP</v>
          </cell>
          <cell r="AD197"/>
          <cell r="AE197"/>
          <cell r="AF197"/>
          <cell r="AG197"/>
          <cell r="AH197"/>
          <cell r="AI197" t="str">
            <v>Nao</v>
          </cell>
          <cell r="AJ197">
            <v>87</v>
          </cell>
          <cell r="AK197">
            <v>51364180825</v>
          </cell>
          <cell r="AL197">
            <v>996278681</v>
          </cell>
          <cell r="AM197"/>
          <cell r="AN197">
            <v>87</v>
          </cell>
          <cell r="AO197">
            <v>988225776</v>
          </cell>
          <cell r="AP197">
            <v>82</v>
          </cell>
          <cell r="AQ197" t="str">
            <v>PE</v>
          </cell>
          <cell r="AR197" t="str">
            <v>MARIA MARLENE COELHO VASCONCELOS</v>
          </cell>
          <cell r="AS197" t="str">
            <v xml:space="preserve">  /  /    </v>
          </cell>
          <cell r="AT197" t="str">
            <v>GENI LEMOS DE VASCONCELOS</v>
          </cell>
          <cell r="AU197">
            <v>10</v>
          </cell>
          <cell r="AV197">
            <v>29213</v>
          </cell>
          <cell r="AW197" t="str">
            <v xml:space="preserve">  /  /    </v>
          </cell>
          <cell r="AX197" t="str">
            <v>Não</v>
          </cell>
          <cell r="AY197"/>
          <cell r="AZ197"/>
          <cell r="BA197">
            <v>1058</v>
          </cell>
          <cell r="BB197" t="str">
            <v xml:space="preserve">  /  /    </v>
          </cell>
          <cell r="BC197" t="str">
            <v xml:space="preserve">  /  /    </v>
          </cell>
          <cell r="BD197"/>
          <cell r="BE197">
            <v>56200000</v>
          </cell>
          <cell r="BF197">
            <v>9907</v>
          </cell>
          <cell r="BG197"/>
          <cell r="BH197" t="str">
            <v xml:space="preserve">  /  /    </v>
          </cell>
          <cell r="BI197"/>
          <cell r="BJ197"/>
          <cell r="BK197" t="str">
            <v>Masculino</v>
          </cell>
          <cell r="BL197" t="str">
            <v>Conta Corrente</v>
          </cell>
          <cell r="BM197" t="str">
            <v>S</v>
          </cell>
          <cell r="BN197" t="str">
            <v xml:space="preserve">RGPS-Reg. Geral Previdência Social           </v>
          </cell>
          <cell r="BO197"/>
          <cell r="BP197"/>
          <cell r="BQ197"/>
          <cell r="BR197"/>
          <cell r="BS197">
            <v>0</v>
          </cell>
          <cell r="BT197"/>
          <cell r="BU197">
            <v>0</v>
          </cell>
          <cell r="BV197" t="str">
            <v xml:space="preserve">  /  /    </v>
          </cell>
          <cell r="BW197" t="str">
            <v xml:space="preserve">  /  /    </v>
          </cell>
          <cell r="BX197">
            <v>39582</v>
          </cell>
          <cell r="BY197">
            <v>101</v>
          </cell>
          <cell r="BZ197">
            <v>39582</v>
          </cell>
          <cell r="CA197" t="str">
            <v xml:space="preserve">  /  /    </v>
          </cell>
          <cell r="CB197">
            <v>0</v>
          </cell>
          <cell r="CC197" t="str">
            <v xml:space="preserve">  /  /    </v>
          </cell>
          <cell r="CD197" t="str">
            <v xml:space="preserve">  /  /    </v>
          </cell>
          <cell r="CE197">
            <v>334056</v>
          </cell>
          <cell r="CF197">
            <v>710130272</v>
          </cell>
          <cell r="CG197">
            <v>241056</v>
          </cell>
          <cell r="CH197">
            <v>999999999999</v>
          </cell>
          <cell r="CI197" t="str">
            <v>F</v>
          </cell>
          <cell r="CJ197">
            <v>200</v>
          </cell>
          <cell r="CK197">
            <v>40</v>
          </cell>
          <cell r="CL197">
            <v>2523</v>
          </cell>
          <cell r="CM197">
            <v>2009</v>
          </cell>
          <cell r="CN197" t="str">
            <v>Submetidos a Horario de Trabalho</v>
          </cell>
          <cell r="CO197">
            <v>3513</v>
          </cell>
          <cell r="CP197">
            <v>14</v>
          </cell>
          <cell r="CQ197" t="str">
            <v>N</v>
          </cell>
          <cell r="CR197">
            <v>2</v>
          </cell>
          <cell r="CS197" t="str">
            <v>*</v>
          </cell>
          <cell r="CT197">
            <v>0</v>
          </cell>
          <cell r="CU197"/>
          <cell r="CV197">
            <v>34</v>
          </cell>
          <cell r="CW197" t="str">
            <v>M</v>
          </cell>
          <cell r="CX197" t="str">
            <v>M</v>
          </cell>
          <cell r="CY197">
            <v>1564</v>
          </cell>
          <cell r="CZ197">
            <v>1564</v>
          </cell>
          <cell r="DA197">
            <v>0</v>
          </cell>
          <cell r="DB197">
            <v>0</v>
          </cell>
          <cell r="DC197">
            <v>0</v>
          </cell>
          <cell r="DD197">
            <v>0</v>
          </cell>
          <cell r="DE197" t="str">
            <v>9A</v>
          </cell>
          <cell r="DF197"/>
          <cell r="DG197">
            <v>10</v>
          </cell>
          <cell r="DH197">
            <v>85</v>
          </cell>
          <cell r="DI197"/>
          <cell r="DJ197"/>
          <cell r="DK197" t="str">
            <v>Nao</v>
          </cell>
          <cell r="DL197"/>
          <cell r="DM197" t="str">
            <v>Nao</v>
          </cell>
          <cell r="DN197" t="str">
            <v xml:space="preserve">  /  /    </v>
          </cell>
          <cell r="DO197" t="str">
            <v>Nao</v>
          </cell>
          <cell r="DP197" t="str">
            <v>Nao</v>
          </cell>
          <cell r="DQ197" t="str">
            <v>Nao</v>
          </cell>
          <cell r="DR197"/>
          <cell r="DS197">
            <v>101002523</v>
          </cell>
          <cell r="DT197">
            <v>1</v>
          </cell>
          <cell r="DU197"/>
          <cell r="DV197" t="str">
            <v>Não</v>
          </cell>
          <cell r="DW197"/>
          <cell r="DX197">
            <v>1</v>
          </cell>
          <cell r="DY197" t="str">
            <v xml:space="preserve">  /  /    </v>
          </cell>
          <cell r="DZ197"/>
          <cell r="EA197" t="str">
            <v>Indeterminado</v>
          </cell>
          <cell r="EB197" t="str">
            <v>OURICURI</v>
          </cell>
          <cell r="EC197"/>
          <cell r="ED197"/>
          <cell r="EE197"/>
          <cell r="EF197" t="str">
            <v>RA735434</v>
          </cell>
          <cell r="EG197"/>
          <cell r="EH197"/>
          <cell r="EI197"/>
          <cell r="EJ197">
            <v>0</v>
          </cell>
          <cell r="EK197"/>
          <cell r="EL197">
            <v>0</v>
          </cell>
          <cell r="EM197"/>
          <cell r="EN197">
            <v>0</v>
          </cell>
          <cell r="EO197" t="str">
            <v>CLT</v>
          </cell>
        </row>
        <row r="198">
          <cell r="B198">
            <v>2525</v>
          </cell>
          <cell r="C198">
            <v>2</v>
          </cell>
          <cell r="D198" t="str">
            <v>FABIANE TAVARES DE SOUZA</v>
          </cell>
          <cell r="E198">
            <v>2201</v>
          </cell>
          <cell r="F198" t="str">
            <v>Não</v>
          </cell>
          <cell r="G198"/>
          <cell r="H198" t="str">
            <v>Residencial</v>
          </cell>
          <cell r="I198" t="str">
            <v>R</v>
          </cell>
          <cell r="J198">
            <v>3133646486</v>
          </cell>
          <cell r="K198" t="str">
            <v>ITARAPINA</v>
          </cell>
          <cell r="L198">
            <v>12971102450</v>
          </cell>
          <cell r="M198">
            <v>70</v>
          </cell>
          <cell r="N198">
            <v>4993694</v>
          </cell>
          <cell r="O198"/>
          <cell r="P198">
            <v>37365</v>
          </cell>
          <cell r="Q198" t="str">
            <v>R. ITARAPINA</v>
          </cell>
          <cell r="R198">
            <v>70</v>
          </cell>
          <cell r="S198">
            <v>650404</v>
          </cell>
          <cell r="T198">
            <v>1058</v>
          </cell>
          <cell r="U198">
            <v>34247</v>
          </cell>
          <cell r="V198" t="str">
            <v>NOVA DESCOBERTA</v>
          </cell>
          <cell r="W198">
            <v>38</v>
          </cell>
          <cell r="X198" t="str">
            <v>PE</v>
          </cell>
          <cell r="Y198">
            <v>11606</v>
          </cell>
          <cell r="Z198" t="str">
            <v>PE</v>
          </cell>
          <cell r="AA198" t="str">
            <v>RECIFE</v>
          </cell>
          <cell r="AB198">
            <v>339</v>
          </cell>
          <cell r="AC198" t="str">
            <v>SDS</v>
          </cell>
          <cell r="AD198"/>
          <cell r="AE198"/>
          <cell r="AF198"/>
          <cell r="AG198"/>
          <cell r="AH198"/>
          <cell r="AI198" t="str">
            <v>Nao</v>
          </cell>
          <cell r="AJ198">
            <v>81</v>
          </cell>
          <cell r="AK198">
            <v>55060750276</v>
          </cell>
          <cell r="AL198">
            <v>30756910</v>
          </cell>
          <cell r="AM198"/>
          <cell r="AN198">
            <v>81</v>
          </cell>
          <cell r="AO198">
            <v>991157252</v>
          </cell>
          <cell r="AP198">
            <v>5</v>
          </cell>
          <cell r="AQ198" t="str">
            <v>PE</v>
          </cell>
          <cell r="AR198" t="str">
            <v>ELIANE TAVARES DE SOUZA</v>
          </cell>
          <cell r="AS198" t="str">
            <v xml:space="preserve">  /  /    </v>
          </cell>
          <cell r="AT198" t="str">
            <v>JOSE MARIANO DE SOUZA</v>
          </cell>
          <cell r="AU198">
            <v>10</v>
          </cell>
          <cell r="AV198">
            <v>28723</v>
          </cell>
          <cell r="AW198" t="str">
            <v xml:space="preserve">  /  /    </v>
          </cell>
          <cell r="AX198"/>
          <cell r="AY198"/>
          <cell r="AZ198"/>
          <cell r="BA198">
            <v>1058</v>
          </cell>
          <cell r="BB198" t="str">
            <v xml:space="preserve">  /  /    </v>
          </cell>
          <cell r="BC198" t="str">
            <v xml:space="preserve">  /  /    </v>
          </cell>
          <cell r="BD198"/>
          <cell r="BE198">
            <v>52090085</v>
          </cell>
          <cell r="BF198">
            <v>11606</v>
          </cell>
          <cell r="BG198"/>
          <cell r="BH198" t="str">
            <v xml:space="preserve">  /  /    </v>
          </cell>
          <cell r="BI198"/>
          <cell r="BJ198"/>
          <cell r="BK198" t="str">
            <v xml:space="preserve">Feminino </v>
          </cell>
          <cell r="BL198" t="str">
            <v>Conta Corrente</v>
          </cell>
          <cell r="BM198" t="str">
            <v>C</v>
          </cell>
          <cell r="BN198" t="str">
            <v xml:space="preserve">RGPS-Reg. Geral Previdência Social           </v>
          </cell>
          <cell r="BO198"/>
          <cell r="BP198"/>
          <cell r="BQ198"/>
          <cell r="BR198"/>
          <cell r="BS198">
            <v>0</v>
          </cell>
          <cell r="BT198"/>
          <cell r="BU198">
            <v>0</v>
          </cell>
          <cell r="BV198" t="str">
            <v xml:space="preserve">  /  /    </v>
          </cell>
          <cell r="BW198" t="str">
            <v xml:space="preserve">  /  /    </v>
          </cell>
          <cell r="BX198">
            <v>39588</v>
          </cell>
          <cell r="BY198">
            <v>101</v>
          </cell>
          <cell r="BZ198">
            <v>39588</v>
          </cell>
          <cell r="CA198" t="str">
            <v xml:space="preserve">  /  /    </v>
          </cell>
          <cell r="CB198">
            <v>0</v>
          </cell>
          <cell r="CC198" t="str">
            <v xml:space="preserve">  /  /    </v>
          </cell>
          <cell r="CD198" t="str">
            <v xml:space="preserve">  /  /    </v>
          </cell>
          <cell r="CE198">
            <v>334056</v>
          </cell>
          <cell r="CF198">
            <v>710107454</v>
          </cell>
          <cell r="CG198">
            <v>241056</v>
          </cell>
          <cell r="CH198">
            <v>999999999999</v>
          </cell>
          <cell r="CI198" t="str">
            <v>F</v>
          </cell>
          <cell r="CJ198">
            <v>200</v>
          </cell>
          <cell r="CK198">
            <v>40</v>
          </cell>
          <cell r="CL198">
            <v>2525</v>
          </cell>
          <cell r="CM198">
            <v>2009</v>
          </cell>
          <cell r="CN198" t="str">
            <v>Submetidos a Horario de Trabalho</v>
          </cell>
          <cell r="CO198">
            <v>3513</v>
          </cell>
          <cell r="CP198">
            <v>14</v>
          </cell>
          <cell r="CQ198" t="str">
            <v>N</v>
          </cell>
          <cell r="CR198">
            <v>2</v>
          </cell>
          <cell r="CS198" t="str">
            <v>*</v>
          </cell>
          <cell r="CT198">
            <v>0</v>
          </cell>
          <cell r="CU198"/>
          <cell r="CV198">
            <v>34</v>
          </cell>
          <cell r="CW198" t="str">
            <v>M</v>
          </cell>
          <cell r="CX198" t="str">
            <v>M</v>
          </cell>
          <cell r="CY198">
            <v>1564</v>
          </cell>
          <cell r="CZ198">
            <v>1564</v>
          </cell>
          <cell r="DA198">
            <v>0</v>
          </cell>
          <cell r="DB198">
            <v>0</v>
          </cell>
          <cell r="DC198">
            <v>0</v>
          </cell>
          <cell r="DD198">
            <v>0</v>
          </cell>
          <cell r="DE198" t="str">
            <v>9C</v>
          </cell>
          <cell r="DF198"/>
          <cell r="DG198">
            <v>10</v>
          </cell>
          <cell r="DH198">
            <v>50</v>
          </cell>
          <cell r="DI198"/>
          <cell r="DJ198"/>
          <cell r="DK198" t="str">
            <v>Nao</v>
          </cell>
          <cell r="DL198"/>
          <cell r="DM198" t="str">
            <v>Nao</v>
          </cell>
          <cell r="DN198" t="str">
            <v xml:space="preserve">  /  /    </v>
          </cell>
          <cell r="DO198" t="str">
            <v>Nao</v>
          </cell>
          <cell r="DP198" t="str">
            <v>Nao</v>
          </cell>
          <cell r="DQ198" t="str">
            <v>Nao</v>
          </cell>
          <cell r="DR198"/>
          <cell r="DS198">
            <v>101002525</v>
          </cell>
          <cell r="DT198">
            <v>2</v>
          </cell>
          <cell r="DU198"/>
          <cell r="DV198" t="str">
            <v>Não</v>
          </cell>
          <cell r="DW198"/>
          <cell r="DX198">
            <v>1</v>
          </cell>
          <cell r="DY198" t="str">
            <v xml:space="preserve">  /  /    </v>
          </cell>
          <cell r="DZ198"/>
          <cell r="EA198" t="str">
            <v>Indeterminado</v>
          </cell>
          <cell r="EB198" t="str">
            <v>RECIFE</v>
          </cell>
          <cell r="EC198"/>
          <cell r="ED198"/>
          <cell r="EE198"/>
          <cell r="EF198"/>
          <cell r="EG198"/>
          <cell r="EH198"/>
          <cell r="EI198"/>
          <cell r="EJ198">
            <v>0</v>
          </cell>
          <cell r="EK198"/>
          <cell r="EL198">
            <v>0</v>
          </cell>
          <cell r="EM198"/>
          <cell r="EN198">
            <v>0</v>
          </cell>
          <cell r="EO198" t="str">
            <v>CLT</v>
          </cell>
        </row>
        <row r="199">
          <cell r="B199">
            <v>2526</v>
          </cell>
          <cell r="C199">
            <v>1</v>
          </cell>
          <cell r="D199" t="str">
            <v>JARBAS FERREIRA DE LIMA JUNIOR</v>
          </cell>
          <cell r="E199">
            <v>1193</v>
          </cell>
          <cell r="F199" t="str">
            <v>Não</v>
          </cell>
          <cell r="G199"/>
          <cell r="H199" t="str">
            <v>Residencial</v>
          </cell>
          <cell r="I199" t="str">
            <v>R</v>
          </cell>
          <cell r="J199">
            <v>69752591434</v>
          </cell>
          <cell r="K199" t="str">
            <v>FRANCISCO DO REGO</v>
          </cell>
          <cell r="L199">
            <v>12489030142</v>
          </cell>
          <cell r="M199">
            <v>112</v>
          </cell>
          <cell r="N199">
            <v>3805096</v>
          </cell>
          <cell r="O199" t="str">
            <v>SSPPE</v>
          </cell>
          <cell r="P199">
            <v>35801</v>
          </cell>
          <cell r="Q199" t="str">
            <v>R. RUA FRANCISCO DO REGO</v>
          </cell>
          <cell r="R199">
            <v>112</v>
          </cell>
          <cell r="S199">
            <v>56725</v>
          </cell>
          <cell r="T199">
            <v>1058</v>
          </cell>
          <cell r="U199">
            <v>33534</v>
          </cell>
          <cell r="V199" t="str">
            <v>AREIAS</v>
          </cell>
          <cell r="W199">
            <v>39</v>
          </cell>
          <cell r="X199" t="str">
            <v>PE</v>
          </cell>
          <cell r="Y199">
            <v>11606</v>
          </cell>
          <cell r="Z199" t="str">
            <v>PE</v>
          </cell>
          <cell r="AA199" t="str">
            <v>RECIFE</v>
          </cell>
          <cell r="AB199">
            <v>236</v>
          </cell>
          <cell r="AC199" t="str">
            <v>SSP</v>
          </cell>
          <cell r="AD199"/>
          <cell r="AE199"/>
          <cell r="AF199"/>
          <cell r="AG199"/>
          <cell r="AH199"/>
          <cell r="AI199" t="str">
            <v>Nao</v>
          </cell>
          <cell r="AJ199">
            <v>81</v>
          </cell>
          <cell r="AK199">
            <v>36310040825</v>
          </cell>
          <cell r="AL199">
            <v>32515780</v>
          </cell>
          <cell r="AM199"/>
          <cell r="AN199">
            <v>81</v>
          </cell>
          <cell r="AO199">
            <v>988043742</v>
          </cell>
          <cell r="AP199">
            <v>3</v>
          </cell>
          <cell r="AQ199" t="str">
            <v>PE</v>
          </cell>
          <cell r="AR199" t="str">
            <v>ZULEIDE FERREIRA VERAS</v>
          </cell>
          <cell r="AS199" t="str">
            <v xml:space="preserve">  /  /    </v>
          </cell>
          <cell r="AT199" t="str">
            <v>JARBAS FERREIRA DE LIMA</v>
          </cell>
          <cell r="AU199">
            <v>10</v>
          </cell>
          <cell r="AV199">
            <v>26581</v>
          </cell>
          <cell r="AW199" t="str">
            <v xml:space="preserve">  /  /    </v>
          </cell>
          <cell r="AX199"/>
          <cell r="AY199"/>
          <cell r="AZ199"/>
          <cell r="BA199">
            <v>1058</v>
          </cell>
          <cell r="BB199" t="str">
            <v xml:space="preserve">  /  /    </v>
          </cell>
          <cell r="BC199" t="str">
            <v xml:space="preserve">  /  /    </v>
          </cell>
          <cell r="BD199"/>
          <cell r="BE199">
            <v>50870400</v>
          </cell>
          <cell r="BF199">
            <v>11606</v>
          </cell>
          <cell r="BG199"/>
          <cell r="BH199" t="str">
            <v xml:space="preserve">  /  /    </v>
          </cell>
          <cell r="BI199"/>
          <cell r="BJ199"/>
          <cell r="BK199" t="str">
            <v>Masculino</v>
          </cell>
          <cell r="BL199" t="str">
            <v>Conta Corrente</v>
          </cell>
          <cell r="BM199" t="str">
            <v>S</v>
          </cell>
          <cell r="BN199" t="str">
            <v xml:space="preserve">RGPS-Reg. Geral Previdência Social           </v>
          </cell>
          <cell r="BO199"/>
          <cell r="BP199"/>
          <cell r="BQ199"/>
          <cell r="BR199"/>
          <cell r="BS199">
            <v>0</v>
          </cell>
          <cell r="BT199"/>
          <cell r="BU199">
            <v>0</v>
          </cell>
          <cell r="BV199" t="str">
            <v xml:space="preserve">  /  /    </v>
          </cell>
          <cell r="BW199" t="str">
            <v xml:space="preserve">  /  /    </v>
          </cell>
          <cell r="BX199">
            <v>39588</v>
          </cell>
          <cell r="BY199">
            <v>101</v>
          </cell>
          <cell r="BZ199">
            <v>39588</v>
          </cell>
          <cell r="CA199" t="str">
            <v xml:space="preserve">  /  /    </v>
          </cell>
          <cell r="CB199">
            <v>0</v>
          </cell>
          <cell r="CC199" t="str">
            <v xml:space="preserve">  /  /    </v>
          </cell>
          <cell r="CD199" t="str">
            <v xml:space="preserve">  /  /    </v>
          </cell>
          <cell r="CE199">
            <v>334056</v>
          </cell>
          <cell r="CF199">
            <v>713045252</v>
          </cell>
          <cell r="CG199">
            <v>241056</v>
          </cell>
          <cell r="CH199">
            <v>999999999999</v>
          </cell>
          <cell r="CI199"/>
          <cell r="CJ199">
            <v>175</v>
          </cell>
          <cell r="CK199">
            <v>35</v>
          </cell>
          <cell r="CL199">
            <v>2526</v>
          </cell>
          <cell r="CM199">
            <v>2014</v>
          </cell>
          <cell r="CN199" t="str">
            <v>Submetidos a Horario de Trabalho</v>
          </cell>
          <cell r="CO199">
            <v>3131</v>
          </cell>
          <cell r="CP199">
            <v>1</v>
          </cell>
          <cell r="CQ199" t="str">
            <v>N</v>
          </cell>
          <cell r="CR199">
            <v>2</v>
          </cell>
          <cell r="CS199" t="str">
            <v>*</v>
          </cell>
          <cell r="CT199">
            <v>0</v>
          </cell>
          <cell r="CU199"/>
          <cell r="CV199">
            <v>34</v>
          </cell>
          <cell r="CW199" t="str">
            <v>M</v>
          </cell>
          <cell r="CX199" t="str">
            <v>M</v>
          </cell>
          <cell r="CY199">
            <v>1489.51</v>
          </cell>
          <cell r="CZ199">
            <v>1489.51</v>
          </cell>
          <cell r="DA199">
            <v>0</v>
          </cell>
          <cell r="DB199">
            <v>0</v>
          </cell>
          <cell r="DC199">
            <v>175</v>
          </cell>
          <cell r="DD199">
            <v>0</v>
          </cell>
          <cell r="DE199" t="str">
            <v>9A</v>
          </cell>
          <cell r="DF199"/>
          <cell r="DG199">
            <v>10</v>
          </cell>
          <cell r="DH199">
            <v>50</v>
          </cell>
          <cell r="DI199"/>
          <cell r="DJ199"/>
          <cell r="DK199" t="str">
            <v>Nao</v>
          </cell>
          <cell r="DL199"/>
          <cell r="DM199" t="str">
            <v>Nao</v>
          </cell>
          <cell r="DN199" t="str">
            <v xml:space="preserve">  /  /    </v>
          </cell>
          <cell r="DO199" t="str">
            <v>Nao</v>
          </cell>
          <cell r="DP199" t="str">
            <v>Nao</v>
          </cell>
          <cell r="DQ199" t="str">
            <v>Nao</v>
          </cell>
          <cell r="DR199"/>
          <cell r="DS199">
            <v>101002526</v>
          </cell>
          <cell r="DT199">
            <v>1</v>
          </cell>
          <cell r="DU199"/>
          <cell r="DV199" t="str">
            <v>Não</v>
          </cell>
          <cell r="DW199"/>
          <cell r="DX199">
            <v>1</v>
          </cell>
          <cell r="DY199" t="str">
            <v xml:space="preserve">  /  /    </v>
          </cell>
          <cell r="DZ199"/>
          <cell r="EA199" t="str">
            <v>Indeterminado</v>
          </cell>
          <cell r="EB199" t="str">
            <v>RECIFE</v>
          </cell>
          <cell r="EC199"/>
          <cell r="ED199"/>
          <cell r="EE199"/>
          <cell r="EF199"/>
          <cell r="EG199"/>
          <cell r="EH199"/>
          <cell r="EI199"/>
          <cell r="EJ199">
            <v>0</v>
          </cell>
          <cell r="EK199"/>
          <cell r="EL199">
            <v>0</v>
          </cell>
          <cell r="EM199"/>
          <cell r="EN199">
            <v>0</v>
          </cell>
          <cell r="EO199" t="str">
            <v>CLT</v>
          </cell>
        </row>
        <row r="200">
          <cell r="B200">
            <v>2530</v>
          </cell>
          <cell r="C200">
            <v>1</v>
          </cell>
          <cell r="D200" t="str">
            <v>ARLEILDA MENDES DA SILVA</v>
          </cell>
          <cell r="E200">
            <v>3121</v>
          </cell>
          <cell r="F200" t="str">
            <v>Não</v>
          </cell>
          <cell r="G200"/>
          <cell r="H200" t="str">
            <v>Residencial</v>
          </cell>
          <cell r="I200" t="str">
            <v>R</v>
          </cell>
          <cell r="J200">
            <v>2057128431</v>
          </cell>
          <cell r="K200" t="str">
            <v>NOVA DESCOBERTA</v>
          </cell>
          <cell r="L200">
            <v>19033349577</v>
          </cell>
          <cell r="M200">
            <v>276</v>
          </cell>
          <cell r="N200">
            <v>3915969</v>
          </cell>
          <cell r="O200"/>
          <cell r="P200">
            <v>39509</v>
          </cell>
          <cell r="Q200" t="str">
            <v>R. NOVA DESCOBERTA</v>
          </cell>
          <cell r="R200">
            <v>276</v>
          </cell>
          <cell r="S200">
            <v>20699</v>
          </cell>
          <cell r="T200">
            <v>1058</v>
          </cell>
          <cell r="U200">
            <v>32358</v>
          </cell>
          <cell r="V200" t="str">
            <v>NOVA DESCOBERTA</v>
          </cell>
          <cell r="W200">
            <v>32</v>
          </cell>
          <cell r="X200" t="str">
            <v>PE</v>
          </cell>
          <cell r="Y200">
            <v>11606</v>
          </cell>
          <cell r="Z200" t="str">
            <v>PE</v>
          </cell>
          <cell r="AA200" t="str">
            <v>RECIFE</v>
          </cell>
          <cell r="AB200">
            <v>335</v>
          </cell>
          <cell r="AC200" t="str">
            <v>SDS</v>
          </cell>
          <cell r="AD200"/>
          <cell r="AE200"/>
          <cell r="AF200"/>
          <cell r="AG200"/>
          <cell r="AH200"/>
          <cell r="AI200" t="str">
            <v>Nao</v>
          </cell>
          <cell r="AJ200"/>
          <cell r="AK200">
            <v>40873770833</v>
          </cell>
          <cell r="AL200"/>
          <cell r="AM200"/>
          <cell r="AN200"/>
          <cell r="AO200"/>
          <cell r="AP200">
            <v>5</v>
          </cell>
          <cell r="AQ200" t="str">
            <v>PE</v>
          </cell>
          <cell r="AR200" t="str">
            <v>SEVERINA MENDES DA SILVA</v>
          </cell>
          <cell r="AS200" t="str">
            <v xml:space="preserve">  /  /    </v>
          </cell>
          <cell r="AT200" t="str">
            <v>ZEZITO FRANCISCO DA SILVA</v>
          </cell>
          <cell r="AU200">
            <v>10</v>
          </cell>
          <cell r="AV200">
            <v>27013</v>
          </cell>
          <cell r="AW200" t="str">
            <v xml:space="preserve">  /  /    </v>
          </cell>
          <cell r="AX200"/>
          <cell r="AY200"/>
          <cell r="AZ200"/>
          <cell r="BA200">
            <v>1058</v>
          </cell>
          <cell r="BB200" t="str">
            <v xml:space="preserve">  /  /    </v>
          </cell>
          <cell r="BC200" t="str">
            <v xml:space="preserve">  /  /    </v>
          </cell>
          <cell r="BD200"/>
          <cell r="BE200">
            <v>52090003</v>
          </cell>
          <cell r="BF200">
            <v>11606</v>
          </cell>
          <cell r="BG200"/>
          <cell r="BH200" t="str">
            <v xml:space="preserve">  /  /    </v>
          </cell>
          <cell r="BI200"/>
          <cell r="BJ200"/>
          <cell r="BK200" t="str">
            <v xml:space="preserve">Feminino </v>
          </cell>
          <cell r="BL200" t="str">
            <v>Conta Corrente</v>
          </cell>
          <cell r="BM200" t="str">
            <v>S</v>
          </cell>
          <cell r="BN200" t="str">
            <v xml:space="preserve">RGPS-Reg. Geral Previdência Social           </v>
          </cell>
          <cell r="BO200"/>
          <cell r="BP200"/>
          <cell r="BQ200"/>
          <cell r="BR200"/>
          <cell r="BS200">
            <v>0</v>
          </cell>
          <cell r="BT200"/>
          <cell r="BU200">
            <v>0</v>
          </cell>
          <cell r="BV200" t="str">
            <v xml:space="preserve">  /  /    </v>
          </cell>
          <cell r="BW200" t="str">
            <v xml:space="preserve">  /  /    </v>
          </cell>
          <cell r="BX200">
            <v>39601</v>
          </cell>
          <cell r="BY200">
            <v>101</v>
          </cell>
          <cell r="BZ200">
            <v>39601</v>
          </cell>
          <cell r="CA200" t="str">
            <v xml:space="preserve">  /  /    </v>
          </cell>
          <cell r="CB200">
            <v>0</v>
          </cell>
          <cell r="CC200" t="str">
            <v xml:space="preserve">  /  /    </v>
          </cell>
          <cell r="CD200" t="str">
            <v xml:space="preserve">  /  /    </v>
          </cell>
          <cell r="CE200">
            <v>334056</v>
          </cell>
          <cell r="CF200">
            <v>710115853</v>
          </cell>
          <cell r="CG200">
            <v>241056</v>
          </cell>
          <cell r="CH200">
            <v>999999999999</v>
          </cell>
          <cell r="CI200"/>
          <cell r="CJ200">
            <v>175</v>
          </cell>
          <cell r="CK200">
            <v>35</v>
          </cell>
          <cell r="CL200">
            <v>2530</v>
          </cell>
          <cell r="CM200">
            <v>2003</v>
          </cell>
          <cell r="CN200" t="str">
            <v>Submetidos a Horario de Trabalho</v>
          </cell>
          <cell r="CO200">
            <v>8118</v>
          </cell>
          <cell r="CP200">
            <v>1</v>
          </cell>
          <cell r="CQ200" t="str">
            <v>N</v>
          </cell>
          <cell r="CR200">
            <v>2</v>
          </cell>
          <cell r="CS200" t="str">
            <v>*</v>
          </cell>
          <cell r="CT200">
            <v>0</v>
          </cell>
          <cell r="CU200"/>
          <cell r="CV200">
            <v>34</v>
          </cell>
          <cell r="CW200" t="str">
            <v>M</v>
          </cell>
          <cell r="CX200" t="str">
            <v>M</v>
          </cell>
          <cell r="CY200">
            <v>1292.1300000000001</v>
          </cell>
          <cell r="CZ200">
            <v>1292.1300000000001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 t="str">
            <v>9A</v>
          </cell>
          <cell r="DF200"/>
          <cell r="DG200">
            <v>10</v>
          </cell>
          <cell r="DH200">
            <v>45</v>
          </cell>
          <cell r="DI200"/>
          <cell r="DJ200"/>
          <cell r="DK200" t="str">
            <v>Nao</v>
          </cell>
          <cell r="DL200"/>
          <cell r="DM200" t="str">
            <v>Nao</v>
          </cell>
          <cell r="DN200" t="str">
            <v xml:space="preserve">  /  /    </v>
          </cell>
          <cell r="DO200" t="str">
            <v>Nao</v>
          </cell>
          <cell r="DP200" t="str">
            <v>Nao</v>
          </cell>
          <cell r="DQ200" t="str">
            <v>Nao</v>
          </cell>
          <cell r="DR200"/>
          <cell r="DS200">
            <v>101002530</v>
          </cell>
          <cell r="DT200">
            <v>1</v>
          </cell>
          <cell r="DU200"/>
          <cell r="DV200" t="str">
            <v>Não</v>
          </cell>
          <cell r="DW200">
            <v>70377</v>
          </cell>
          <cell r="DX200">
            <v>1</v>
          </cell>
          <cell r="DY200" t="str">
            <v xml:space="preserve">  /  /    </v>
          </cell>
          <cell r="DZ200"/>
          <cell r="EA200" t="str">
            <v>Indeterminado</v>
          </cell>
          <cell r="EB200" t="str">
            <v>RECIFE</v>
          </cell>
          <cell r="EC200"/>
          <cell r="ED200"/>
          <cell r="EE200"/>
          <cell r="EF200"/>
          <cell r="EG200"/>
          <cell r="EH200"/>
          <cell r="EI200"/>
          <cell r="EJ200">
            <v>0</v>
          </cell>
          <cell r="EK200"/>
          <cell r="EL200">
            <v>0</v>
          </cell>
          <cell r="EM200"/>
          <cell r="EN200">
            <v>0</v>
          </cell>
          <cell r="EO200" t="str">
            <v>CLT</v>
          </cell>
        </row>
        <row r="201">
          <cell r="B201">
            <v>2534</v>
          </cell>
          <cell r="C201">
            <v>1</v>
          </cell>
          <cell r="D201" t="str">
            <v>EMANUEL MESSIAS RIBEIRO COSTA</v>
          </cell>
          <cell r="E201">
            <v>3111</v>
          </cell>
          <cell r="F201" t="str">
            <v>Não</v>
          </cell>
          <cell r="G201"/>
          <cell r="H201" t="str">
            <v>Residencial</v>
          </cell>
          <cell r="I201" t="str">
            <v>AV</v>
          </cell>
          <cell r="J201">
            <v>69900051491</v>
          </cell>
          <cell r="K201" t="str">
            <v>NORTE MIGUEL ARRAES DE ALEN</v>
          </cell>
          <cell r="L201">
            <v>12362139753</v>
          </cell>
          <cell r="M201">
            <v>7532</v>
          </cell>
          <cell r="N201">
            <v>3734619</v>
          </cell>
          <cell r="O201" t="str">
            <v>SDSPE</v>
          </cell>
          <cell r="P201">
            <v>40319</v>
          </cell>
          <cell r="Q201" t="str">
            <v>AV. NORTE MIGUEL ARRAES DE ALE</v>
          </cell>
          <cell r="R201">
            <v>7532</v>
          </cell>
          <cell r="S201">
            <v>7451</v>
          </cell>
          <cell r="T201">
            <v>1058</v>
          </cell>
          <cell r="U201">
            <v>32088</v>
          </cell>
          <cell r="V201" t="str">
            <v>MACAXEIRA</v>
          </cell>
          <cell r="W201">
            <v>31</v>
          </cell>
          <cell r="X201" t="str">
            <v>PE</v>
          </cell>
          <cell r="Y201">
            <v>11606</v>
          </cell>
          <cell r="Z201" t="str">
            <v>PE</v>
          </cell>
          <cell r="AA201" t="str">
            <v>RECIFE</v>
          </cell>
          <cell r="AB201">
            <v>322</v>
          </cell>
          <cell r="AC201" t="str">
            <v>SDS</v>
          </cell>
          <cell r="AD201"/>
          <cell r="AE201"/>
          <cell r="AF201"/>
          <cell r="AG201"/>
          <cell r="AH201"/>
          <cell r="AI201" t="str">
            <v>Nao</v>
          </cell>
          <cell r="AJ201">
            <v>81</v>
          </cell>
          <cell r="AK201">
            <v>37916690868</v>
          </cell>
          <cell r="AL201">
            <v>996150906</v>
          </cell>
          <cell r="AM201"/>
          <cell r="AN201">
            <v>81</v>
          </cell>
          <cell r="AO201">
            <v>86790510</v>
          </cell>
          <cell r="AP201">
            <v>6</v>
          </cell>
          <cell r="AQ201" t="str">
            <v>PE</v>
          </cell>
          <cell r="AR201" t="str">
            <v>MARIA EUREMILDES RIBEIRO COSTA</v>
          </cell>
          <cell r="AS201" t="str">
            <v xml:space="preserve">  /  /    </v>
          </cell>
          <cell r="AT201" t="str">
            <v>ENOQUE DE OLIVEIRA COSTA</v>
          </cell>
          <cell r="AU201">
            <v>10</v>
          </cell>
          <cell r="AV201">
            <v>26145</v>
          </cell>
          <cell r="AW201" t="str">
            <v xml:space="preserve">  /  /    </v>
          </cell>
          <cell r="AX201" t="str">
            <v>Não</v>
          </cell>
          <cell r="AY201"/>
          <cell r="AZ201"/>
          <cell r="BA201">
            <v>1058</v>
          </cell>
          <cell r="BB201" t="str">
            <v xml:space="preserve">  /  /    </v>
          </cell>
          <cell r="BC201" t="str">
            <v xml:space="preserve">  /  /    </v>
          </cell>
          <cell r="BD201"/>
          <cell r="BE201">
            <v>52090260</v>
          </cell>
          <cell r="BF201">
            <v>11606</v>
          </cell>
          <cell r="BG201"/>
          <cell r="BH201" t="str">
            <v xml:space="preserve">  /  /    </v>
          </cell>
          <cell r="BI201"/>
          <cell r="BJ201"/>
          <cell r="BK201" t="str">
            <v>Masculino</v>
          </cell>
          <cell r="BL201" t="str">
            <v>Conta Corrente</v>
          </cell>
          <cell r="BM201" t="str">
            <v>S</v>
          </cell>
          <cell r="BN201" t="str">
            <v xml:space="preserve">RGPS-Reg. Geral Previdência Social           </v>
          </cell>
          <cell r="BO201"/>
          <cell r="BP201"/>
          <cell r="BQ201"/>
          <cell r="BR201"/>
          <cell r="BS201"/>
          <cell r="BT201"/>
          <cell r="BU201"/>
          <cell r="BV201" t="str">
            <v xml:space="preserve">  /  /    </v>
          </cell>
          <cell r="BW201" t="str">
            <v xml:space="preserve">  /  /    </v>
          </cell>
          <cell r="BX201">
            <v>39601</v>
          </cell>
          <cell r="BY201">
            <v>101</v>
          </cell>
          <cell r="BZ201">
            <v>39601</v>
          </cell>
          <cell r="CA201" t="str">
            <v xml:space="preserve">  /  /    </v>
          </cell>
          <cell r="CB201">
            <v>0</v>
          </cell>
          <cell r="CC201" t="str">
            <v xml:space="preserve">  /  /    </v>
          </cell>
          <cell r="CD201" t="str">
            <v xml:space="preserve">  /  /    </v>
          </cell>
          <cell r="CE201">
            <v>334056</v>
          </cell>
          <cell r="CF201">
            <v>710137839</v>
          </cell>
          <cell r="CG201">
            <v>240056</v>
          </cell>
          <cell r="CH201">
            <v>999999999999</v>
          </cell>
          <cell r="CI201"/>
          <cell r="CJ201">
            <v>175</v>
          </cell>
          <cell r="CK201">
            <v>35</v>
          </cell>
          <cell r="CL201">
            <v>2534</v>
          </cell>
          <cell r="CM201">
            <v>2003</v>
          </cell>
          <cell r="CN201" t="str">
            <v>Submetidos a Horario de Trabalho</v>
          </cell>
          <cell r="CO201">
            <v>8118</v>
          </cell>
          <cell r="CP201">
            <v>1</v>
          </cell>
          <cell r="CQ201" t="str">
            <v>N</v>
          </cell>
          <cell r="CR201">
            <v>2</v>
          </cell>
          <cell r="CS201" t="str">
            <v>*</v>
          </cell>
          <cell r="CT201">
            <v>0</v>
          </cell>
          <cell r="CU201"/>
          <cell r="CV201">
            <v>34</v>
          </cell>
          <cell r="CW201" t="str">
            <v>M</v>
          </cell>
          <cell r="CX201" t="str">
            <v>M</v>
          </cell>
          <cell r="CY201">
            <v>1292.1300000000001</v>
          </cell>
          <cell r="CZ201">
            <v>1292.1300000000001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 t="str">
            <v>9B</v>
          </cell>
          <cell r="DF201" t="str">
            <v>P1</v>
          </cell>
          <cell r="DG201">
            <v>10</v>
          </cell>
          <cell r="DH201">
            <v>85</v>
          </cell>
          <cell r="DI201"/>
          <cell r="DJ201"/>
          <cell r="DK201" t="str">
            <v>Nao</v>
          </cell>
          <cell r="DL201"/>
          <cell r="DM201" t="str">
            <v>Nao</v>
          </cell>
          <cell r="DN201" t="str">
            <v xml:space="preserve">  /  /    </v>
          </cell>
          <cell r="DO201" t="str">
            <v>Nao</v>
          </cell>
          <cell r="DP201" t="str">
            <v>Nao</v>
          </cell>
          <cell r="DQ201" t="str">
            <v>Nao</v>
          </cell>
          <cell r="DR201"/>
          <cell r="DS201">
            <v>101002534</v>
          </cell>
          <cell r="DT201">
            <v>3</v>
          </cell>
          <cell r="DU201"/>
          <cell r="DV201" t="str">
            <v>Não</v>
          </cell>
          <cell r="DW201">
            <v>70377</v>
          </cell>
          <cell r="DX201">
            <v>1</v>
          </cell>
          <cell r="DY201" t="str">
            <v xml:space="preserve">  /  /    </v>
          </cell>
          <cell r="DZ201"/>
          <cell r="EA201" t="str">
            <v>Indeterminado</v>
          </cell>
          <cell r="EB201" t="str">
            <v>RECIFE</v>
          </cell>
          <cell r="EC201"/>
          <cell r="ED201"/>
          <cell r="EE201"/>
          <cell r="EF201">
            <v>615770</v>
          </cell>
          <cell r="EG201"/>
          <cell r="EH201"/>
          <cell r="EI201"/>
          <cell r="EJ201">
            <v>0</v>
          </cell>
          <cell r="EK201"/>
          <cell r="EL201">
            <v>0</v>
          </cell>
          <cell r="EM201"/>
          <cell r="EN201">
            <v>0</v>
          </cell>
          <cell r="EO201" t="str">
            <v>CLT</v>
          </cell>
        </row>
        <row r="202">
          <cell r="B202">
            <v>2539</v>
          </cell>
          <cell r="C202">
            <v>1</v>
          </cell>
          <cell r="D202" t="str">
            <v>JOSENILDA BEZERRA DA SILVA</v>
          </cell>
          <cell r="E202">
            <v>3111</v>
          </cell>
          <cell r="F202" t="str">
            <v>Não</v>
          </cell>
          <cell r="G202"/>
          <cell r="H202" t="str">
            <v>Residencial</v>
          </cell>
          <cell r="I202" t="str">
            <v>AV</v>
          </cell>
          <cell r="J202">
            <v>69270759415</v>
          </cell>
          <cell r="K202" t="str">
            <v>STA LUZIA</v>
          </cell>
          <cell r="L202">
            <v>13400527458</v>
          </cell>
          <cell r="M202">
            <v>40</v>
          </cell>
          <cell r="N202">
            <v>3699162</v>
          </cell>
          <cell r="O202" t="str">
            <v>SSP-PE</v>
          </cell>
          <cell r="P202">
            <v>36066</v>
          </cell>
          <cell r="Q202" t="str">
            <v>AV. STA LUZIA</v>
          </cell>
          <cell r="R202">
            <v>40</v>
          </cell>
          <cell r="S202">
            <v>166393</v>
          </cell>
          <cell r="T202">
            <v>1058</v>
          </cell>
          <cell r="U202">
            <v>29823</v>
          </cell>
          <cell r="V202" t="str">
            <v>CURADO</v>
          </cell>
          <cell r="W202">
            <v>29</v>
          </cell>
          <cell r="X202" t="str">
            <v>PE</v>
          </cell>
          <cell r="Y202">
            <v>7901</v>
          </cell>
          <cell r="Z202" t="str">
            <v>PE</v>
          </cell>
          <cell r="AA202" t="str">
            <v>JAB DOS GUARARAPES</v>
          </cell>
          <cell r="AB202">
            <v>238</v>
          </cell>
          <cell r="AC202" t="str">
            <v>SSP</v>
          </cell>
          <cell r="AD202"/>
          <cell r="AE202"/>
          <cell r="AF202"/>
          <cell r="AG202"/>
          <cell r="AH202"/>
          <cell r="AI202" t="str">
            <v>Nao</v>
          </cell>
          <cell r="AJ202"/>
          <cell r="AK202">
            <v>49106720841</v>
          </cell>
          <cell r="AL202"/>
          <cell r="AM202"/>
          <cell r="AN202">
            <v>81</v>
          </cell>
          <cell r="AO202">
            <v>987968279</v>
          </cell>
          <cell r="AP202">
            <v>118</v>
          </cell>
          <cell r="AQ202" t="str">
            <v>PE</v>
          </cell>
          <cell r="AR202" t="str">
            <v>MARIA DAS DORES BEZERRA DA SILVA</v>
          </cell>
          <cell r="AS202" t="str">
            <v xml:space="preserve">  /  /    </v>
          </cell>
          <cell r="AT202" t="str">
            <v>JOSE ORLANDO DA SILVA</v>
          </cell>
          <cell r="AU202">
            <v>10</v>
          </cell>
          <cell r="AV202">
            <v>26954</v>
          </cell>
          <cell r="AW202" t="str">
            <v xml:space="preserve">  /  /    </v>
          </cell>
          <cell r="AX202"/>
          <cell r="AY202"/>
          <cell r="AZ202"/>
          <cell r="BA202">
            <v>1058</v>
          </cell>
          <cell r="BB202" t="str">
            <v xml:space="preserve">  /  /    </v>
          </cell>
          <cell r="BC202" t="str">
            <v xml:space="preserve">  /  /    </v>
          </cell>
          <cell r="BD202"/>
          <cell r="BE202">
            <v>54220215</v>
          </cell>
          <cell r="BF202">
            <v>11606</v>
          </cell>
          <cell r="BG202"/>
          <cell r="BH202" t="str">
            <v xml:space="preserve">  /  /    </v>
          </cell>
          <cell r="BI202"/>
          <cell r="BJ202"/>
          <cell r="BK202" t="str">
            <v xml:space="preserve">Feminino </v>
          </cell>
          <cell r="BL202" t="str">
            <v>Conta Corrente</v>
          </cell>
          <cell r="BM202" t="str">
            <v>C</v>
          </cell>
          <cell r="BN202" t="str">
            <v xml:space="preserve">RGPS-Reg. Geral Previdência Social           </v>
          </cell>
          <cell r="BO202"/>
          <cell r="BP202"/>
          <cell r="BQ202"/>
          <cell r="BR202"/>
          <cell r="BS202">
            <v>1</v>
          </cell>
          <cell r="BT202"/>
          <cell r="BU202">
            <v>0</v>
          </cell>
          <cell r="BV202" t="str">
            <v xml:space="preserve">  /  /    </v>
          </cell>
          <cell r="BW202" t="str">
            <v xml:space="preserve">  /  /    </v>
          </cell>
          <cell r="BX202">
            <v>39601</v>
          </cell>
          <cell r="BY202">
            <v>101</v>
          </cell>
          <cell r="BZ202">
            <v>39601</v>
          </cell>
          <cell r="CA202" t="str">
            <v xml:space="preserve">  /  /    </v>
          </cell>
          <cell r="CB202">
            <v>0</v>
          </cell>
          <cell r="CC202" t="str">
            <v xml:space="preserve">  /  /    </v>
          </cell>
          <cell r="CD202" t="str">
            <v xml:space="preserve">  /  /    </v>
          </cell>
          <cell r="CE202">
            <v>334056</v>
          </cell>
          <cell r="CF202">
            <v>710107492</v>
          </cell>
          <cell r="CG202">
            <v>241056</v>
          </cell>
          <cell r="CH202">
            <v>999999999999</v>
          </cell>
          <cell r="CI202"/>
          <cell r="CJ202">
            <v>175</v>
          </cell>
          <cell r="CK202">
            <v>35</v>
          </cell>
          <cell r="CL202">
            <v>2539</v>
          </cell>
          <cell r="CM202">
            <v>2003</v>
          </cell>
          <cell r="CN202" t="str">
            <v>Submetidos a Horario de Trabalho</v>
          </cell>
          <cell r="CO202">
            <v>8118</v>
          </cell>
          <cell r="CP202">
            <v>1</v>
          </cell>
          <cell r="CQ202" t="str">
            <v>N</v>
          </cell>
          <cell r="CR202">
            <v>2</v>
          </cell>
          <cell r="CS202" t="str">
            <v>*</v>
          </cell>
          <cell r="CT202">
            <v>0</v>
          </cell>
          <cell r="CU202"/>
          <cell r="CV202">
            <v>23</v>
          </cell>
          <cell r="CW202" t="str">
            <v>M</v>
          </cell>
          <cell r="CX202" t="str">
            <v>M</v>
          </cell>
          <cell r="CY202">
            <v>1356.73</v>
          </cell>
          <cell r="CZ202">
            <v>1356.73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E202" t="str">
            <v>9B</v>
          </cell>
          <cell r="DF202"/>
          <cell r="DG202">
            <v>10</v>
          </cell>
          <cell r="DH202">
            <v>45</v>
          </cell>
          <cell r="DI202"/>
          <cell r="DJ202"/>
          <cell r="DK202" t="str">
            <v>Nao</v>
          </cell>
          <cell r="DL202"/>
          <cell r="DM202" t="str">
            <v>Nao</v>
          </cell>
          <cell r="DN202" t="str">
            <v xml:space="preserve">  /  /    </v>
          </cell>
          <cell r="DO202" t="str">
            <v>Nao</v>
          </cell>
          <cell r="DP202" t="str">
            <v>Nao</v>
          </cell>
          <cell r="DQ202" t="str">
            <v>Nao</v>
          </cell>
          <cell r="DR202"/>
          <cell r="DS202">
            <v>101002539</v>
          </cell>
          <cell r="DT202">
            <v>1</v>
          </cell>
          <cell r="DU202"/>
          <cell r="DV202" t="str">
            <v>Não</v>
          </cell>
          <cell r="DW202">
            <v>70377</v>
          </cell>
          <cell r="DX202">
            <v>1</v>
          </cell>
          <cell r="DY202" t="str">
            <v xml:space="preserve">  /  /    </v>
          </cell>
          <cell r="DZ202"/>
          <cell r="EA202" t="str">
            <v>Indeterminado</v>
          </cell>
          <cell r="EB202" t="str">
            <v>RECIFE</v>
          </cell>
          <cell r="EC202"/>
          <cell r="ED202"/>
          <cell r="EE202"/>
          <cell r="EF202"/>
          <cell r="EG202"/>
          <cell r="EH202"/>
          <cell r="EI202"/>
          <cell r="EJ202">
            <v>0</v>
          </cell>
          <cell r="EK202"/>
          <cell r="EL202">
            <v>0</v>
          </cell>
          <cell r="EM202"/>
          <cell r="EN202">
            <v>0</v>
          </cell>
          <cell r="EO202" t="str">
            <v>CLT</v>
          </cell>
        </row>
        <row r="203">
          <cell r="B203">
            <v>2541</v>
          </cell>
          <cell r="C203">
            <v>1</v>
          </cell>
          <cell r="D203" t="str">
            <v>MARCELA SALLES DA SILVA</v>
          </cell>
          <cell r="E203">
            <v>3111</v>
          </cell>
          <cell r="F203" t="str">
            <v>Não</v>
          </cell>
          <cell r="G203"/>
          <cell r="H203" t="str">
            <v>Residencial</v>
          </cell>
          <cell r="I203" t="str">
            <v>AV</v>
          </cell>
          <cell r="J203">
            <v>4249393470</v>
          </cell>
          <cell r="K203" t="str">
            <v>SANTA LUCIA</v>
          </cell>
          <cell r="L203">
            <v>13205672452</v>
          </cell>
          <cell r="M203">
            <v>1520</v>
          </cell>
          <cell r="N203">
            <v>6182062</v>
          </cell>
          <cell r="O203"/>
          <cell r="P203">
            <v>38015</v>
          </cell>
          <cell r="Q203" t="str">
            <v>AV. SANTA LUCIA</v>
          </cell>
          <cell r="R203">
            <v>1520</v>
          </cell>
          <cell r="S203">
            <v>13513</v>
          </cell>
          <cell r="T203">
            <v>1058</v>
          </cell>
          <cell r="U203">
            <v>36622</v>
          </cell>
          <cell r="V203" t="str">
            <v>CANDEIAS</v>
          </cell>
          <cell r="W203">
            <v>72</v>
          </cell>
          <cell r="X203" t="str">
            <v>PE</v>
          </cell>
          <cell r="Y203">
            <v>7901</v>
          </cell>
          <cell r="Z203" t="str">
            <v>PE</v>
          </cell>
          <cell r="AA203" t="str">
            <v>JAB. DOS GUARARAPES</v>
          </cell>
          <cell r="AB203">
            <v>158</v>
          </cell>
          <cell r="AC203" t="str">
            <v>SDS</v>
          </cell>
          <cell r="AD203"/>
          <cell r="AE203"/>
          <cell r="AF203"/>
          <cell r="AG203"/>
          <cell r="AH203"/>
          <cell r="AI203" t="str">
            <v>Nao</v>
          </cell>
          <cell r="AJ203">
            <v>81</v>
          </cell>
          <cell r="AK203">
            <v>63475020825</v>
          </cell>
          <cell r="AL203">
            <v>34688648</v>
          </cell>
          <cell r="AM203"/>
          <cell r="AN203">
            <v>81</v>
          </cell>
          <cell r="AO203">
            <v>96383082</v>
          </cell>
          <cell r="AP203">
            <v>110</v>
          </cell>
          <cell r="AQ203" t="str">
            <v>PE</v>
          </cell>
          <cell r="AR203" t="str">
            <v>SUZANA SALLES DA SILVA</v>
          </cell>
          <cell r="AS203" t="str">
            <v xml:space="preserve">  /  /    </v>
          </cell>
          <cell r="AT203" t="str">
            <v>ALCIDES BARBOSA DA SILVA</v>
          </cell>
          <cell r="AU203">
            <v>10</v>
          </cell>
          <cell r="AV203">
            <v>30375</v>
          </cell>
          <cell r="AW203" t="str">
            <v xml:space="preserve">  /  /    </v>
          </cell>
          <cell r="AX203"/>
          <cell r="AY203" t="str">
            <v>BLOCO 5 APT304</v>
          </cell>
          <cell r="AZ203"/>
          <cell r="BA203">
            <v>1058</v>
          </cell>
          <cell r="BB203" t="str">
            <v xml:space="preserve">  /  /    </v>
          </cell>
          <cell r="BC203" t="str">
            <v xml:space="preserve">  /  /    </v>
          </cell>
          <cell r="BD203"/>
          <cell r="BE203">
            <v>54430040</v>
          </cell>
          <cell r="BF203">
            <v>9600</v>
          </cell>
          <cell r="BG203"/>
          <cell r="BH203" t="str">
            <v xml:space="preserve">  /  /    </v>
          </cell>
          <cell r="BI203"/>
          <cell r="BJ203"/>
          <cell r="BK203" t="str">
            <v xml:space="preserve">Feminino </v>
          </cell>
          <cell r="BL203" t="str">
            <v>Conta Corrente</v>
          </cell>
          <cell r="BM203" t="str">
            <v>S</v>
          </cell>
          <cell r="BN203" t="str">
            <v xml:space="preserve">RGPS-Reg. Geral Previdência Social           </v>
          </cell>
          <cell r="BO203"/>
          <cell r="BP203"/>
          <cell r="BQ203"/>
          <cell r="BR203"/>
          <cell r="BS203">
            <v>0</v>
          </cell>
          <cell r="BT203"/>
          <cell r="BU203">
            <v>0</v>
          </cell>
          <cell r="BV203" t="str">
            <v xml:space="preserve">  /  /    </v>
          </cell>
          <cell r="BW203" t="str">
            <v xml:space="preserve">  /  /    </v>
          </cell>
          <cell r="BX203">
            <v>39601</v>
          </cell>
          <cell r="BY203">
            <v>101</v>
          </cell>
          <cell r="BZ203">
            <v>39601</v>
          </cell>
          <cell r="CA203" t="str">
            <v xml:space="preserve">  /  /    </v>
          </cell>
          <cell r="CB203">
            <v>0</v>
          </cell>
          <cell r="CC203" t="str">
            <v xml:space="preserve">  /  /    </v>
          </cell>
          <cell r="CD203" t="str">
            <v xml:space="preserve">  /  /    </v>
          </cell>
          <cell r="CE203">
            <v>334056</v>
          </cell>
          <cell r="CF203">
            <v>710159578</v>
          </cell>
          <cell r="CG203">
            <v>241056</v>
          </cell>
          <cell r="CH203">
            <v>999999999999</v>
          </cell>
          <cell r="CI203"/>
          <cell r="CJ203">
            <v>175</v>
          </cell>
          <cell r="CK203">
            <v>35</v>
          </cell>
          <cell r="CL203">
            <v>2541</v>
          </cell>
          <cell r="CM203">
            <v>2003</v>
          </cell>
          <cell r="CN203" t="str">
            <v>Submetidos a Horario de Trabalho</v>
          </cell>
          <cell r="CO203">
            <v>8118</v>
          </cell>
          <cell r="CP203">
            <v>1</v>
          </cell>
          <cell r="CQ203" t="str">
            <v>N</v>
          </cell>
          <cell r="CR203">
            <v>2</v>
          </cell>
          <cell r="CS203" t="str">
            <v>*</v>
          </cell>
          <cell r="CT203">
            <v>0</v>
          </cell>
          <cell r="CU203"/>
          <cell r="CV203">
            <v>34</v>
          </cell>
          <cell r="CW203" t="str">
            <v>M</v>
          </cell>
          <cell r="CX203" t="str">
            <v>M</v>
          </cell>
          <cell r="CY203">
            <v>1292.1300000000001</v>
          </cell>
          <cell r="CZ203">
            <v>1292.1300000000001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 t="str">
            <v>9B</v>
          </cell>
          <cell r="DF203" t="str">
            <v>P1</v>
          </cell>
          <cell r="DG203">
            <v>10</v>
          </cell>
          <cell r="DH203">
            <v>50</v>
          </cell>
          <cell r="DI203"/>
          <cell r="DJ203"/>
          <cell r="DK203" t="str">
            <v>Nao</v>
          </cell>
          <cell r="DL203"/>
          <cell r="DM203" t="str">
            <v>Nao</v>
          </cell>
          <cell r="DN203" t="str">
            <v xml:space="preserve">  /  /    </v>
          </cell>
          <cell r="DO203" t="str">
            <v>Nao</v>
          </cell>
          <cell r="DP203" t="str">
            <v>Nao</v>
          </cell>
          <cell r="DQ203" t="str">
            <v>Nao</v>
          </cell>
          <cell r="DR203"/>
          <cell r="DS203">
            <v>101002541</v>
          </cell>
          <cell r="DT203">
            <v>1</v>
          </cell>
          <cell r="DU203"/>
          <cell r="DV203" t="str">
            <v>Não</v>
          </cell>
          <cell r="DW203">
            <v>70377</v>
          </cell>
          <cell r="DX203">
            <v>1</v>
          </cell>
          <cell r="DY203" t="str">
            <v xml:space="preserve">  /  /    </v>
          </cell>
          <cell r="DZ203"/>
          <cell r="EA203" t="str">
            <v>Indeterminado</v>
          </cell>
          <cell r="EB203" t="str">
            <v>OLINDA</v>
          </cell>
          <cell r="EC203"/>
          <cell r="ED203"/>
          <cell r="EE203"/>
          <cell r="EF203"/>
          <cell r="EG203"/>
          <cell r="EH203"/>
          <cell r="EI203"/>
          <cell r="EJ203">
            <v>0</v>
          </cell>
          <cell r="EK203"/>
          <cell r="EL203">
            <v>0</v>
          </cell>
          <cell r="EM203"/>
          <cell r="EN203">
            <v>0</v>
          </cell>
          <cell r="EO203" t="str">
            <v>CLT</v>
          </cell>
        </row>
        <row r="204">
          <cell r="B204">
            <v>2547</v>
          </cell>
          <cell r="C204">
            <v>59</v>
          </cell>
          <cell r="D204" t="str">
            <v>CYNTHIA RODRIGUES DE ALMEIDA</v>
          </cell>
          <cell r="E204">
            <v>2252</v>
          </cell>
          <cell r="F204" t="str">
            <v>Não</v>
          </cell>
          <cell r="G204"/>
          <cell r="H204" t="str">
            <v>Residencial</v>
          </cell>
          <cell r="I204" t="str">
            <v>R</v>
          </cell>
          <cell r="J204">
            <v>4264378451</v>
          </cell>
          <cell r="K204" t="str">
            <v>BREJAO</v>
          </cell>
          <cell r="L204">
            <v>19033352993</v>
          </cell>
          <cell r="M204">
            <v>160</v>
          </cell>
          <cell r="N204">
            <v>8593364</v>
          </cell>
          <cell r="O204" t="str">
            <v>SDSPE</v>
          </cell>
          <cell r="P204">
            <v>39632</v>
          </cell>
          <cell r="Q204" t="str">
            <v>R. BREJAO</v>
          </cell>
          <cell r="R204">
            <v>160</v>
          </cell>
          <cell r="S204">
            <v>4921</v>
          </cell>
          <cell r="T204">
            <v>1058</v>
          </cell>
          <cell r="U204">
            <v>39632</v>
          </cell>
          <cell r="V204" t="str">
            <v>HELIOPOLIS</v>
          </cell>
          <cell r="W204">
            <v>28</v>
          </cell>
          <cell r="X204" t="str">
            <v>PE</v>
          </cell>
          <cell r="Y204">
            <v>6002</v>
          </cell>
          <cell r="Z204" t="str">
            <v>PB</v>
          </cell>
          <cell r="AA204" t="str">
            <v>GARANHUNS</v>
          </cell>
          <cell r="AB204">
            <v>35</v>
          </cell>
          <cell r="AC204" t="str">
            <v>SDS</v>
          </cell>
          <cell r="AD204"/>
          <cell r="AE204"/>
          <cell r="AF204"/>
          <cell r="AG204"/>
          <cell r="AH204"/>
          <cell r="AI204" t="str">
            <v>Nao</v>
          </cell>
          <cell r="AJ204">
            <v>87</v>
          </cell>
          <cell r="AK204">
            <v>62689030876</v>
          </cell>
          <cell r="AL204">
            <v>99286400</v>
          </cell>
          <cell r="AM204"/>
          <cell r="AN204"/>
          <cell r="AO204"/>
          <cell r="AP204">
            <v>56</v>
          </cell>
          <cell r="AQ204" t="str">
            <v>PE</v>
          </cell>
          <cell r="AR204" t="str">
            <v>NOELIA RODRIGUES GOMES DE ALMEIDA</v>
          </cell>
          <cell r="AS204" t="str">
            <v xml:space="preserve">  /  /    </v>
          </cell>
          <cell r="AT204" t="str">
            <v>EMANUEL CLEMENTINO DE ALMEIDA</v>
          </cell>
          <cell r="AU204">
            <v>10</v>
          </cell>
          <cell r="AV204">
            <v>30178</v>
          </cell>
          <cell r="AW204" t="str">
            <v xml:space="preserve">  /  /    </v>
          </cell>
          <cell r="AX204"/>
          <cell r="AY204"/>
          <cell r="AZ204"/>
          <cell r="BA204">
            <v>1058</v>
          </cell>
          <cell r="BB204" t="str">
            <v xml:space="preserve">  /  /    </v>
          </cell>
          <cell r="BC204" t="str">
            <v xml:space="preserve">  /  /    </v>
          </cell>
          <cell r="BD204"/>
          <cell r="BE204">
            <v>55297260</v>
          </cell>
          <cell r="BF204">
            <v>6002</v>
          </cell>
          <cell r="BG204"/>
          <cell r="BH204" t="str">
            <v xml:space="preserve">  /  /    </v>
          </cell>
          <cell r="BI204"/>
          <cell r="BJ204"/>
          <cell r="BK204" t="str">
            <v xml:space="preserve">Feminino </v>
          </cell>
          <cell r="BL204" t="str">
            <v>Conta Corrente</v>
          </cell>
          <cell r="BM204" t="str">
            <v>S</v>
          </cell>
          <cell r="BN204" t="str">
            <v xml:space="preserve">RGPS-Reg. Geral Previdência Social           </v>
          </cell>
          <cell r="BO204"/>
          <cell r="BP204"/>
          <cell r="BQ204"/>
          <cell r="BR204"/>
          <cell r="BS204">
            <v>0</v>
          </cell>
          <cell r="BT204"/>
          <cell r="BU204">
            <v>0</v>
          </cell>
          <cell r="BV204" t="str">
            <v xml:space="preserve">  /  /    </v>
          </cell>
          <cell r="BW204" t="str">
            <v xml:space="preserve">  /  /    </v>
          </cell>
          <cell r="BX204">
            <v>39601</v>
          </cell>
          <cell r="BY204">
            <v>101</v>
          </cell>
          <cell r="BZ204">
            <v>39601</v>
          </cell>
          <cell r="CA204" t="str">
            <v xml:space="preserve">  /  /    </v>
          </cell>
          <cell r="CB204">
            <v>0</v>
          </cell>
          <cell r="CC204" t="str">
            <v xml:space="preserve">  /  /    </v>
          </cell>
          <cell r="CD204" t="str">
            <v xml:space="preserve">  /  /    </v>
          </cell>
          <cell r="CE204">
            <v>334056</v>
          </cell>
          <cell r="CF204">
            <v>710115877</v>
          </cell>
          <cell r="CG204">
            <v>241056</v>
          </cell>
          <cell r="CH204">
            <v>999999999999</v>
          </cell>
          <cell r="CI204" t="str">
            <v>A</v>
          </cell>
          <cell r="CJ204">
            <v>200</v>
          </cell>
          <cell r="CK204">
            <v>40</v>
          </cell>
          <cell r="CL204">
            <v>2547</v>
          </cell>
          <cell r="CM204">
            <v>2009</v>
          </cell>
          <cell r="CN204" t="str">
            <v>Submetidos a Horario de Trabalho</v>
          </cell>
          <cell r="CO204">
            <v>3513</v>
          </cell>
          <cell r="CP204">
            <v>14</v>
          </cell>
          <cell r="CQ204" t="str">
            <v>N</v>
          </cell>
          <cell r="CR204">
            <v>2</v>
          </cell>
          <cell r="CS204" t="str">
            <v>*</v>
          </cell>
          <cell r="CT204">
            <v>0</v>
          </cell>
          <cell r="CU204"/>
          <cell r="CV204">
            <v>20</v>
          </cell>
          <cell r="CW204" t="str">
            <v>M</v>
          </cell>
          <cell r="CX204" t="str">
            <v>M</v>
          </cell>
          <cell r="CY204">
            <v>1564.01</v>
          </cell>
          <cell r="CZ204">
            <v>1564.01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 t="str">
            <v>9C</v>
          </cell>
          <cell r="DF204" t="str">
            <v>P1</v>
          </cell>
          <cell r="DG204">
            <v>10</v>
          </cell>
          <cell r="DH204">
            <v>50</v>
          </cell>
          <cell r="DI204"/>
          <cell r="DJ204"/>
          <cell r="DK204" t="str">
            <v>Nao</v>
          </cell>
          <cell r="DL204"/>
          <cell r="DM204" t="str">
            <v>Nao</v>
          </cell>
          <cell r="DN204" t="str">
            <v xml:space="preserve">  /  /    </v>
          </cell>
          <cell r="DO204" t="str">
            <v>Nao</v>
          </cell>
          <cell r="DP204" t="str">
            <v>Nao</v>
          </cell>
          <cell r="DQ204" t="str">
            <v>Nao</v>
          </cell>
          <cell r="DR204"/>
          <cell r="DS204"/>
          <cell r="DT204">
            <v>1</v>
          </cell>
          <cell r="DU204"/>
          <cell r="DV204" t="str">
            <v>Não</v>
          </cell>
          <cell r="DW204"/>
          <cell r="DX204">
            <v>1</v>
          </cell>
          <cell r="DY204" t="str">
            <v xml:space="preserve">  /  /    </v>
          </cell>
          <cell r="DZ204"/>
          <cell r="EA204" t="str">
            <v>Indeterminado</v>
          </cell>
          <cell r="EB204" t="str">
            <v>GARANHUNS</v>
          </cell>
          <cell r="EC204"/>
          <cell r="ED204"/>
          <cell r="EE204"/>
          <cell r="EF204"/>
          <cell r="EG204"/>
          <cell r="EH204"/>
          <cell r="EI204"/>
          <cell r="EJ204">
            <v>0</v>
          </cell>
          <cell r="EK204"/>
          <cell r="EL204">
            <v>0</v>
          </cell>
          <cell r="EM204"/>
          <cell r="EN204">
            <v>0</v>
          </cell>
          <cell r="EO204" t="str">
            <v>CLT</v>
          </cell>
        </row>
        <row r="205">
          <cell r="B205">
            <v>2548</v>
          </cell>
          <cell r="C205">
            <v>1</v>
          </cell>
          <cell r="D205" t="str">
            <v>ELIANA PEREIRA SANTANA</v>
          </cell>
          <cell r="E205">
            <v>1100</v>
          </cell>
          <cell r="F205" t="str">
            <v>Não</v>
          </cell>
          <cell r="G205"/>
          <cell r="H205" t="str">
            <v>Residencial</v>
          </cell>
          <cell r="I205" t="str">
            <v>R</v>
          </cell>
          <cell r="J205">
            <v>3577620455</v>
          </cell>
          <cell r="K205" t="str">
            <v>MARIO CAMPELO</v>
          </cell>
          <cell r="L205">
            <v>12912580457</v>
          </cell>
          <cell r="M205">
            <v>201</v>
          </cell>
          <cell r="N205">
            <v>5733020</v>
          </cell>
          <cell r="O205"/>
          <cell r="P205">
            <v>41521</v>
          </cell>
          <cell r="Q205" t="str">
            <v>R. MARIO CAMPELO</v>
          </cell>
          <cell r="R205">
            <v>201</v>
          </cell>
          <cell r="S205">
            <v>24907</v>
          </cell>
          <cell r="T205">
            <v>1058</v>
          </cell>
          <cell r="U205">
            <v>38002</v>
          </cell>
          <cell r="V205" t="str">
            <v>VARZEA</v>
          </cell>
          <cell r="W205">
            <v>72</v>
          </cell>
          <cell r="X205" t="str">
            <v>PE</v>
          </cell>
          <cell r="Y205">
            <v>11606</v>
          </cell>
          <cell r="Z205" t="str">
            <v>PE</v>
          </cell>
          <cell r="AA205" t="str">
            <v>RECIFE</v>
          </cell>
          <cell r="AB205">
            <v>463</v>
          </cell>
          <cell r="AC205" t="str">
            <v>SDS</v>
          </cell>
          <cell r="AD205"/>
          <cell r="AE205"/>
          <cell r="AF205"/>
          <cell r="AG205"/>
          <cell r="AH205"/>
          <cell r="AI205" t="str">
            <v>Nao</v>
          </cell>
          <cell r="AJ205"/>
          <cell r="AK205">
            <v>56764400850</v>
          </cell>
          <cell r="AL205"/>
          <cell r="AM205"/>
          <cell r="AN205">
            <v>81</v>
          </cell>
          <cell r="AO205">
            <v>988649569</v>
          </cell>
          <cell r="AP205">
            <v>5</v>
          </cell>
          <cell r="AQ205" t="str">
            <v>PE</v>
          </cell>
          <cell r="AR205" t="str">
            <v>LUZIA PEREIRA DE SANTANA</v>
          </cell>
          <cell r="AS205" t="str">
            <v xml:space="preserve">  /  /    </v>
          </cell>
          <cell r="AT205" t="str">
            <v>EVILAZIO BEZERRA SANTANA</v>
          </cell>
          <cell r="AU205">
            <v>10</v>
          </cell>
          <cell r="AV205">
            <v>30180</v>
          </cell>
          <cell r="AW205" t="str">
            <v xml:space="preserve">  /  /    </v>
          </cell>
          <cell r="AX205"/>
          <cell r="AY205" t="str">
            <v>BL 1, AP 402</v>
          </cell>
          <cell r="AZ205"/>
          <cell r="BA205">
            <v>1058</v>
          </cell>
          <cell r="BB205" t="str">
            <v xml:space="preserve">  /  /    </v>
          </cell>
          <cell r="BC205" t="str">
            <v xml:space="preserve">  /  /    </v>
          </cell>
          <cell r="BD205"/>
          <cell r="BE205">
            <v>50410430</v>
          </cell>
          <cell r="BF205">
            <v>11606</v>
          </cell>
          <cell r="BG205"/>
          <cell r="BH205" t="str">
            <v xml:space="preserve">  /  /    </v>
          </cell>
          <cell r="BI205"/>
          <cell r="BJ205"/>
          <cell r="BK205" t="str">
            <v xml:space="preserve">Feminino </v>
          </cell>
          <cell r="BL205" t="str">
            <v>Conta Corrente</v>
          </cell>
          <cell r="BM205" t="str">
            <v>D</v>
          </cell>
          <cell r="BN205" t="str">
            <v xml:space="preserve">RGPS-Reg. Geral Previdência Social           </v>
          </cell>
          <cell r="BO205"/>
          <cell r="BP205"/>
          <cell r="BQ205"/>
          <cell r="BR205"/>
          <cell r="BS205">
            <v>0</v>
          </cell>
          <cell r="BT205"/>
          <cell r="BU205">
            <v>0</v>
          </cell>
          <cell r="BV205" t="str">
            <v xml:space="preserve">  /  /    </v>
          </cell>
          <cell r="BW205" t="str">
            <v xml:space="preserve">  /  /    </v>
          </cell>
          <cell r="BX205">
            <v>39601</v>
          </cell>
          <cell r="BY205">
            <v>101</v>
          </cell>
          <cell r="BZ205">
            <v>39601</v>
          </cell>
          <cell r="CA205" t="str">
            <v xml:space="preserve">  /  /    </v>
          </cell>
          <cell r="CB205">
            <v>0</v>
          </cell>
          <cell r="CC205" t="str">
            <v xml:space="preserve">  /  /    </v>
          </cell>
          <cell r="CD205" t="str">
            <v xml:space="preserve">  /  /    </v>
          </cell>
          <cell r="CE205">
            <v>334056</v>
          </cell>
          <cell r="CF205">
            <v>10488619</v>
          </cell>
          <cell r="CG205">
            <v>241056</v>
          </cell>
          <cell r="CH205">
            <v>999999999999</v>
          </cell>
          <cell r="CI205"/>
          <cell r="CJ205">
            <v>200</v>
          </cell>
          <cell r="CK205">
            <v>40</v>
          </cell>
          <cell r="CL205">
            <v>2548</v>
          </cell>
          <cell r="CM205">
            <v>2009</v>
          </cell>
          <cell r="CN205" t="str">
            <v>Submetidos a Horario de Trabalho</v>
          </cell>
          <cell r="CO205">
            <v>3513</v>
          </cell>
          <cell r="CP205">
            <v>6</v>
          </cell>
          <cell r="CQ205" t="str">
            <v>N</v>
          </cell>
          <cell r="CR205">
            <v>2</v>
          </cell>
          <cell r="CS205" t="str">
            <v>*</v>
          </cell>
          <cell r="CT205">
            <v>0</v>
          </cell>
          <cell r="CU205"/>
          <cell r="CV205">
            <v>34</v>
          </cell>
          <cell r="CW205" t="str">
            <v>M</v>
          </cell>
          <cell r="CX205" t="str">
            <v>M</v>
          </cell>
          <cell r="CY205">
            <v>1642.22</v>
          </cell>
          <cell r="CZ205">
            <v>1642.22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 t="str">
            <v>9C</v>
          </cell>
          <cell r="DF205" t="str">
            <v>P1</v>
          </cell>
          <cell r="DG205">
            <v>10</v>
          </cell>
          <cell r="DH205">
            <v>85</v>
          </cell>
          <cell r="DI205"/>
          <cell r="DJ205"/>
          <cell r="DK205" t="str">
            <v>Nao</v>
          </cell>
          <cell r="DL205"/>
          <cell r="DM205" t="str">
            <v>Nao</v>
          </cell>
          <cell r="DN205" t="str">
            <v xml:space="preserve">  /  /    </v>
          </cell>
          <cell r="DO205" t="str">
            <v>Nao</v>
          </cell>
          <cell r="DP205" t="str">
            <v>Nao</v>
          </cell>
          <cell r="DQ205" t="str">
            <v>Nao</v>
          </cell>
          <cell r="DR205"/>
          <cell r="DS205">
            <v>101002548</v>
          </cell>
          <cell r="DT205">
            <v>2</v>
          </cell>
          <cell r="DU205">
            <v>2548</v>
          </cell>
          <cell r="DV205" t="str">
            <v>Não</v>
          </cell>
          <cell r="DW205"/>
          <cell r="DX205">
            <v>1</v>
          </cell>
          <cell r="DY205" t="str">
            <v xml:space="preserve">  /  /    </v>
          </cell>
          <cell r="DZ205"/>
          <cell r="EA205" t="str">
            <v>Indeterminado</v>
          </cell>
          <cell r="EB205" t="str">
            <v>RECIFE</v>
          </cell>
          <cell r="EC205"/>
          <cell r="ED205"/>
          <cell r="EE205"/>
          <cell r="EF205"/>
          <cell r="EG205"/>
          <cell r="EH205"/>
          <cell r="EI205"/>
          <cell r="EJ205">
            <v>0</v>
          </cell>
          <cell r="EK205"/>
          <cell r="EL205">
            <v>0</v>
          </cell>
          <cell r="EM205"/>
          <cell r="EN205">
            <v>0</v>
          </cell>
          <cell r="EO205" t="str">
            <v>CLT</v>
          </cell>
        </row>
        <row r="206">
          <cell r="B206">
            <v>2553</v>
          </cell>
          <cell r="C206">
            <v>1</v>
          </cell>
          <cell r="D206" t="str">
            <v>LIVIA DA SILVA LIMA</v>
          </cell>
          <cell r="E206">
            <v>1182</v>
          </cell>
          <cell r="F206" t="str">
            <v>Não</v>
          </cell>
          <cell r="G206"/>
          <cell r="H206" t="str">
            <v>Residencial</v>
          </cell>
          <cell r="I206" t="str">
            <v>R</v>
          </cell>
          <cell r="J206">
            <v>5860257406</v>
          </cell>
          <cell r="K206" t="str">
            <v>APULCRO DE ASSUNCAO, 140</v>
          </cell>
          <cell r="L206">
            <v>19033349526</v>
          </cell>
          <cell r="M206">
            <v>140</v>
          </cell>
          <cell r="N206">
            <v>986583367</v>
          </cell>
          <cell r="O206" t="str">
            <v>SSP/BA</v>
          </cell>
          <cell r="P206">
            <v>35732</v>
          </cell>
          <cell r="Q206" t="str">
            <v>R. APULCRO DE ASSUNCAO, 140</v>
          </cell>
          <cell r="R206">
            <v>140</v>
          </cell>
          <cell r="S206">
            <v>8555</v>
          </cell>
          <cell r="T206">
            <v>1058</v>
          </cell>
          <cell r="U206">
            <v>38701</v>
          </cell>
          <cell r="V206" t="str">
            <v>SAN MARTIN</v>
          </cell>
          <cell r="W206">
            <v>85</v>
          </cell>
          <cell r="X206" t="str">
            <v>PE</v>
          </cell>
          <cell r="Y206">
            <v>11606</v>
          </cell>
          <cell r="Z206" t="str">
            <v>PE</v>
          </cell>
          <cell r="AA206" t="str">
            <v>RECIFE</v>
          </cell>
          <cell r="AB206">
            <v>86</v>
          </cell>
          <cell r="AC206" t="str">
            <v>SSP</v>
          </cell>
          <cell r="AD206"/>
          <cell r="AE206"/>
          <cell r="AF206"/>
          <cell r="AG206"/>
          <cell r="AH206"/>
          <cell r="AI206" t="str">
            <v>Nao</v>
          </cell>
          <cell r="AJ206">
            <v>81</v>
          </cell>
          <cell r="AK206">
            <v>75051720892</v>
          </cell>
          <cell r="AL206">
            <v>30199470</v>
          </cell>
          <cell r="AM206"/>
          <cell r="AN206">
            <v>81</v>
          </cell>
          <cell r="AO206">
            <v>997415178</v>
          </cell>
          <cell r="AP206">
            <v>150</v>
          </cell>
          <cell r="AQ206" t="str">
            <v>PE</v>
          </cell>
          <cell r="AR206" t="str">
            <v>LINDACI DA SILVA LIMA</v>
          </cell>
          <cell r="AS206" t="str">
            <v xml:space="preserve">  /  /    </v>
          </cell>
          <cell r="AT206" t="str">
            <v>ANILTON DE OLIVEIRA LIMA</v>
          </cell>
          <cell r="AU206">
            <v>10</v>
          </cell>
          <cell r="AV206">
            <v>31549</v>
          </cell>
          <cell r="AW206" t="str">
            <v xml:space="preserve">  /  /    </v>
          </cell>
          <cell r="AX206"/>
          <cell r="AY206"/>
          <cell r="AZ206"/>
          <cell r="BA206">
            <v>1058</v>
          </cell>
          <cell r="BB206" t="str">
            <v xml:space="preserve">  /  /    </v>
          </cell>
          <cell r="BC206" t="str">
            <v xml:space="preserve">  /  /    </v>
          </cell>
          <cell r="BD206"/>
          <cell r="BE206">
            <v>50761010</v>
          </cell>
          <cell r="BF206">
            <v>11606</v>
          </cell>
          <cell r="BG206"/>
          <cell r="BH206" t="str">
            <v xml:space="preserve">  /  /    </v>
          </cell>
          <cell r="BI206"/>
          <cell r="BJ206"/>
          <cell r="BK206" t="str">
            <v xml:space="preserve">Feminino </v>
          </cell>
          <cell r="BL206" t="str">
            <v>Conta Corrente</v>
          </cell>
          <cell r="BM206" t="str">
            <v>C</v>
          </cell>
          <cell r="BN206" t="str">
            <v xml:space="preserve">RGPS-Reg. Geral Previdência Social           </v>
          </cell>
          <cell r="BO206"/>
          <cell r="BP206"/>
          <cell r="BQ206"/>
          <cell r="BR206"/>
          <cell r="BS206">
            <v>0</v>
          </cell>
          <cell r="BT206"/>
          <cell r="BU206">
            <v>2</v>
          </cell>
          <cell r="BV206" t="str">
            <v xml:space="preserve">  /  /    </v>
          </cell>
          <cell r="BW206" t="str">
            <v xml:space="preserve">  /  /    </v>
          </cell>
          <cell r="BX206">
            <v>39601</v>
          </cell>
          <cell r="BY206">
            <v>101</v>
          </cell>
          <cell r="BZ206">
            <v>39601</v>
          </cell>
          <cell r="CA206" t="str">
            <v xml:space="preserve">  /  /    </v>
          </cell>
          <cell r="CB206">
            <v>0</v>
          </cell>
          <cell r="CC206" t="str">
            <v xml:space="preserve">  /  /    </v>
          </cell>
          <cell r="CD206" t="str">
            <v xml:space="preserve">  /  /    </v>
          </cell>
          <cell r="CE206">
            <v>241056</v>
          </cell>
          <cell r="CF206">
            <v>1518597</v>
          </cell>
          <cell r="CG206">
            <v>241056</v>
          </cell>
          <cell r="CH206">
            <v>999999999999</v>
          </cell>
          <cell r="CI206"/>
          <cell r="CJ206">
            <v>200</v>
          </cell>
          <cell r="CK206">
            <v>40</v>
          </cell>
          <cell r="CL206">
            <v>2553</v>
          </cell>
          <cell r="CM206">
            <v>2009</v>
          </cell>
          <cell r="CN206" t="str">
            <v>Submetidos a Horario de Trabalho</v>
          </cell>
          <cell r="CO206">
            <v>3513</v>
          </cell>
          <cell r="CP206">
            <v>18</v>
          </cell>
          <cell r="CQ206" t="str">
            <v>N</v>
          </cell>
          <cell r="CR206">
            <v>2</v>
          </cell>
          <cell r="CS206" t="str">
            <v>*</v>
          </cell>
          <cell r="CT206">
            <v>0</v>
          </cell>
          <cell r="CU206"/>
          <cell r="CV206">
            <v>34</v>
          </cell>
          <cell r="CW206" t="str">
            <v>M</v>
          </cell>
          <cell r="CX206" t="str">
            <v>M</v>
          </cell>
          <cell r="CY206">
            <v>1564</v>
          </cell>
          <cell r="CZ206">
            <v>1564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 t="str">
            <v>9C</v>
          </cell>
          <cell r="DF206" t="str">
            <v>P1</v>
          </cell>
          <cell r="DG206">
            <v>10</v>
          </cell>
          <cell r="DH206">
            <v>85</v>
          </cell>
          <cell r="DI206"/>
          <cell r="DJ206"/>
          <cell r="DK206" t="str">
            <v>Nao</v>
          </cell>
          <cell r="DL206"/>
          <cell r="DM206" t="str">
            <v>Nao</v>
          </cell>
          <cell r="DN206" t="str">
            <v xml:space="preserve">  /  /    </v>
          </cell>
          <cell r="DO206" t="str">
            <v>Nao</v>
          </cell>
          <cell r="DP206" t="str">
            <v>Nao</v>
          </cell>
          <cell r="DQ206" t="str">
            <v>Nao</v>
          </cell>
          <cell r="DR206"/>
          <cell r="DS206">
            <v>101002553</v>
          </cell>
          <cell r="DT206">
            <v>1</v>
          </cell>
          <cell r="DU206"/>
          <cell r="DV206" t="str">
            <v>Não</v>
          </cell>
          <cell r="DW206"/>
          <cell r="DX206">
            <v>1</v>
          </cell>
          <cell r="DY206" t="str">
            <v xml:space="preserve">  /  /    </v>
          </cell>
          <cell r="DZ206"/>
          <cell r="EA206" t="str">
            <v>Indeterminado</v>
          </cell>
          <cell r="EB206" t="str">
            <v>RECIFE</v>
          </cell>
          <cell r="EC206"/>
          <cell r="ED206"/>
          <cell r="EE206"/>
          <cell r="EF206"/>
          <cell r="EG206"/>
          <cell r="EH206"/>
          <cell r="EI206"/>
          <cell r="EJ206">
            <v>0</v>
          </cell>
          <cell r="EK206"/>
          <cell r="EL206">
            <v>0</v>
          </cell>
          <cell r="EM206"/>
          <cell r="EN206">
            <v>0</v>
          </cell>
          <cell r="EO206" t="str">
            <v>CLT</v>
          </cell>
        </row>
        <row r="207">
          <cell r="B207">
            <v>2559</v>
          </cell>
          <cell r="C207">
            <v>9</v>
          </cell>
          <cell r="D207" t="str">
            <v>SANDRO DE MIRANDA SANTOS</v>
          </cell>
          <cell r="E207">
            <v>2203</v>
          </cell>
          <cell r="F207" t="str">
            <v>Não</v>
          </cell>
          <cell r="G207"/>
          <cell r="H207" t="str">
            <v>Residencial</v>
          </cell>
          <cell r="I207" t="str">
            <v>PC</v>
          </cell>
          <cell r="J207">
            <v>60684780410</v>
          </cell>
          <cell r="K207" t="str">
            <v>STO AMARO</v>
          </cell>
          <cell r="L207">
            <v>12393777530</v>
          </cell>
          <cell r="M207">
            <v>382</v>
          </cell>
          <cell r="N207">
            <v>3428342</v>
          </cell>
          <cell r="O207"/>
          <cell r="P207">
            <v>36833</v>
          </cell>
          <cell r="Q207" t="str">
            <v>PC. STO AMARO</v>
          </cell>
          <cell r="R207">
            <v>382</v>
          </cell>
          <cell r="S207">
            <v>38346</v>
          </cell>
          <cell r="T207">
            <v>1058</v>
          </cell>
          <cell r="U207">
            <v>39596</v>
          </cell>
          <cell r="V207" t="str">
            <v>CENTRO</v>
          </cell>
          <cell r="W207">
            <v>24</v>
          </cell>
          <cell r="X207" t="str">
            <v>PE</v>
          </cell>
          <cell r="Y207">
            <v>10004</v>
          </cell>
          <cell r="Z207" t="str">
            <v>PE</v>
          </cell>
          <cell r="AA207" t="str">
            <v>PALMARES</v>
          </cell>
          <cell r="AB207">
            <v>27</v>
          </cell>
          <cell r="AC207" t="str">
            <v>SDS</v>
          </cell>
          <cell r="AD207"/>
          <cell r="AE207"/>
          <cell r="AF207"/>
          <cell r="AG207"/>
          <cell r="AH207"/>
          <cell r="AI207" t="str">
            <v>Nao</v>
          </cell>
          <cell r="AJ207">
            <v>81</v>
          </cell>
          <cell r="AK207">
            <v>31874770809</v>
          </cell>
          <cell r="AL207">
            <v>36613318</v>
          </cell>
          <cell r="AM207"/>
          <cell r="AN207">
            <v>81</v>
          </cell>
          <cell r="AO207">
            <v>988220417</v>
          </cell>
          <cell r="AP207">
            <v>37</v>
          </cell>
          <cell r="AQ207" t="str">
            <v>PE</v>
          </cell>
          <cell r="AR207" t="str">
            <v>ELZITA PINTO DE MIRANDA SANTOS</v>
          </cell>
          <cell r="AS207" t="str">
            <v xml:space="preserve">  /  /    </v>
          </cell>
          <cell r="AT207" t="str">
            <v>JOSE DA SILVA SANTOS</v>
          </cell>
          <cell r="AU207">
            <v>10</v>
          </cell>
          <cell r="AV207">
            <v>25066</v>
          </cell>
          <cell r="AW207" t="str">
            <v xml:space="preserve">  /  /    </v>
          </cell>
          <cell r="AX207" t="str">
            <v>Não</v>
          </cell>
          <cell r="AY207"/>
          <cell r="AZ207"/>
          <cell r="BA207">
            <v>1058</v>
          </cell>
          <cell r="BB207" t="str">
            <v xml:space="preserve">  /  /    </v>
          </cell>
          <cell r="BC207" t="str">
            <v xml:space="preserve">  /  /    </v>
          </cell>
          <cell r="BD207"/>
          <cell r="BE207">
            <v>55540000</v>
          </cell>
          <cell r="BF207">
            <v>10004</v>
          </cell>
          <cell r="BG207"/>
          <cell r="BH207" t="str">
            <v xml:space="preserve">  /  /    </v>
          </cell>
          <cell r="BI207"/>
          <cell r="BJ207"/>
          <cell r="BK207" t="str">
            <v>Masculino</v>
          </cell>
          <cell r="BL207" t="str">
            <v>Conta Corrente</v>
          </cell>
          <cell r="BM207" t="str">
            <v>C</v>
          </cell>
          <cell r="BN207" t="str">
            <v xml:space="preserve">RGPS-Reg. Geral Previdência Social           </v>
          </cell>
          <cell r="BO207"/>
          <cell r="BP207"/>
          <cell r="BQ207"/>
          <cell r="BR207"/>
          <cell r="BS207">
            <v>0</v>
          </cell>
          <cell r="BT207"/>
          <cell r="BU207">
            <v>0</v>
          </cell>
          <cell r="BV207" t="str">
            <v xml:space="preserve">  /  /    </v>
          </cell>
          <cell r="BW207" t="str">
            <v xml:space="preserve">  /  /    </v>
          </cell>
          <cell r="BX207">
            <v>39601</v>
          </cell>
          <cell r="BY207">
            <v>101</v>
          </cell>
          <cell r="BZ207">
            <v>39601</v>
          </cell>
          <cell r="CA207" t="str">
            <v xml:space="preserve">  /  /    </v>
          </cell>
          <cell r="CB207">
            <v>0</v>
          </cell>
          <cell r="CC207" t="str">
            <v xml:space="preserve">  /  /    </v>
          </cell>
          <cell r="CD207" t="str">
            <v xml:space="preserve">  /  /    </v>
          </cell>
          <cell r="CE207">
            <v>334056</v>
          </cell>
          <cell r="CF207">
            <v>710094242</v>
          </cell>
          <cell r="CG207">
            <v>241056</v>
          </cell>
          <cell r="CH207">
            <v>999999999999</v>
          </cell>
          <cell r="CI207"/>
          <cell r="CJ207">
            <v>200</v>
          </cell>
          <cell r="CK207">
            <v>40</v>
          </cell>
          <cell r="CL207">
            <v>2559</v>
          </cell>
          <cell r="CM207">
            <v>2009</v>
          </cell>
          <cell r="CN207" t="str">
            <v>Submetidos a Horario de Trabalho</v>
          </cell>
          <cell r="CO207">
            <v>3513</v>
          </cell>
          <cell r="CP207">
            <v>14</v>
          </cell>
          <cell r="CQ207" t="str">
            <v>N</v>
          </cell>
          <cell r="CR207">
            <v>2</v>
          </cell>
          <cell r="CS207" t="str">
            <v>*</v>
          </cell>
          <cell r="CT207">
            <v>0</v>
          </cell>
          <cell r="CU207"/>
          <cell r="CV207">
            <v>34</v>
          </cell>
          <cell r="CW207" t="str">
            <v>M</v>
          </cell>
          <cell r="CX207" t="str">
            <v>M</v>
          </cell>
          <cell r="CY207">
            <v>1564</v>
          </cell>
          <cell r="CZ207">
            <v>1564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 t="str">
            <v>9C</v>
          </cell>
          <cell r="DF207"/>
          <cell r="DG207">
            <v>10</v>
          </cell>
          <cell r="DH207">
            <v>45</v>
          </cell>
          <cell r="DI207"/>
          <cell r="DJ207"/>
          <cell r="DK207" t="str">
            <v>Nao</v>
          </cell>
          <cell r="DL207"/>
          <cell r="DM207" t="str">
            <v>Nao</v>
          </cell>
          <cell r="DN207" t="str">
            <v xml:space="preserve">  /  /    </v>
          </cell>
          <cell r="DO207" t="str">
            <v>Nao</v>
          </cell>
          <cell r="DP207" t="str">
            <v>Nao</v>
          </cell>
          <cell r="DQ207" t="str">
            <v>Nao</v>
          </cell>
          <cell r="DR207"/>
          <cell r="DS207">
            <v>101002559</v>
          </cell>
          <cell r="DT207">
            <v>1</v>
          </cell>
          <cell r="DU207"/>
          <cell r="DV207" t="str">
            <v>Não</v>
          </cell>
          <cell r="DW207"/>
          <cell r="DX207">
            <v>1</v>
          </cell>
          <cell r="DY207" t="str">
            <v xml:space="preserve">  /  /    </v>
          </cell>
          <cell r="DZ207"/>
          <cell r="EA207" t="str">
            <v>Indeterminado</v>
          </cell>
          <cell r="EB207" t="str">
            <v>PALMARES</v>
          </cell>
          <cell r="EC207"/>
          <cell r="ED207"/>
          <cell r="EE207"/>
          <cell r="EF207"/>
          <cell r="EG207"/>
          <cell r="EH207"/>
          <cell r="EI207"/>
          <cell r="EJ207">
            <v>0</v>
          </cell>
          <cell r="EK207"/>
          <cell r="EL207">
            <v>0</v>
          </cell>
          <cell r="EM207"/>
          <cell r="EN207">
            <v>0</v>
          </cell>
          <cell r="EO207" t="str">
            <v>CLT</v>
          </cell>
        </row>
        <row r="208">
          <cell r="B208">
            <v>2562</v>
          </cell>
          <cell r="C208">
            <v>22</v>
          </cell>
          <cell r="D208" t="str">
            <v>ERIKA MARQUES BEZERRA</v>
          </cell>
          <cell r="E208">
            <v>2216</v>
          </cell>
          <cell r="F208" t="str">
            <v>Não</v>
          </cell>
          <cell r="G208"/>
          <cell r="H208" t="str">
            <v>Residencial</v>
          </cell>
          <cell r="I208" t="str">
            <v>R</v>
          </cell>
          <cell r="J208">
            <v>1009366440</v>
          </cell>
          <cell r="K208" t="str">
            <v>FRANCISCO ASSIS MACENA</v>
          </cell>
          <cell r="L208">
            <v>13456165454</v>
          </cell>
          <cell r="M208">
            <v>249</v>
          </cell>
          <cell r="N208">
            <v>1746204</v>
          </cell>
          <cell r="O208" t="str">
            <v>SSPAL</v>
          </cell>
          <cell r="P208">
            <v>35675</v>
          </cell>
          <cell r="Q208" t="str">
            <v>R. FRANCISCO ASSIS MACENA</v>
          </cell>
          <cell r="R208">
            <v>249</v>
          </cell>
          <cell r="S208">
            <v>90236</v>
          </cell>
          <cell r="T208">
            <v>1058</v>
          </cell>
          <cell r="U208">
            <v>38538</v>
          </cell>
          <cell r="V208" t="str">
            <v>TAMBORIL</v>
          </cell>
          <cell r="W208">
            <v>40</v>
          </cell>
          <cell r="X208" t="str">
            <v>PE</v>
          </cell>
          <cell r="Y208">
            <v>1201</v>
          </cell>
          <cell r="Z208" t="str">
            <v>PE</v>
          </cell>
          <cell r="AA208" t="str">
            <v>ARCOVERDE</v>
          </cell>
          <cell r="AB208">
            <v>22</v>
          </cell>
          <cell r="AC208" t="str">
            <v>SSP</v>
          </cell>
          <cell r="AD208"/>
          <cell r="AE208"/>
          <cell r="AF208"/>
          <cell r="AG208"/>
          <cell r="AH208"/>
          <cell r="AI208" t="str">
            <v>Nao</v>
          </cell>
          <cell r="AJ208">
            <v>87</v>
          </cell>
          <cell r="AK208">
            <v>52481010884</v>
          </cell>
          <cell r="AL208">
            <v>38226533</v>
          </cell>
          <cell r="AM208"/>
          <cell r="AN208">
            <v>87</v>
          </cell>
          <cell r="AO208" t="str">
            <v>99600-9855</v>
          </cell>
          <cell r="AP208">
            <v>57</v>
          </cell>
          <cell r="AQ208" t="str">
            <v>PE</v>
          </cell>
          <cell r="AR208" t="str">
            <v>MARIA DO SOCORRO MARQUES BEZERRA</v>
          </cell>
          <cell r="AS208" t="str">
            <v xml:space="preserve">  /  /    </v>
          </cell>
          <cell r="AT208" t="str">
            <v>GILBERTO MATOS BEZERRA</v>
          </cell>
          <cell r="AU208">
            <v>10</v>
          </cell>
          <cell r="AV208">
            <v>29086</v>
          </cell>
          <cell r="AW208" t="str">
            <v xml:space="preserve">  /  /    </v>
          </cell>
          <cell r="AX208"/>
          <cell r="AY208"/>
          <cell r="AZ208"/>
          <cell r="BA208">
            <v>1058</v>
          </cell>
          <cell r="BB208" t="str">
            <v xml:space="preserve">  /  /    </v>
          </cell>
          <cell r="BC208" t="str">
            <v xml:space="preserve">  /  /    </v>
          </cell>
          <cell r="BD208"/>
          <cell r="BE208">
            <v>56512090</v>
          </cell>
          <cell r="BF208">
            <v>1201</v>
          </cell>
          <cell r="BG208"/>
          <cell r="BH208" t="str">
            <v xml:space="preserve">  /  /    </v>
          </cell>
          <cell r="BI208"/>
          <cell r="BJ208"/>
          <cell r="BK208" t="str">
            <v xml:space="preserve">Feminino </v>
          </cell>
          <cell r="BL208" t="str">
            <v>Conta Corrente</v>
          </cell>
          <cell r="BM208" t="str">
            <v>C</v>
          </cell>
          <cell r="BN208" t="str">
            <v xml:space="preserve">RGPS-Reg. Geral Previdência Social           </v>
          </cell>
          <cell r="BO208"/>
          <cell r="BP208"/>
          <cell r="BQ208"/>
          <cell r="BR208"/>
          <cell r="BS208">
            <v>0</v>
          </cell>
          <cell r="BT208"/>
          <cell r="BU208">
            <v>1</v>
          </cell>
          <cell r="BV208" t="str">
            <v xml:space="preserve">  /  /    </v>
          </cell>
          <cell r="BW208" t="str">
            <v xml:space="preserve">  /  /    </v>
          </cell>
          <cell r="BX208">
            <v>39601</v>
          </cell>
          <cell r="BY208">
            <v>101</v>
          </cell>
          <cell r="BZ208">
            <v>39601</v>
          </cell>
          <cell r="CA208" t="str">
            <v xml:space="preserve">  /  /    </v>
          </cell>
          <cell r="CB208">
            <v>0</v>
          </cell>
          <cell r="CC208" t="str">
            <v xml:space="preserve">  /  /    </v>
          </cell>
          <cell r="CD208" t="str">
            <v xml:space="preserve">  /  /    </v>
          </cell>
          <cell r="CE208">
            <v>334056</v>
          </cell>
          <cell r="CF208">
            <v>710130313</v>
          </cell>
          <cell r="CG208">
            <v>241056</v>
          </cell>
          <cell r="CH208">
            <v>999999999999</v>
          </cell>
          <cell r="CI208"/>
          <cell r="CJ208">
            <v>200</v>
          </cell>
          <cell r="CK208">
            <v>40</v>
          </cell>
          <cell r="CL208">
            <v>2562</v>
          </cell>
          <cell r="CM208">
            <v>2037</v>
          </cell>
          <cell r="CN208" t="str">
            <v>Submetidos a Horario de Trabalho</v>
          </cell>
          <cell r="CO208">
            <v>2234</v>
          </cell>
          <cell r="CP208">
            <v>14</v>
          </cell>
          <cell r="CQ208" t="str">
            <v>N</v>
          </cell>
          <cell r="CR208">
            <v>2</v>
          </cell>
          <cell r="CS208" t="str">
            <v>*</v>
          </cell>
          <cell r="CT208">
            <v>0</v>
          </cell>
          <cell r="CU208"/>
          <cell r="CV208">
            <v>34</v>
          </cell>
          <cell r="CW208" t="str">
            <v>M</v>
          </cell>
          <cell r="CX208" t="str">
            <v>M</v>
          </cell>
          <cell r="CY208">
            <v>4020.44</v>
          </cell>
          <cell r="CZ208">
            <v>4020.44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 t="str">
            <v>9B</v>
          </cell>
          <cell r="DF208"/>
          <cell r="DG208">
            <v>10</v>
          </cell>
          <cell r="DH208">
            <v>85</v>
          </cell>
          <cell r="DI208"/>
          <cell r="DJ208"/>
          <cell r="DK208" t="str">
            <v>Nao</v>
          </cell>
          <cell r="DL208"/>
          <cell r="DM208" t="str">
            <v>Nao</v>
          </cell>
          <cell r="DN208" t="str">
            <v xml:space="preserve">  /  /    </v>
          </cell>
          <cell r="DO208" t="str">
            <v>Nao</v>
          </cell>
          <cell r="DP208" t="str">
            <v>Nao</v>
          </cell>
          <cell r="DQ208" t="str">
            <v>Nao</v>
          </cell>
          <cell r="DR208"/>
          <cell r="DS208">
            <v>101002562</v>
          </cell>
          <cell r="DT208">
            <v>1</v>
          </cell>
          <cell r="DU208"/>
          <cell r="DV208" t="str">
            <v>Não</v>
          </cell>
          <cell r="DW208"/>
          <cell r="DX208">
            <v>1</v>
          </cell>
          <cell r="DY208" t="str">
            <v xml:space="preserve">  /  /    </v>
          </cell>
          <cell r="DZ208"/>
          <cell r="EA208" t="str">
            <v>Indeterminado</v>
          </cell>
          <cell r="EB208" t="str">
            <v>ARCOVERDE</v>
          </cell>
          <cell r="EC208"/>
          <cell r="ED208"/>
          <cell r="EE208"/>
          <cell r="EF208"/>
          <cell r="EG208"/>
          <cell r="EH208"/>
          <cell r="EI208"/>
          <cell r="EJ208">
            <v>0</v>
          </cell>
          <cell r="EK208"/>
          <cell r="EL208">
            <v>0</v>
          </cell>
          <cell r="EM208"/>
          <cell r="EN208">
            <v>0</v>
          </cell>
          <cell r="EO208" t="str">
            <v>CLT</v>
          </cell>
        </row>
        <row r="209">
          <cell r="B209">
            <v>2568</v>
          </cell>
          <cell r="C209">
            <v>57</v>
          </cell>
          <cell r="D209" t="str">
            <v>CATARINA DANIELLE DA S AMORIM</v>
          </cell>
          <cell r="E209">
            <v>2250</v>
          </cell>
          <cell r="F209" t="str">
            <v>Não</v>
          </cell>
          <cell r="G209"/>
          <cell r="H209" t="str">
            <v>Residencial</v>
          </cell>
          <cell r="I209" t="str">
            <v>R</v>
          </cell>
          <cell r="J209">
            <v>5047677478</v>
          </cell>
          <cell r="K209" t="str">
            <v>AGUAS BELAS, 366</v>
          </cell>
          <cell r="L209">
            <v>19033684651</v>
          </cell>
          <cell r="M209">
            <v>366</v>
          </cell>
          <cell r="N209">
            <v>6402836</v>
          </cell>
          <cell r="O209" t="str">
            <v>SDSPE</v>
          </cell>
          <cell r="P209">
            <v>42332</v>
          </cell>
          <cell r="Q209" t="str">
            <v>R. AGUAS BELAS, 366</v>
          </cell>
          <cell r="R209">
            <v>366</v>
          </cell>
          <cell r="S209">
            <v>61621</v>
          </cell>
          <cell r="T209">
            <v>1058</v>
          </cell>
          <cell r="U209">
            <v>39605</v>
          </cell>
          <cell r="V209" t="str">
            <v>BOA VISTA II</v>
          </cell>
          <cell r="W209">
            <v>86</v>
          </cell>
          <cell r="X209" t="str">
            <v>PE</v>
          </cell>
          <cell r="Y209">
            <v>4106</v>
          </cell>
          <cell r="Z209" t="str">
            <v>PE</v>
          </cell>
          <cell r="AA209" t="str">
            <v>CARUARU</v>
          </cell>
          <cell r="AB209">
            <v>31</v>
          </cell>
          <cell r="AC209" t="str">
            <v>SDS</v>
          </cell>
          <cell r="AD209"/>
          <cell r="AE209"/>
          <cell r="AF209"/>
          <cell r="AG209"/>
          <cell r="AH209"/>
          <cell r="AI209" t="str">
            <v>Nao</v>
          </cell>
          <cell r="AJ209">
            <v>81</v>
          </cell>
          <cell r="AK209">
            <v>64241990884</v>
          </cell>
          <cell r="AL209">
            <v>37229523</v>
          </cell>
          <cell r="AM209"/>
          <cell r="AN209">
            <v>81</v>
          </cell>
          <cell r="AO209">
            <v>991358353</v>
          </cell>
          <cell r="AP209">
            <v>105</v>
          </cell>
          <cell r="AQ209" t="str">
            <v>PE</v>
          </cell>
          <cell r="AR209" t="str">
            <v>MARIA DE LOURDES DA SILVA AMORIM</v>
          </cell>
          <cell r="AS209" t="str">
            <v xml:space="preserve">  /  /    </v>
          </cell>
          <cell r="AT209" t="str">
            <v>DANIEL AMORIM DA COSTA</v>
          </cell>
          <cell r="AU209">
            <v>10</v>
          </cell>
          <cell r="AV209">
            <v>30554</v>
          </cell>
          <cell r="AW209" t="str">
            <v xml:space="preserve">  /  /    </v>
          </cell>
          <cell r="AX209"/>
          <cell r="AY209"/>
          <cell r="AZ209"/>
          <cell r="BA209">
            <v>1058</v>
          </cell>
          <cell r="BB209" t="str">
            <v xml:space="preserve">  /  /    </v>
          </cell>
          <cell r="BC209" t="str">
            <v xml:space="preserve">  /  /    </v>
          </cell>
          <cell r="BD209"/>
          <cell r="BE209">
            <v>55038480</v>
          </cell>
          <cell r="BF209">
            <v>4106</v>
          </cell>
          <cell r="BG209"/>
          <cell r="BH209" t="str">
            <v xml:space="preserve">  /  /    </v>
          </cell>
          <cell r="BI209"/>
          <cell r="BJ209"/>
          <cell r="BK209" t="str">
            <v xml:space="preserve">Feminino </v>
          </cell>
          <cell r="BL209" t="str">
            <v>Conta Corrente</v>
          </cell>
          <cell r="BM209" t="str">
            <v>S</v>
          </cell>
          <cell r="BN209" t="str">
            <v xml:space="preserve">RGPS-Reg. Geral Previdência Social           </v>
          </cell>
          <cell r="BO209"/>
          <cell r="BP209"/>
          <cell r="BQ209"/>
          <cell r="BR209"/>
          <cell r="BS209">
            <v>0</v>
          </cell>
          <cell r="BT209"/>
          <cell r="BU209">
            <v>0</v>
          </cell>
          <cell r="BV209" t="str">
            <v xml:space="preserve">  /  /    </v>
          </cell>
          <cell r="BW209" t="str">
            <v xml:space="preserve">  /  /    </v>
          </cell>
          <cell r="BX209">
            <v>39608</v>
          </cell>
          <cell r="BY209">
            <v>101</v>
          </cell>
          <cell r="BZ209">
            <v>39608</v>
          </cell>
          <cell r="CA209" t="str">
            <v xml:space="preserve">  /  /    </v>
          </cell>
          <cell r="CB209">
            <v>0</v>
          </cell>
          <cell r="CC209" t="str">
            <v xml:space="preserve">  /  /    </v>
          </cell>
          <cell r="CD209" t="str">
            <v xml:space="preserve">  /  /    </v>
          </cell>
          <cell r="CE209">
            <v>334017</v>
          </cell>
          <cell r="CF209">
            <v>10046511</v>
          </cell>
          <cell r="CG209">
            <v>241056</v>
          </cell>
          <cell r="CH209">
            <v>999999999999</v>
          </cell>
          <cell r="CI209"/>
          <cell r="CJ209">
            <v>200</v>
          </cell>
          <cell r="CK209">
            <v>40</v>
          </cell>
          <cell r="CL209">
            <v>2568</v>
          </cell>
          <cell r="CM209">
            <v>2037</v>
          </cell>
          <cell r="CN209" t="str">
            <v>Submetidos a Horario de Trabalho</v>
          </cell>
          <cell r="CO209">
            <v>2234</v>
          </cell>
          <cell r="CP209">
            <v>14</v>
          </cell>
          <cell r="CQ209" t="str">
            <v>N</v>
          </cell>
          <cell r="CR209">
            <v>2</v>
          </cell>
          <cell r="CS209" t="str">
            <v>*</v>
          </cell>
          <cell r="CT209">
            <v>0</v>
          </cell>
          <cell r="CU209"/>
          <cell r="CV209">
            <v>34</v>
          </cell>
          <cell r="CW209" t="str">
            <v>M</v>
          </cell>
          <cell r="CX209" t="str">
            <v>M</v>
          </cell>
          <cell r="CY209">
            <v>4020.44</v>
          </cell>
          <cell r="CZ209">
            <v>4020.44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 t="str">
            <v>9C</v>
          </cell>
          <cell r="DF209"/>
          <cell r="DG209">
            <v>10</v>
          </cell>
          <cell r="DH209">
            <v>55</v>
          </cell>
          <cell r="DI209"/>
          <cell r="DJ209"/>
          <cell r="DK209" t="str">
            <v>Nao</v>
          </cell>
          <cell r="DL209"/>
          <cell r="DM209" t="str">
            <v>Nao</v>
          </cell>
          <cell r="DN209" t="str">
            <v xml:space="preserve">  /  /    </v>
          </cell>
          <cell r="DO209" t="str">
            <v>Nao</v>
          </cell>
          <cell r="DP209" t="str">
            <v>Nao</v>
          </cell>
          <cell r="DQ209" t="str">
            <v>Nao</v>
          </cell>
          <cell r="DR209"/>
          <cell r="DS209">
            <v>101002568</v>
          </cell>
          <cell r="DT209">
            <v>1</v>
          </cell>
          <cell r="DU209"/>
          <cell r="DV209" t="str">
            <v>Não</v>
          </cell>
          <cell r="DW209"/>
          <cell r="DX209">
            <v>1</v>
          </cell>
          <cell r="DY209" t="str">
            <v xml:space="preserve">  /  /    </v>
          </cell>
          <cell r="DZ209"/>
          <cell r="EA209" t="str">
            <v>Indeterminado</v>
          </cell>
          <cell r="EB209" t="str">
            <v>CARUARU</v>
          </cell>
          <cell r="EC209"/>
          <cell r="ED209"/>
          <cell r="EE209"/>
          <cell r="EF209"/>
          <cell r="EG209"/>
          <cell r="EH209"/>
          <cell r="EI209"/>
          <cell r="EJ209">
            <v>0</v>
          </cell>
          <cell r="EK209"/>
          <cell r="EL209">
            <v>0</v>
          </cell>
          <cell r="EM209"/>
          <cell r="EN209">
            <v>0</v>
          </cell>
          <cell r="EO209" t="str">
            <v>CLT</v>
          </cell>
        </row>
        <row r="210">
          <cell r="B210">
            <v>2574</v>
          </cell>
          <cell r="C210">
            <v>1</v>
          </cell>
          <cell r="D210" t="str">
            <v>ANDERSON SANTOS DE LIMA FARIAS</v>
          </cell>
          <cell r="E210">
            <v>2102</v>
          </cell>
          <cell r="F210" t="str">
            <v>Não</v>
          </cell>
          <cell r="G210"/>
          <cell r="H210" t="str">
            <v>Residencial</v>
          </cell>
          <cell r="I210" t="str">
            <v>R</v>
          </cell>
          <cell r="J210">
            <v>3973178402</v>
          </cell>
          <cell r="K210" t="str">
            <v>GENERAL VENCESLAU BRAZ</v>
          </cell>
          <cell r="L210">
            <v>13411232896</v>
          </cell>
          <cell r="M210">
            <v>132</v>
          </cell>
          <cell r="N210">
            <v>5777804</v>
          </cell>
          <cell r="O210" t="str">
            <v>SDSPE</v>
          </cell>
          <cell r="P210">
            <v>42809</v>
          </cell>
          <cell r="Q210" t="str">
            <v>R. GENERAL VENCESLAU BRAZ</v>
          </cell>
          <cell r="R210">
            <v>132</v>
          </cell>
          <cell r="S210">
            <v>62517</v>
          </cell>
          <cell r="T210">
            <v>1058</v>
          </cell>
          <cell r="U210">
            <v>36195</v>
          </cell>
          <cell r="V210" t="str">
            <v>ALBERTO MAIA</v>
          </cell>
          <cell r="W210">
            <v>62</v>
          </cell>
          <cell r="X210" t="str">
            <v>PE</v>
          </cell>
          <cell r="Y210">
            <v>3454</v>
          </cell>
          <cell r="Z210" t="str">
            <v>PE</v>
          </cell>
          <cell r="AA210" t="str">
            <v>CAMARAGIBE</v>
          </cell>
          <cell r="AB210">
            <v>278</v>
          </cell>
          <cell r="AC210" t="str">
            <v>SDS</v>
          </cell>
          <cell r="AD210" t="str">
            <v>ANDERSON.FARIAS@LAFEPE.PE.GOV.BR</v>
          </cell>
          <cell r="AE210"/>
          <cell r="AF210"/>
          <cell r="AG210"/>
          <cell r="AH210"/>
          <cell r="AI210" t="str">
            <v>Nao</v>
          </cell>
          <cell r="AJ210">
            <v>81</v>
          </cell>
          <cell r="AK210">
            <v>63539690817</v>
          </cell>
          <cell r="AL210">
            <v>996314266</v>
          </cell>
          <cell r="AM210"/>
          <cell r="AN210">
            <v>81</v>
          </cell>
          <cell r="AO210">
            <v>999287988</v>
          </cell>
          <cell r="AP210">
            <v>127</v>
          </cell>
          <cell r="AQ210" t="str">
            <v>PE</v>
          </cell>
          <cell r="AR210" t="str">
            <v>MARIA JANE DOS SANTOS FARIAS</v>
          </cell>
          <cell r="AS210" t="str">
            <v xml:space="preserve">  /  /    </v>
          </cell>
          <cell r="AT210" t="str">
            <v>ALOIZIO DE LIMA FARIAS</v>
          </cell>
          <cell r="AU210">
            <v>10</v>
          </cell>
          <cell r="AV210">
            <v>30379</v>
          </cell>
          <cell r="AW210" t="str">
            <v xml:space="preserve">  /  /    </v>
          </cell>
          <cell r="AX210"/>
          <cell r="AY210" t="str">
            <v>BL B - APTO 101</v>
          </cell>
          <cell r="AZ210"/>
          <cell r="BA210">
            <v>1058</v>
          </cell>
          <cell r="BB210" t="str">
            <v xml:space="preserve">  /  /    </v>
          </cell>
          <cell r="BC210" t="str">
            <v xml:space="preserve">  /  /    </v>
          </cell>
          <cell r="BD210"/>
          <cell r="BE210">
            <v>54771060</v>
          </cell>
          <cell r="BF210">
            <v>11606</v>
          </cell>
          <cell r="BG210"/>
          <cell r="BH210" t="str">
            <v xml:space="preserve">  /  /    </v>
          </cell>
          <cell r="BI210"/>
          <cell r="BJ210"/>
          <cell r="BK210" t="str">
            <v>Masculino</v>
          </cell>
          <cell r="BL210" t="str">
            <v>Conta Corrente</v>
          </cell>
          <cell r="BM210" t="str">
            <v>C</v>
          </cell>
          <cell r="BN210" t="str">
            <v xml:space="preserve">RGPS-Reg. Geral Previdência Social           </v>
          </cell>
          <cell r="BO210"/>
          <cell r="BP210"/>
          <cell r="BQ210"/>
          <cell r="BR210"/>
          <cell r="BS210">
            <v>0</v>
          </cell>
          <cell r="BT210"/>
          <cell r="BU210">
            <v>0</v>
          </cell>
          <cell r="BV210" t="str">
            <v xml:space="preserve">  /  /    </v>
          </cell>
          <cell r="BW210" t="str">
            <v xml:space="preserve">  /  /    </v>
          </cell>
          <cell r="BX210">
            <v>39615</v>
          </cell>
          <cell r="BY210">
            <v>101</v>
          </cell>
          <cell r="BZ210">
            <v>39615</v>
          </cell>
          <cell r="CA210" t="str">
            <v xml:space="preserve">  /  /    </v>
          </cell>
          <cell r="CB210">
            <v>0</v>
          </cell>
          <cell r="CC210" t="str">
            <v xml:space="preserve">  /  /    </v>
          </cell>
          <cell r="CD210" t="str">
            <v xml:space="preserve">  /  /    </v>
          </cell>
          <cell r="CE210">
            <v>334059</v>
          </cell>
          <cell r="CF210">
            <v>10027754</v>
          </cell>
          <cell r="CG210">
            <v>241056</v>
          </cell>
          <cell r="CH210">
            <v>999999999999</v>
          </cell>
          <cell r="CI210"/>
          <cell r="CJ210">
            <v>200</v>
          </cell>
          <cell r="CK210">
            <v>40</v>
          </cell>
          <cell r="CL210">
            <v>2574</v>
          </cell>
          <cell r="CM210">
            <v>2009</v>
          </cell>
          <cell r="CN210" t="str">
            <v>Submetidos a Horario de Trabalho</v>
          </cell>
          <cell r="CO210">
            <v>3513</v>
          </cell>
          <cell r="CP210">
            <v>2</v>
          </cell>
          <cell r="CQ210" t="str">
            <v>N</v>
          </cell>
          <cell r="CR210">
            <v>2</v>
          </cell>
          <cell r="CS210" t="str">
            <v>*</v>
          </cell>
          <cell r="CT210">
            <v>0</v>
          </cell>
          <cell r="CU210"/>
          <cell r="CV210">
            <v>34</v>
          </cell>
          <cell r="CW210" t="str">
            <v>M</v>
          </cell>
          <cell r="CX210" t="str">
            <v>M</v>
          </cell>
          <cell r="CY210">
            <v>1642.22</v>
          </cell>
          <cell r="CZ210">
            <v>1642.22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 t="str">
            <v>9C</v>
          </cell>
          <cell r="DF210"/>
          <cell r="DG210">
            <v>10</v>
          </cell>
          <cell r="DH210">
            <v>85</v>
          </cell>
          <cell r="DI210"/>
          <cell r="DJ210"/>
          <cell r="DK210" t="str">
            <v>Nao</v>
          </cell>
          <cell r="DL210"/>
          <cell r="DM210" t="str">
            <v>Nao</v>
          </cell>
          <cell r="DN210" t="str">
            <v xml:space="preserve">  /  /    </v>
          </cell>
          <cell r="DO210" t="str">
            <v>Nao</v>
          </cell>
          <cell r="DP210" t="str">
            <v>Nao</v>
          </cell>
          <cell r="DQ210" t="str">
            <v>Nao</v>
          </cell>
          <cell r="DR210"/>
          <cell r="DS210">
            <v>101002574</v>
          </cell>
          <cell r="DT210">
            <v>1</v>
          </cell>
          <cell r="DU210"/>
          <cell r="DV210" t="str">
            <v>Não</v>
          </cell>
          <cell r="DW210"/>
          <cell r="DX210">
            <v>1</v>
          </cell>
          <cell r="DY210" t="str">
            <v xml:space="preserve">  /  /    </v>
          </cell>
          <cell r="DZ210"/>
          <cell r="EA210" t="str">
            <v>Indeterminado</v>
          </cell>
          <cell r="EB210" t="str">
            <v>RECIFE</v>
          </cell>
          <cell r="EC210"/>
          <cell r="ED210"/>
          <cell r="EE210"/>
          <cell r="EF210"/>
          <cell r="EG210"/>
          <cell r="EH210"/>
          <cell r="EI210"/>
          <cell r="EJ210">
            <v>0</v>
          </cell>
          <cell r="EK210"/>
          <cell r="EL210">
            <v>0</v>
          </cell>
          <cell r="EM210"/>
          <cell r="EN210">
            <v>0</v>
          </cell>
          <cell r="EO210" t="str">
            <v>CLT</v>
          </cell>
        </row>
        <row r="211">
          <cell r="B211">
            <v>2577</v>
          </cell>
          <cell r="C211">
            <v>1</v>
          </cell>
          <cell r="D211" t="str">
            <v>CARLA CRISTINA OLIVEIRA MATOS</v>
          </cell>
          <cell r="E211">
            <v>1150</v>
          </cell>
          <cell r="F211" t="str">
            <v>Não</v>
          </cell>
          <cell r="G211"/>
          <cell r="H211" t="str">
            <v>Residencial</v>
          </cell>
          <cell r="I211" t="str">
            <v>R</v>
          </cell>
          <cell r="J211">
            <v>92281664449</v>
          </cell>
          <cell r="K211" t="str">
            <v>DEMOCRITO DE SOUZA FILHO</v>
          </cell>
          <cell r="L211">
            <v>19033684988</v>
          </cell>
          <cell r="M211">
            <v>300</v>
          </cell>
          <cell r="N211">
            <v>4658952</v>
          </cell>
          <cell r="O211"/>
          <cell r="P211">
            <v>35738</v>
          </cell>
          <cell r="Q211" t="str">
            <v>R. DEMOCRITO DE SOUZA FILHO</v>
          </cell>
          <cell r="R211">
            <v>300</v>
          </cell>
          <cell r="S211">
            <v>46582</v>
          </cell>
          <cell r="T211">
            <v>1058</v>
          </cell>
          <cell r="U211">
            <v>35865</v>
          </cell>
          <cell r="V211" t="str">
            <v>MADALENA</v>
          </cell>
          <cell r="W211">
            <v>63</v>
          </cell>
          <cell r="X211" t="str">
            <v>PE</v>
          </cell>
          <cell r="Y211">
            <v>11606</v>
          </cell>
          <cell r="Z211" t="str">
            <v>PE</v>
          </cell>
          <cell r="AA211" t="str">
            <v>RECIFE</v>
          </cell>
          <cell r="AB211">
            <v>175</v>
          </cell>
          <cell r="AC211" t="str">
            <v>SSP</v>
          </cell>
          <cell r="AD211"/>
          <cell r="AE211"/>
          <cell r="AF211"/>
          <cell r="AG211"/>
          <cell r="AH211"/>
          <cell r="AI211" t="str">
            <v>Nao</v>
          </cell>
          <cell r="AJ211">
            <v>81</v>
          </cell>
          <cell r="AK211">
            <v>37674350884</v>
          </cell>
          <cell r="AL211">
            <v>32723117</v>
          </cell>
          <cell r="AM211"/>
          <cell r="AN211">
            <v>81</v>
          </cell>
          <cell r="AO211">
            <v>997393199</v>
          </cell>
          <cell r="AP211">
            <v>7</v>
          </cell>
          <cell r="AQ211" t="str">
            <v>PE</v>
          </cell>
          <cell r="AR211" t="str">
            <v>MIRANI OLIVEIRA MATOS</v>
          </cell>
          <cell r="AS211" t="str">
            <v xml:space="preserve">  /  /    </v>
          </cell>
          <cell r="AT211" t="str">
            <v>CARLOS ALBERTO ALMEIDA DE MATOS</v>
          </cell>
          <cell r="AU211">
            <v>10</v>
          </cell>
          <cell r="AV211">
            <v>26747</v>
          </cell>
          <cell r="AW211" t="str">
            <v xml:space="preserve">  /  /    </v>
          </cell>
          <cell r="AX211" t="str">
            <v>Não</v>
          </cell>
          <cell r="AY211" t="str">
            <v>300 AP 2001BL B</v>
          </cell>
          <cell r="AZ211"/>
          <cell r="BA211">
            <v>1058</v>
          </cell>
          <cell r="BB211" t="str">
            <v xml:space="preserve">  /  /    </v>
          </cell>
          <cell r="BC211" t="str">
            <v xml:space="preserve">  /  /    </v>
          </cell>
          <cell r="BD211"/>
          <cell r="BE211">
            <v>50610120</v>
          </cell>
          <cell r="BF211">
            <v>11606</v>
          </cell>
          <cell r="BG211"/>
          <cell r="BH211" t="str">
            <v xml:space="preserve">  /  /    </v>
          </cell>
          <cell r="BI211"/>
          <cell r="BJ211"/>
          <cell r="BK211" t="str">
            <v xml:space="preserve">Feminino </v>
          </cell>
          <cell r="BL211" t="str">
            <v>Conta Corrente</v>
          </cell>
          <cell r="BM211" t="str">
            <v>S</v>
          </cell>
          <cell r="BN211" t="str">
            <v xml:space="preserve">RGPS-Reg. Geral Previdência Social           </v>
          </cell>
          <cell r="BO211"/>
          <cell r="BP211"/>
          <cell r="BQ211"/>
          <cell r="BR211"/>
          <cell r="BS211">
            <v>0</v>
          </cell>
          <cell r="BT211"/>
          <cell r="BU211">
            <v>0</v>
          </cell>
          <cell r="BV211" t="str">
            <v xml:space="preserve">  /  /    </v>
          </cell>
          <cell r="BW211" t="str">
            <v xml:space="preserve">  /  /    </v>
          </cell>
          <cell r="BX211">
            <v>39615</v>
          </cell>
          <cell r="BY211">
            <v>101</v>
          </cell>
          <cell r="BZ211">
            <v>39615</v>
          </cell>
          <cell r="CA211" t="str">
            <v xml:space="preserve">  /  /    </v>
          </cell>
          <cell r="CB211">
            <v>0</v>
          </cell>
          <cell r="CC211" t="str">
            <v xml:space="preserve">  /  /    </v>
          </cell>
          <cell r="CD211" t="str">
            <v xml:space="preserve">  /  /    </v>
          </cell>
          <cell r="CE211">
            <v>334056</v>
          </cell>
          <cell r="CF211">
            <v>10046314</v>
          </cell>
          <cell r="CG211">
            <v>241056</v>
          </cell>
          <cell r="CH211">
            <v>999999999999</v>
          </cell>
          <cell r="CI211"/>
          <cell r="CJ211">
            <v>200</v>
          </cell>
          <cell r="CK211">
            <v>40</v>
          </cell>
          <cell r="CL211">
            <v>2577</v>
          </cell>
          <cell r="CM211">
            <v>2009</v>
          </cell>
          <cell r="CN211" t="str">
            <v>Submetidos a Horario de Trabalho</v>
          </cell>
          <cell r="CO211">
            <v>3513</v>
          </cell>
          <cell r="CP211">
            <v>2</v>
          </cell>
          <cell r="CQ211" t="str">
            <v>N</v>
          </cell>
          <cell r="CR211">
            <v>2</v>
          </cell>
          <cell r="CS211" t="str">
            <v>*</v>
          </cell>
          <cell r="CT211">
            <v>0</v>
          </cell>
          <cell r="CU211"/>
          <cell r="CV211">
            <v>34</v>
          </cell>
          <cell r="CW211" t="str">
            <v>M</v>
          </cell>
          <cell r="CX211" t="str">
            <v>M</v>
          </cell>
          <cell r="CY211">
            <v>1564</v>
          </cell>
          <cell r="CZ211">
            <v>1564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 t="str">
            <v>9C</v>
          </cell>
          <cell r="DF211"/>
          <cell r="DG211">
            <v>10</v>
          </cell>
          <cell r="DH211">
            <v>85</v>
          </cell>
          <cell r="DI211"/>
          <cell r="DJ211"/>
          <cell r="DK211" t="str">
            <v>Nao</v>
          </cell>
          <cell r="DL211"/>
          <cell r="DM211" t="str">
            <v>Nao</v>
          </cell>
          <cell r="DN211" t="str">
            <v xml:space="preserve">  /  /    </v>
          </cell>
          <cell r="DO211" t="str">
            <v>Nao</v>
          </cell>
          <cell r="DP211" t="str">
            <v>Nao</v>
          </cell>
          <cell r="DQ211" t="str">
            <v>Nao</v>
          </cell>
          <cell r="DR211"/>
          <cell r="DS211">
            <v>101002577</v>
          </cell>
          <cell r="DT211">
            <v>1</v>
          </cell>
          <cell r="DU211"/>
          <cell r="DV211" t="str">
            <v>Não</v>
          </cell>
          <cell r="DW211"/>
          <cell r="DX211">
            <v>1</v>
          </cell>
          <cell r="DY211" t="str">
            <v xml:space="preserve">  /  /    </v>
          </cell>
          <cell r="DZ211"/>
          <cell r="EA211" t="str">
            <v>Indeterminado</v>
          </cell>
          <cell r="EB211" t="str">
            <v>RECIFE</v>
          </cell>
          <cell r="EC211"/>
          <cell r="ED211"/>
          <cell r="EE211"/>
          <cell r="EF211"/>
          <cell r="EG211"/>
          <cell r="EH211"/>
          <cell r="EI211"/>
          <cell r="EJ211">
            <v>0</v>
          </cell>
          <cell r="EK211"/>
          <cell r="EL211">
            <v>0</v>
          </cell>
          <cell r="EM211"/>
          <cell r="EN211">
            <v>0</v>
          </cell>
          <cell r="EO211" t="str">
            <v>CLT</v>
          </cell>
        </row>
        <row r="212">
          <cell r="B212">
            <v>2584</v>
          </cell>
          <cell r="C212">
            <v>1</v>
          </cell>
          <cell r="D212" t="str">
            <v>HELIA MARIA ALEXANDRE DE SOUZA</v>
          </cell>
          <cell r="E212">
            <v>1181</v>
          </cell>
          <cell r="F212" t="str">
            <v>Não</v>
          </cell>
          <cell r="G212"/>
          <cell r="H212" t="str">
            <v>Residencial</v>
          </cell>
          <cell r="I212" t="str">
            <v>AV</v>
          </cell>
          <cell r="J212">
            <v>43068448468</v>
          </cell>
          <cell r="K212" t="str">
            <v>VASCO RODRIGUES</v>
          </cell>
          <cell r="L212">
            <v>12395172458</v>
          </cell>
          <cell r="M212">
            <v>301</v>
          </cell>
          <cell r="N212">
            <v>2874888</v>
          </cell>
          <cell r="O212" t="str">
            <v>SDSPE</v>
          </cell>
          <cell r="P212">
            <v>42282</v>
          </cell>
          <cell r="Q212" t="str">
            <v>AV. VASCO RODRIGUES</v>
          </cell>
          <cell r="R212">
            <v>301</v>
          </cell>
          <cell r="S212">
            <v>49960</v>
          </cell>
          <cell r="T212">
            <v>1058</v>
          </cell>
          <cell r="U212">
            <v>31698</v>
          </cell>
          <cell r="V212" t="str">
            <v>PEIXINHOS</v>
          </cell>
          <cell r="W212">
            <v>26</v>
          </cell>
          <cell r="X212" t="str">
            <v>PE</v>
          </cell>
          <cell r="Y212">
            <v>9600</v>
          </cell>
          <cell r="Z212" t="str">
            <v>PE</v>
          </cell>
          <cell r="AA212" t="str">
            <v>OLINDA</v>
          </cell>
          <cell r="AB212">
            <v>70</v>
          </cell>
          <cell r="AC212" t="str">
            <v>OE</v>
          </cell>
          <cell r="AD212"/>
          <cell r="AE212"/>
          <cell r="AF212"/>
          <cell r="AG212"/>
          <cell r="AH212"/>
          <cell r="AI212" t="str">
            <v>Nao</v>
          </cell>
          <cell r="AJ212">
            <v>81</v>
          </cell>
          <cell r="AK212">
            <v>6435270809</v>
          </cell>
          <cell r="AL212">
            <v>32683095</v>
          </cell>
          <cell r="AM212"/>
          <cell r="AN212">
            <v>81</v>
          </cell>
          <cell r="AO212">
            <v>998599140</v>
          </cell>
          <cell r="AP212">
            <v>5</v>
          </cell>
          <cell r="AQ212" t="str">
            <v>PE</v>
          </cell>
          <cell r="AR212" t="str">
            <v>MARIA PEREIRA DE SOUZA</v>
          </cell>
          <cell r="AS212" t="str">
            <v xml:space="preserve">  /  /    </v>
          </cell>
          <cell r="AT212" t="str">
            <v>ELIOMAR ALEXANDRE DE SOUZA</v>
          </cell>
          <cell r="AU212">
            <v>10</v>
          </cell>
          <cell r="AV212">
            <v>23913</v>
          </cell>
          <cell r="AW212" t="str">
            <v xml:space="preserve">  /  /    </v>
          </cell>
          <cell r="AX212"/>
          <cell r="AY212" t="str">
            <v>BL 6, AP 304</v>
          </cell>
          <cell r="AZ212"/>
          <cell r="BA212">
            <v>1058</v>
          </cell>
          <cell r="BB212" t="str">
            <v xml:space="preserve">  /  /    </v>
          </cell>
          <cell r="BC212" t="str">
            <v xml:space="preserve">  /  /    </v>
          </cell>
          <cell r="BD212"/>
          <cell r="BE212">
            <v>53220375</v>
          </cell>
          <cell r="BF212">
            <v>11606</v>
          </cell>
          <cell r="BG212"/>
          <cell r="BH212" t="str">
            <v xml:space="preserve">  /  /    </v>
          </cell>
          <cell r="BI212"/>
          <cell r="BJ212"/>
          <cell r="BK212" t="str">
            <v xml:space="preserve">Feminino </v>
          </cell>
          <cell r="BL212" t="str">
            <v>Conta Corrente</v>
          </cell>
          <cell r="BM212" t="str">
            <v>S</v>
          </cell>
          <cell r="BN212" t="str">
            <v xml:space="preserve">RGPS-Reg. Geral Previdência Social           </v>
          </cell>
          <cell r="BO212"/>
          <cell r="BP212"/>
          <cell r="BQ212"/>
          <cell r="BR212"/>
          <cell r="BS212">
            <v>0</v>
          </cell>
          <cell r="BT212"/>
          <cell r="BU212">
            <v>0</v>
          </cell>
          <cell r="BV212" t="str">
            <v xml:space="preserve">  /  /    </v>
          </cell>
          <cell r="BW212" t="str">
            <v xml:space="preserve">  /  /    </v>
          </cell>
          <cell r="BX212">
            <v>39615</v>
          </cell>
          <cell r="BY212">
            <v>101</v>
          </cell>
          <cell r="BZ212">
            <v>39615</v>
          </cell>
          <cell r="CA212" t="str">
            <v xml:space="preserve">  /  /    </v>
          </cell>
          <cell r="CB212">
            <v>0</v>
          </cell>
          <cell r="CC212" t="str">
            <v xml:space="preserve">  /  /    </v>
          </cell>
          <cell r="CD212" t="str">
            <v xml:space="preserve">  /  /    </v>
          </cell>
          <cell r="CE212">
            <v>334056</v>
          </cell>
          <cell r="CF212">
            <v>713005218</v>
          </cell>
          <cell r="CG212">
            <v>241056</v>
          </cell>
          <cell r="CH212">
            <v>999999999999</v>
          </cell>
          <cell r="CI212"/>
          <cell r="CJ212">
            <v>200</v>
          </cell>
          <cell r="CK212">
            <v>40</v>
          </cell>
          <cell r="CL212">
            <v>2584</v>
          </cell>
          <cell r="CM212">
            <v>2009</v>
          </cell>
          <cell r="CN212" t="str">
            <v>Submetidos a Horario de Trabalho</v>
          </cell>
          <cell r="CO212">
            <v>3513</v>
          </cell>
          <cell r="CP212">
            <v>14</v>
          </cell>
          <cell r="CQ212" t="str">
            <v>N</v>
          </cell>
          <cell r="CR212">
            <v>2</v>
          </cell>
          <cell r="CS212" t="str">
            <v>*</v>
          </cell>
          <cell r="CT212">
            <v>0</v>
          </cell>
          <cell r="CU212"/>
          <cell r="CV212">
            <v>34</v>
          </cell>
          <cell r="CW212" t="str">
            <v>M</v>
          </cell>
          <cell r="CX212" t="str">
            <v>M</v>
          </cell>
          <cell r="CY212">
            <v>1564.01</v>
          </cell>
          <cell r="CZ212">
            <v>1564.01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 t="str">
            <v>9C</v>
          </cell>
          <cell r="DF212"/>
          <cell r="DG212">
            <v>10</v>
          </cell>
          <cell r="DH212">
            <v>55</v>
          </cell>
          <cell r="DI212"/>
          <cell r="DJ212"/>
          <cell r="DK212" t="str">
            <v>Nao</v>
          </cell>
          <cell r="DL212"/>
          <cell r="DM212" t="str">
            <v>Nao</v>
          </cell>
          <cell r="DN212" t="str">
            <v xml:space="preserve">  /  /    </v>
          </cell>
          <cell r="DO212" t="str">
            <v>Nao</v>
          </cell>
          <cell r="DP212" t="str">
            <v>Nao</v>
          </cell>
          <cell r="DQ212" t="str">
            <v>Nao</v>
          </cell>
          <cell r="DR212"/>
          <cell r="DS212">
            <v>101002584</v>
          </cell>
          <cell r="DT212">
            <v>1</v>
          </cell>
          <cell r="DU212">
            <v>2584</v>
          </cell>
          <cell r="DV212" t="str">
            <v>Não</v>
          </cell>
          <cell r="DW212"/>
          <cell r="DX212">
            <v>1</v>
          </cell>
          <cell r="DY212" t="str">
            <v xml:space="preserve">  /  /    </v>
          </cell>
          <cell r="DZ212"/>
          <cell r="EA212" t="str">
            <v>Indeterminado</v>
          </cell>
          <cell r="EB212" t="str">
            <v>RECIFE</v>
          </cell>
          <cell r="EC212"/>
          <cell r="ED212"/>
          <cell r="EE212"/>
          <cell r="EF212"/>
          <cell r="EG212"/>
          <cell r="EH212"/>
          <cell r="EI212"/>
          <cell r="EJ212">
            <v>0</v>
          </cell>
          <cell r="EK212"/>
          <cell r="EL212">
            <v>0</v>
          </cell>
          <cell r="EM212"/>
          <cell r="EN212">
            <v>0</v>
          </cell>
          <cell r="EO212" t="str">
            <v>CLT</v>
          </cell>
        </row>
        <row r="213">
          <cell r="B213">
            <v>2585</v>
          </cell>
          <cell r="C213">
            <v>1</v>
          </cell>
          <cell r="D213" t="str">
            <v>HELIO DO N BARBOZA JUNIOR</v>
          </cell>
          <cell r="E213">
            <v>1005</v>
          </cell>
          <cell r="F213" t="str">
            <v>Não</v>
          </cell>
          <cell r="G213"/>
          <cell r="H213" t="str">
            <v>Residencial</v>
          </cell>
          <cell r="I213" t="str">
            <v>R</v>
          </cell>
          <cell r="J213">
            <v>17871247468</v>
          </cell>
          <cell r="K213" t="str">
            <v>ALVORADA</v>
          </cell>
          <cell r="L213">
            <v>10103922528</v>
          </cell>
          <cell r="M213">
            <v>306</v>
          </cell>
          <cell r="N213">
            <v>1152571</v>
          </cell>
          <cell r="O213"/>
          <cell r="P213">
            <v>37133</v>
          </cell>
          <cell r="Q213" t="str">
            <v>R. ALVORADA</v>
          </cell>
          <cell r="R213">
            <v>306</v>
          </cell>
          <cell r="S213">
            <v>58155</v>
          </cell>
          <cell r="T213">
            <v>1058</v>
          </cell>
          <cell r="U213">
            <v>30715</v>
          </cell>
          <cell r="V213" t="str">
            <v>JD BRASIL II</v>
          </cell>
          <cell r="W213">
            <v>21</v>
          </cell>
          <cell r="X213" t="str">
            <v>PE</v>
          </cell>
          <cell r="Y213">
            <v>9600</v>
          </cell>
          <cell r="Z213" t="str">
            <v>PE</v>
          </cell>
          <cell r="AA213" t="str">
            <v>OLINDA</v>
          </cell>
          <cell r="AB213">
            <v>106</v>
          </cell>
          <cell r="AC213" t="str">
            <v>SDS</v>
          </cell>
          <cell r="AD213"/>
          <cell r="AE213"/>
          <cell r="AF213"/>
          <cell r="AG213"/>
          <cell r="AH213"/>
          <cell r="AI213" t="str">
            <v>Nao</v>
          </cell>
          <cell r="AJ213">
            <v>81</v>
          </cell>
          <cell r="AK213">
            <v>25609350817</v>
          </cell>
          <cell r="AL213">
            <v>34272465</v>
          </cell>
          <cell r="AM213"/>
          <cell r="AN213"/>
          <cell r="AO213"/>
          <cell r="AP213">
            <v>117</v>
          </cell>
          <cell r="AQ213" t="str">
            <v>PE</v>
          </cell>
          <cell r="AR213" t="str">
            <v>ALICE CORREIA BARBOZA</v>
          </cell>
          <cell r="AS213" t="str">
            <v xml:space="preserve">  /  /    </v>
          </cell>
          <cell r="AT213" t="str">
            <v>HELIO DO NASCIMENTO BARBOZA</v>
          </cell>
          <cell r="AU213">
            <v>10</v>
          </cell>
          <cell r="AV213">
            <v>20835</v>
          </cell>
          <cell r="AW213" t="str">
            <v xml:space="preserve">  /  /    </v>
          </cell>
          <cell r="AX213"/>
          <cell r="AY213" t="str">
            <v>BLOCO 13 AP 306</v>
          </cell>
          <cell r="AZ213"/>
          <cell r="BA213">
            <v>1058</v>
          </cell>
          <cell r="BB213" t="str">
            <v xml:space="preserve">  /  /    </v>
          </cell>
          <cell r="BC213" t="str">
            <v xml:space="preserve">  /  /    </v>
          </cell>
          <cell r="BD213"/>
          <cell r="BE213">
            <v>53290090</v>
          </cell>
          <cell r="BF213">
            <v>11606</v>
          </cell>
          <cell r="BG213"/>
          <cell r="BH213" t="str">
            <v xml:space="preserve">  /  /    </v>
          </cell>
          <cell r="BI213"/>
          <cell r="BJ213"/>
          <cell r="BK213" t="str">
            <v>Masculino</v>
          </cell>
          <cell r="BL213" t="str">
            <v>Conta Corrente</v>
          </cell>
          <cell r="BM213" t="str">
            <v>D</v>
          </cell>
          <cell r="BN213" t="str">
            <v xml:space="preserve">RGPS-Reg. Geral Previdência Social           </v>
          </cell>
          <cell r="BO213"/>
          <cell r="BP213"/>
          <cell r="BQ213"/>
          <cell r="BR213"/>
          <cell r="BS213">
            <v>0</v>
          </cell>
          <cell r="BT213"/>
          <cell r="BU213">
            <v>0</v>
          </cell>
          <cell r="BV213" t="str">
            <v xml:space="preserve">  /  /    </v>
          </cell>
          <cell r="BW213" t="str">
            <v xml:space="preserve">  /  /    </v>
          </cell>
          <cell r="BX213">
            <v>39615</v>
          </cell>
          <cell r="BY213">
            <v>101</v>
          </cell>
          <cell r="BZ213">
            <v>39615</v>
          </cell>
          <cell r="CA213" t="str">
            <v xml:space="preserve">  /  /    </v>
          </cell>
          <cell r="CB213">
            <v>0</v>
          </cell>
          <cell r="CC213" t="str">
            <v xml:space="preserve">  /  /    </v>
          </cell>
          <cell r="CD213" t="str">
            <v xml:space="preserve">  /  /    </v>
          </cell>
          <cell r="CE213">
            <v>334056</v>
          </cell>
          <cell r="CF213">
            <v>10025535</v>
          </cell>
          <cell r="CG213">
            <v>241056</v>
          </cell>
          <cell r="CH213">
            <v>999999999999</v>
          </cell>
          <cell r="CI213"/>
          <cell r="CJ213">
            <v>200</v>
          </cell>
          <cell r="CK213">
            <v>40</v>
          </cell>
          <cell r="CL213">
            <v>2585</v>
          </cell>
          <cell r="CM213">
            <v>2009</v>
          </cell>
          <cell r="CN213" t="str">
            <v>Submetidos a Horario de Trabalho</v>
          </cell>
          <cell r="CO213">
            <v>3513</v>
          </cell>
          <cell r="CP213">
            <v>9</v>
          </cell>
          <cell r="CQ213" t="str">
            <v>N</v>
          </cell>
          <cell r="CR213">
            <v>2</v>
          </cell>
          <cell r="CS213" t="str">
            <v>*</v>
          </cell>
          <cell r="CT213">
            <v>0</v>
          </cell>
          <cell r="CU213"/>
          <cell r="CV213">
            <v>34</v>
          </cell>
          <cell r="CW213" t="str">
            <v>M</v>
          </cell>
          <cell r="CX213" t="str">
            <v>M</v>
          </cell>
          <cell r="CY213">
            <v>1564</v>
          </cell>
          <cell r="CZ213">
            <v>1564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 t="str">
            <v>9C</v>
          </cell>
          <cell r="DF213"/>
          <cell r="DG213">
            <v>10</v>
          </cell>
          <cell r="DH213">
            <v>55</v>
          </cell>
          <cell r="DI213"/>
          <cell r="DJ213"/>
          <cell r="DK213" t="str">
            <v>Nao</v>
          </cell>
          <cell r="DL213"/>
          <cell r="DM213" t="str">
            <v>Nao</v>
          </cell>
          <cell r="DN213" t="str">
            <v xml:space="preserve">  /  /    </v>
          </cell>
          <cell r="DO213" t="str">
            <v>Nao</v>
          </cell>
          <cell r="DP213" t="str">
            <v>Nao</v>
          </cell>
          <cell r="DQ213" t="str">
            <v>Nao</v>
          </cell>
          <cell r="DR213"/>
          <cell r="DS213">
            <v>101002585</v>
          </cell>
          <cell r="DT213">
            <v>2</v>
          </cell>
          <cell r="DU213"/>
          <cell r="DV213" t="str">
            <v>Não</v>
          </cell>
          <cell r="DW213"/>
          <cell r="DX213">
            <v>1</v>
          </cell>
          <cell r="DY213" t="str">
            <v xml:space="preserve">  /  /    </v>
          </cell>
          <cell r="DZ213"/>
          <cell r="EA213" t="str">
            <v>Indeterminado</v>
          </cell>
          <cell r="EB213" t="str">
            <v>RECIFE</v>
          </cell>
          <cell r="EC213"/>
          <cell r="ED213"/>
          <cell r="EE213"/>
          <cell r="EF213">
            <v>149940</v>
          </cell>
          <cell r="EG213"/>
          <cell r="EH213"/>
          <cell r="EI213"/>
          <cell r="EJ213">
            <v>0</v>
          </cell>
          <cell r="EK213"/>
          <cell r="EL213">
            <v>0</v>
          </cell>
          <cell r="EM213"/>
          <cell r="EN213">
            <v>0</v>
          </cell>
          <cell r="EO213" t="str">
            <v>CLT</v>
          </cell>
        </row>
        <row r="214">
          <cell r="B214">
            <v>2586</v>
          </cell>
          <cell r="C214">
            <v>9</v>
          </cell>
          <cell r="D214" t="str">
            <v>JAQUELINE P F DE OLIVEIRA</v>
          </cell>
          <cell r="E214">
            <v>2203</v>
          </cell>
          <cell r="F214" t="str">
            <v>Não</v>
          </cell>
          <cell r="G214"/>
          <cell r="H214" t="str">
            <v>Residencial</v>
          </cell>
          <cell r="I214" t="str">
            <v>R</v>
          </cell>
          <cell r="J214">
            <v>6429745430</v>
          </cell>
          <cell r="K214" t="str">
            <v>ANA CARNEIRO DALBUQUERQUE</v>
          </cell>
          <cell r="L214">
            <v>19033684910</v>
          </cell>
          <cell r="M214">
            <v>23</v>
          </cell>
          <cell r="N214">
            <v>6352829</v>
          </cell>
          <cell r="O214"/>
          <cell r="P214">
            <v>36955</v>
          </cell>
          <cell r="Q214" t="str">
            <v>R. ANA CARNEIRO DALBUQUERQUE</v>
          </cell>
          <cell r="R214">
            <v>23</v>
          </cell>
          <cell r="S214">
            <v>27127</v>
          </cell>
          <cell r="T214">
            <v>1058</v>
          </cell>
          <cell r="U214">
            <v>38266</v>
          </cell>
          <cell r="V214" t="str">
            <v>TOTO</v>
          </cell>
          <cell r="W214">
            <v>83</v>
          </cell>
          <cell r="X214" t="str">
            <v>PE</v>
          </cell>
          <cell r="Y214">
            <v>11606</v>
          </cell>
          <cell r="Z214" t="str">
            <v>PE</v>
          </cell>
          <cell r="AA214" t="str">
            <v>RECIFE</v>
          </cell>
          <cell r="AB214">
            <v>643</v>
          </cell>
          <cell r="AC214" t="str">
            <v>SDS</v>
          </cell>
          <cell r="AD214"/>
          <cell r="AE214"/>
          <cell r="AF214"/>
          <cell r="AG214"/>
          <cell r="AH214"/>
          <cell r="AI214" t="str">
            <v>Nao</v>
          </cell>
          <cell r="AJ214">
            <v>81</v>
          </cell>
          <cell r="AK214">
            <v>67975080892</v>
          </cell>
          <cell r="AL214">
            <v>32524092</v>
          </cell>
          <cell r="AM214"/>
          <cell r="AN214">
            <v>81</v>
          </cell>
          <cell r="AO214">
            <v>988379288</v>
          </cell>
          <cell r="AP214">
            <v>3</v>
          </cell>
          <cell r="AQ214" t="str">
            <v>PE</v>
          </cell>
          <cell r="AR214" t="str">
            <v>JOSETE FERREIRA DE OLIVEIRA</v>
          </cell>
          <cell r="AS214" t="str">
            <v xml:space="preserve">  /  /    </v>
          </cell>
          <cell r="AT214" t="str">
            <v>URBANO LOPES DE OLIVEIRA</v>
          </cell>
          <cell r="AU214">
            <v>10</v>
          </cell>
          <cell r="AV214">
            <v>31711</v>
          </cell>
          <cell r="AW214" t="str">
            <v xml:space="preserve">  /  /    </v>
          </cell>
          <cell r="AX214"/>
          <cell r="AY214"/>
          <cell r="AZ214"/>
          <cell r="BA214">
            <v>1058</v>
          </cell>
          <cell r="BB214" t="str">
            <v xml:space="preserve">  /  /    </v>
          </cell>
          <cell r="BC214" t="str">
            <v xml:space="preserve">  /  /    </v>
          </cell>
          <cell r="BD214"/>
          <cell r="BE214">
            <v>50791460</v>
          </cell>
          <cell r="BF214">
            <v>11606</v>
          </cell>
          <cell r="BG214"/>
          <cell r="BH214" t="str">
            <v xml:space="preserve">  /  /    </v>
          </cell>
          <cell r="BI214"/>
          <cell r="BJ214"/>
          <cell r="BK214" t="str">
            <v xml:space="preserve">Feminino </v>
          </cell>
          <cell r="BL214" t="str">
            <v>Conta Corrente</v>
          </cell>
          <cell r="BM214" t="str">
            <v>S</v>
          </cell>
          <cell r="BN214" t="str">
            <v xml:space="preserve">RGPS-Reg. Geral Previdência Social           </v>
          </cell>
          <cell r="BO214"/>
          <cell r="BP214"/>
          <cell r="BQ214"/>
          <cell r="BR214"/>
          <cell r="BS214">
            <v>0</v>
          </cell>
          <cell r="BT214"/>
          <cell r="BU214">
            <v>0</v>
          </cell>
          <cell r="BV214" t="str">
            <v xml:space="preserve">  /  /    </v>
          </cell>
          <cell r="BW214" t="str">
            <v xml:space="preserve">  /  /    </v>
          </cell>
          <cell r="BX214">
            <v>39615</v>
          </cell>
          <cell r="BY214">
            <v>101</v>
          </cell>
          <cell r="BZ214">
            <v>39615</v>
          </cell>
          <cell r="CA214" t="str">
            <v xml:space="preserve">  /  /    </v>
          </cell>
          <cell r="CB214">
            <v>0</v>
          </cell>
          <cell r="CC214" t="str">
            <v xml:space="preserve">  /  /    </v>
          </cell>
          <cell r="CD214" t="str">
            <v xml:space="preserve">  /  /    </v>
          </cell>
          <cell r="CE214">
            <v>334056</v>
          </cell>
          <cell r="CF214">
            <v>713044646</v>
          </cell>
          <cell r="CG214">
            <v>241056</v>
          </cell>
          <cell r="CH214">
            <v>999999999999</v>
          </cell>
          <cell r="CI214"/>
          <cell r="CJ214">
            <v>200</v>
          </cell>
          <cell r="CK214">
            <v>40</v>
          </cell>
          <cell r="CL214">
            <v>2586</v>
          </cell>
          <cell r="CM214">
            <v>2009</v>
          </cell>
          <cell r="CN214" t="str">
            <v>Submetidos a Horario de Trabalho</v>
          </cell>
          <cell r="CO214">
            <v>3513</v>
          </cell>
          <cell r="CP214">
            <v>14</v>
          </cell>
          <cell r="CQ214" t="str">
            <v>N</v>
          </cell>
          <cell r="CR214">
            <v>2</v>
          </cell>
          <cell r="CS214" t="str">
            <v>*</v>
          </cell>
          <cell r="CT214">
            <v>0</v>
          </cell>
          <cell r="CU214"/>
          <cell r="CV214">
            <v>34</v>
          </cell>
          <cell r="CW214" t="str">
            <v>M</v>
          </cell>
          <cell r="CX214" t="str">
            <v>M</v>
          </cell>
          <cell r="CY214">
            <v>1564</v>
          </cell>
          <cell r="CZ214">
            <v>1564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 t="str">
            <v>9C</v>
          </cell>
          <cell r="DF214"/>
          <cell r="DG214">
            <v>10</v>
          </cell>
          <cell r="DH214">
            <v>50</v>
          </cell>
          <cell r="DI214"/>
          <cell r="DJ214"/>
          <cell r="DK214" t="str">
            <v>Nao</v>
          </cell>
          <cell r="DL214"/>
          <cell r="DM214" t="str">
            <v>Nao</v>
          </cell>
          <cell r="DN214" t="str">
            <v xml:space="preserve">  /  /    </v>
          </cell>
          <cell r="DO214" t="str">
            <v>Nao</v>
          </cell>
          <cell r="DP214" t="str">
            <v>Nao</v>
          </cell>
          <cell r="DQ214" t="str">
            <v>Nao</v>
          </cell>
          <cell r="DR214"/>
          <cell r="DS214">
            <v>101002586</v>
          </cell>
          <cell r="DT214">
            <v>1</v>
          </cell>
          <cell r="DU214"/>
          <cell r="DV214" t="str">
            <v>Não</v>
          </cell>
          <cell r="DW214"/>
          <cell r="DX214">
            <v>1</v>
          </cell>
          <cell r="DY214" t="str">
            <v xml:space="preserve">  /  /    </v>
          </cell>
          <cell r="DZ214"/>
          <cell r="EA214" t="str">
            <v>Indeterminado</v>
          </cell>
          <cell r="EB214" t="str">
            <v>RECIFE</v>
          </cell>
          <cell r="EC214"/>
          <cell r="ED214"/>
          <cell r="EE214"/>
          <cell r="EF214"/>
          <cell r="EG214"/>
          <cell r="EH214"/>
          <cell r="EI214"/>
          <cell r="EJ214">
            <v>0</v>
          </cell>
          <cell r="EK214"/>
          <cell r="EL214">
            <v>0</v>
          </cell>
          <cell r="EM214"/>
          <cell r="EN214">
            <v>0</v>
          </cell>
          <cell r="EO214" t="str">
            <v>CLT</v>
          </cell>
        </row>
        <row r="215">
          <cell r="B215">
            <v>2588</v>
          </cell>
          <cell r="C215">
            <v>1</v>
          </cell>
          <cell r="D215" t="str">
            <v>JOSE NEVES DA SILVA JUNIOR</v>
          </cell>
          <cell r="E215">
            <v>1131</v>
          </cell>
          <cell r="F215" t="str">
            <v>Não</v>
          </cell>
          <cell r="G215"/>
          <cell r="H215" t="str">
            <v>Residencial</v>
          </cell>
          <cell r="I215" t="str">
            <v>R</v>
          </cell>
          <cell r="J215">
            <v>6120640428</v>
          </cell>
          <cell r="K215" t="str">
            <v>RUA GENERAL POLIDORO</v>
          </cell>
          <cell r="L215">
            <v>19029074291</v>
          </cell>
          <cell r="M215">
            <v>380</v>
          </cell>
          <cell r="N215">
            <v>7340437</v>
          </cell>
          <cell r="O215" t="str">
            <v>SDSPE</v>
          </cell>
          <cell r="P215">
            <v>38734</v>
          </cell>
          <cell r="Q215" t="str">
            <v>R. RUA GENERAL POLIDORO 380</v>
          </cell>
          <cell r="R215">
            <v>380</v>
          </cell>
          <cell r="S215">
            <v>59285</v>
          </cell>
          <cell r="T215">
            <v>1058</v>
          </cell>
          <cell r="U215">
            <v>38904</v>
          </cell>
          <cell r="V215" t="str">
            <v>VARZEA</v>
          </cell>
          <cell r="W215">
            <v>85</v>
          </cell>
          <cell r="X215" t="str">
            <v>PE</v>
          </cell>
          <cell r="Y215">
            <v>11606</v>
          </cell>
          <cell r="Z215" t="str">
            <v>PE</v>
          </cell>
          <cell r="AA215" t="str">
            <v>RECIFE</v>
          </cell>
          <cell r="AB215">
            <v>191</v>
          </cell>
          <cell r="AC215" t="str">
            <v>SDS</v>
          </cell>
          <cell r="AD215"/>
          <cell r="AE215"/>
          <cell r="AF215"/>
          <cell r="AG215"/>
          <cell r="AH215"/>
          <cell r="AI215" t="str">
            <v>Nao</v>
          </cell>
          <cell r="AJ215"/>
          <cell r="AK215">
            <v>75045730876</v>
          </cell>
          <cell r="AL215"/>
          <cell r="AM215"/>
          <cell r="AN215">
            <v>0</v>
          </cell>
          <cell r="AO215">
            <v>91658072</v>
          </cell>
          <cell r="AP215">
            <v>5</v>
          </cell>
          <cell r="AQ215" t="str">
            <v>PE</v>
          </cell>
          <cell r="AR215" t="str">
            <v>IOLANDA NOBERTO DA SILVA</v>
          </cell>
          <cell r="AS215" t="str">
            <v xml:space="preserve">  /  /    </v>
          </cell>
          <cell r="AT215" t="str">
            <v>JOSE NEVES DA SILVA</v>
          </cell>
          <cell r="AU215">
            <v>10</v>
          </cell>
          <cell r="AV215">
            <v>31714</v>
          </cell>
          <cell r="AW215" t="str">
            <v xml:space="preserve">  /  /    </v>
          </cell>
          <cell r="AX215"/>
          <cell r="AY215" t="str">
            <v>APTO D 001</v>
          </cell>
          <cell r="AZ215"/>
          <cell r="BA215">
            <v>1058</v>
          </cell>
          <cell r="BB215" t="str">
            <v xml:space="preserve">  /  /    </v>
          </cell>
          <cell r="BC215" t="str">
            <v xml:space="preserve">  /  /    </v>
          </cell>
          <cell r="BD215"/>
          <cell r="BE215">
            <v>50740050</v>
          </cell>
          <cell r="BF215">
            <v>11606</v>
          </cell>
          <cell r="BG215"/>
          <cell r="BH215" t="str">
            <v xml:space="preserve">  /  /    </v>
          </cell>
          <cell r="BI215"/>
          <cell r="BJ215"/>
          <cell r="BK215" t="str">
            <v>Masculino</v>
          </cell>
          <cell r="BL215" t="str">
            <v>Conta Corrente</v>
          </cell>
          <cell r="BM215" t="str">
            <v>S</v>
          </cell>
          <cell r="BN215" t="str">
            <v xml:space="preserve">RGPS-Reg. Geral Previdência Social           </v>
          </cell>
          <cell r="BO215"/>
          <cell r="BP215"/>
          <cell r="BQ215"/>
          <cell r="BR215"/>
          <cell r="BS215">
            <v>1</v>
          </cell>
          <cell r="BT215"/>
          <cell r="BU215">
            <v>0</v>
          </cell>
          <cell r="BV215" t="str">
            <v xml:space="preserve">  /  /    </v>
          </cell>
          <cell r="BW215" t="str">
            <v xml:space="preserve">  /  /    </v>
          </cell>
          <cell r="BX215">
            <v>39615</v>
          </cell>
          <cell r="BY215">
            <v>101</v>
          </cell>
          <cell r="BZ215">
            <v>39615</v>
          </cell>
          <cell r="CA215" t="str">
            <v xml:space="preserve">  /  /    </v>
          </cell>
          <cell r="CB215">
            <v>0</v>
          </cell>
          <cell r="CC215" t="str">
            <v xml:space="preserve">  /  /    </v>
          </cell>
          <cell r="CD215" t="str">
            <v xml:space="preserve">  /  /    </v>
          </cell>
          <cell r="CE215">
            <v>334310</v>
          </cell>
          <cell r="CF215">
            <v>10058408</v>
          </cell>
          <cell r="CG215">
            <v>241056</v>
          </cell>
          <cell r="CH215">
            <v>999999999999</v>
          </cell>
          <cell r="CI215"/>
          <cell r="CJ215">
            <v>200</v>
          </cell>
          <cell r="CK215">
            <v>40</v>
          </cell>
          <cell r="CL215">
            <v>2588</v>
          </cell>
          <cell r="CM215">
            <v>2009</v>
          </cell>
          <cell r="CN215" t="str">
            <v>Submetidos a Horario de Trabalho</v>
          </cell>
          <cell r="CO215">
            <v>3513</v>
          </cell>
          <cell r="CP215">
            <v>14</v>
          </cell>
          <cell r="CQ215" t="str">
            <v>N</v>
          </cell>
          <cell r="CR215">
            <v>2</v>
          </cell>
          <cell r="CS215" t="str">
            <v>*</v>
          </cell>
          <cell r="CT215">
            <v>0</v>
          </cell>
          <cell r="CU215"/>
          <cell r="CV215">
            <v>34</v>
          </cell>
          <cell r="CW215" t="str">
            <v>M</v>
          </cell>
          <cell r="CX215" t="str">
            <v>M</v>
          </cell>
          <cell r="CY215">
            <v>1564</v>
          </cell>
          <cell r="CZ215">
            <v>1564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 t="str">
            <v>9C</v>
          </cell>
          <cell r="DF215"/>
          <cell r="DG215">
            <v>10</v>
          </cell>
          <cell r="DH215">
            <v>50</v>
          </cell>
          <cell r="DI215"/>
          <cell r="DJ215"/>
          <cell r="DK215" t="str">
            <v>Nao</v>
          </cell>
          <cell r="DL215"/>
          <cell r="DM215" t="str">
            <v>Nao</v>
          </cell>
          <cell r="DN215" t="str">
            <v xml:space="preserve">  /  /    </v>
          </cell>
          <cell r="DO215" t="str">
            <v>Nao</v>
          </cell>
          <cell r="DP215" t="str">
            <v>Nao</v>
          </cell>
          <cell r="DQ215" t="str">
            <v>Nao</v>
          </cell>
          <cell r="DR215"/>
          <cell r="DS215">
            <v>101002588</v>
          </cell>
          <cell r="DT215">
            <v>1</v>
          </cell>
          <cell r="DU215"/>
          <cell r="DV215" t="str">
            <v>Não</v>
          </cell>
          <cell r="DW215"/>
          <cell r="DX215">
            <v>1</v>
          </cell>
          <cell r="DY215" t="str">
            <v xml:space="preserve">  /  /    </v>
          </cell>
          <cell r="DZ215"/>
          <cell r="EA215" t="str">
            <v>Indeterminado</v>
          </cell>
          <cell r="EB215" t="str">
            <v>RECIFE</v>
          </cell>
          <cell r="EC215"/>
          <cell r="ED215"/>
          <cell r="EE215"/>
          <cell r="EF215"/>
          <cell r="EG215"/>
          <cell r="EH215"/>
          <cell r="EI215"/>
          <cell r="EJ215">
            <v>0</v>
          </cell>
          <cell r="EK215"/>
          <cell r="EL215">
            <v>0</v>
          </cell>
          <cell r="EM215"/>
          <cell r="EN215">
            <v>0</v>
          </cell>
          <cell r="EO215" t="str">
            <v>CLT</v>
          </cell>
        </row>
        <row r="216">
          <cell r="B216">
            <v>2593</v>
          </cell>
          <cell r="C216">
            <v>22</v>
          </cell>
          <cell r="D216" t="str">
            <v>TIAGO CORDEIRO DOS S  MACIEL</v>
          </cell>
          <cell r="E216">
            <v>2216</v>
          </cell>
          <cell r="F216" t="str">
            <v>Não</v>
          </cell>
          <cell r="G216"/>
          <cell r="H216" t="str">
            <v>Residencial</v>
          </cell>
          <cell r="I216" t="str">
            <v>R</v>
          </cell>
          <cell r="J216">
            <v>4547076499</v>
          </cell>
          <cell r="K216" t="str">
            <v>JOAQUIM RODRIQUES</v>
          </cell>
          <cell r="L216">
            <v>19029077886</v>
          </cell>
          <cell r="M216">
            <v>128</v>
          </cell>
          <cell r="N216">
            <v>6597624</v>
          </cell>
          <cell r="O216" t="str">
            <v>SDSPE</v>
          </cell>
          <cell r="P216">
            <v>39260</v>
          </cell>
          <cell r="Q216" t="str">
            <v>R. JOAQUIM RODRIQUES</v>
          </cell>
          <cell r="R216">
            <v>128</v>
          </cell>
          <cell r="S216">
            <v>48161</v>
          </cell>
          <cell r="T216">
            <v>1058</v>
          </cell>
          <cell r="U216">
            <v>36333</v>
          </cell>
          <cell r="V216" t="str">
            <v>SAO GERALDO</v>
          </cell>
          <cell r="W216">
            <v>40</v>
          </cell>
          <cell r="X216" t="str">
            <v>PE</v>
          </cell>
          <cell r="Y216">
            <v>1201</v>
          </cell>
          <cell r="Z216" t="str">
            <v>PE</v>
          </cell>
          <cell r="AA216" t="str">
            <v>ARCOVERDE</v>
          </cell>
          <cell r="AB216">
            <v>35</v>
          </cell>
          <cell r="AC216" t="str">
            <v>SDS</v>
          </cell>
          <cell r="AD216"/>
          <cell r="AE216"/>
          <cell r="AF216"/>
          <cell r="AG216"/>
          <cell r="AH216"/>
          <cell r="AI216" t="str">
            <v>Nao</v>
          </cell>
          <cell r="AJ216">
            <v>81</v>
          </cell>
          <cell r="AK216">
            <v>61551500833</v>
          </cell>
          <cell r="AL216">
            <v>991177567</v>
          </cell>
          <cell r="AM216"/>
          <cell r="AN216"/>
          <cell r="AO216"/>
          <cell r="AP216">
            <v>57</v>
          </cell>
          <cell r="AQ216" t="str">
            <v>PE</v>
          </cell>
          <cell r="AR216" t="str">
            <v>MARIA GORETE CORDEIRO DOS SANTOS</v>
          </cell>
          <cell r="AS216" t="str">
            <v xml:space="preserve">  /  /    </v>
          </cell>
          <cell r="AT216" t="str">
            <v>JOSE GERALDO CORDEIRO DOS SANTOS</v>
          </cell>
          <cell r="AU216">
            <v>10</v>
          </cell>
          <cell r="AV216">
            <v>29751</v>
          </cell>
          <cell r="AW216" t="str">
            <v xml:space="preserve">  /  /    </v>
          </cell>
          <cell r="AX216"/>
          <cell r="AY216"/>
          <cell r="AZ216"/>
          <cell r="BA216">
            <v>1058</v>
          </cell>
          <cell r="BB216" t="str">
            <v xml:space="preserve">  /  /    </v>
          </cell>
          <cell r="BC216" t="str">
            <v xml:space="preserve">  /  /    </v>
          </cell>
          <cell r="BD216"/>
          <cell r="BE216">
            <v>56515140</v>
          </cell>
          <cell r="BF216">
            <v>11606</v>
          </cell>
          <cell r="BG216"/>
          <cell r="BH216" t="str">
            <v xml:space="preserve">  /  /    </v>
          </cell>
          <cell r="BI216"/>
          <cell r="BJ216"/>
          <cell r="BK216" t="str">
            <v>Masculino</v>
          </cell>
          <cell r="BL216" t="str">
            <v>Conta Corrente</v>
          </cell>
          <cell r="BM216" t="str">
            <v>S</v>
          </cell>
          <cell r="BN216" t="str">
            <v xml:space="preserve">RGPS-Reg. Geral Previdência Social           </v>
          </cell>
          <cell r="BO216"/>
          <cell r="BP216"/>
          <cell r="BQ216"/>
          <cell r="BR216"/>
          <cell r="BS216"/>
          <cell r="BT216"/>
          <cell r="BU216"/>
          <cell r="BV216" t="str">
            <v xml:space="preserve">  /  /    </v>
          </cell>
          <cell r="BW216" t="str">
            <v xml:space="preserve">  /  /    </v>
          </cell>
          <cell r="BX216">
            <v>39615</v>
          </cell>
          <cell r="BY216">
            <v>101</v>
          </cell>
          <cell r="BZ216">
            <v>39615</v>
          </cell>
          <cell r="CA216" t="str">
            <v xml:space="preserve">  /  /    </v>
          </cell>
          <cell r="CB216">
            <v>0</v>
          </cell>
          <cell r="CC216" t="str">
            <v xml:space="preserve">  /  /    </v>
          </cell>
          <cell r="CD216" t="str">
            <v xml:space="preserve">  /  /    </v>
          </cell>
          <cell r="CE216">
            <v>334046</v>
          </cell>
          <cell r="CF216">
            <v>10030518</v>
          </cell>
          <cell r="CG216">
            <v>240056</v>
          </cell>
          <cell r="CH216">
            <v>999999999999</v>
          </cell>
          <cell r="CI216" t="str">
            <v>A</v>
          </cell>
          <cell r="CJ216">
            <v>200</v>
          </cell>
          <cell r="CK216">
            <v>40</v>
          </cell>
          <cell r="CL216">
            <v>2593</v>
          </cell>
          <cell r="CM216">
            <v>2009</v>
          </cell>
          <cell r="CN216" t="str">
            <v>Submetidos a Horario de Trabalho</v>
          </cell>
          <cell r="CO216">
            <v>3513</v>
          </cell>
          <cell r="CP216">
            <v>14</v>
          </cell>
          <cell r="CQ216" t="str">
            <v>N</v>
          </cell>
          <cell r="CR216">
            <v>2</v>
          </cell>
          <cell r="CS216" t="str">
            <v>*</v>
          </cell>
          <cell r="CT216">
            <v>0</v>
          </cell>
          <cell r="CU216"/>
          <cell r="CV216">
            <v>34</v>
          </cell>
          <cell r="CW216" t="str">
            <v>M</v>
          </cell>
          <cell r="CX216" t="str">
            <v>M</v>
          </cell>
          <cell r="CY216">
            <v>1564</v>
          </cell>
          <cell r="CZ216">
            <v>1564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 t="str">
            <v>9A</v>
          </cell>
          <cell r="DF216" t="str">
            <v>P1</v>
          </cell>
          <cell r="DG216">
            <v>10</v>
          </cell>
          <cell r="DH216">
            <v>55</v>
          </cell>
          <cell r="DI216"/>
          <cell r="DJ216"/>
          <cell r="DK216" t="str">
            <v>Nao</v>
          </cell>
          <cell r="DL216"/>
          <cell r="DM216" t="str">
            <v>Nao</v>
          </cell>
          <cell r="DN216" t="str">
            <v xml:space="preserve">  /  /    </v>
          </cell>
          <cell r="DO216" t="str">
            <v>Nao</v>
          </cell>
          <cell r="DP216" t="str">
            <v>Nao</v>
          </cell>
          <cell r="DQ216" t="str">
            <v>Nao</v>
          </cell>
          <cell r="DR216"/>
          <cell r="DS216"/>
          <cell r="DT216">
            <v>1</v>
          </cell>
          <cell r="DU216"/>
          <cell r="DV216" t="str">
            <v>Não</v>
          </cell>
          <cell r="DW216"/>
          <cell r="DX216">
            <v>1</v>
          </cell>
          <cell r="DY216" t="str">
            <v xml:space="preserve">  /  /    </v>
          </cell>
          <cell r="DZ216"/>
          <cell r="EA216" t="str">
            <v>Indeterminado</v>
          </cell>
          <cell r="EB216" t="str">
            <v>RECIFE</v>
          </cell>
          <cell r="EC216"/>
          <cell r="ED216"/>
          <cell r="EE216"/>
          <cell r="EF216"/>
          <cell r="EG216"/>
          <cell r="EH216"/>
          <cell r="EI216"/>
          <cell r="EJ216">
            <v>0</v>
          </cell>
          <cell r="EK216"/>
          <cell r="EL216">
            <v>0</v>
          </cell>
          <cell r="EM216"/>
          <cell r="EN216">
            <v>0</v>
          </cell>
          <cell r="EO216" t="str">
            <v>CLT</v>
          </cell>
        </row>
        <row r="217">
          <cell r="B217">
            <v>2596</v>
          </cell>
          <cell r="C217">
            <v>35</v>
          </cell>
          <cell r="D217" t="str">
            <v>WELLIDA CRISTIANE DE M  GUERRA</v>
          </cell>
          <cell r="E217">
            <v>2227</v>
          </cell>
          <cell r="F217" t="str">
            <v>Não</v>
          </cell>
          <cell r="G217"/>
          <cell r="H217" t="str">
            <v>Residencial</v>
          </cell>
          <cell r="I217" t="str">
            <v>TV</v>
          </cell>
          <cell r="J217">
            <v>3233168403</v>
          </cell>
          <cell r="K217" t="str">
            <v>PROFESSORA RIZADAVIA BERNARDES DE PAULA</v>
          </cell>
          <cell r="L217">
            <v>12771116458</v>
          </cell>
          <cell r="M217">
            <v>57</v>
          </cell>
          <cell r="N217">
            <v>5687109</v>
          </cell>
          <cell r="O217"/>
          <cell r="P217">
            <v>35284</v>
          </cell>
          <cell r="Q217" t="str">
            <v>TV. PROFESSORA RIZADAVIA BERNA</v>
          </cell>
          <cell r="R217">
            <v>57</v>
          </cell>
          <cell r="S217">
            <v>51996</v>
          </cell>
          <cell r="T217">
            <v>1058</v>
          </cell>
          <cell r="U217">
            <v>35552</v>
          </cell>
          <cell r="V217" t="str">
            <v>JOSE FER SALSA</v>
          </cell>
          <cell r="W217">
            <v>47</v>
          </cell>
          <cell r="X217" t="str">
            <v>PE</v>
          </cell>
          <cell r="Y217">
            <v>8909</v>
          </cell>
          <cell r="Z217" t="str">
            <v>PE</v>
          </cell>
          <cell r="AA217" t="str">
            <v>LIMOEIRO</v>
          </cell>
          <cell r="AB217">
            <v>76</v>
          </cell>
          <cell r="AC217" t="str">
            <v>SSP</v>
          </cell>
          <cell r="AD217" t="str">
            <v>WELLIDA283@GMAIL.COM</v>
          </cell>
          <cell r="AE217"/>
          <cell r="AF217"/>
          <cell r="AG217"/>
          <cell r="AH217"/>
          <cell r="AI217" t="str">
            <v>Nao</v>
          </cell>
          <cell r="AJ217">
            <v>81</v>
          </cell>
          <cell r="AK217">
            <v>47928980809</v>
          </cell>
          <cell r="AL217">
            <v>36281602</v>
          </cell>
          <cell r="AM217"/>
          <cell r="AN217"/>
          <cell r="AO217"/>
          <cell r="AP217">
            <v>24</v>
          </cell>
          <cell r="AQ217" t="str">
            <v>PE</v>
          </cell>
          <cell r="AR217" t="str">
            <v>EURIDES MARIA DE MOURA GUERRA</v>
          </cell>
          <cell r="AS217" t="str">
            <v xml:space="preserve">  /  /    </v>
          </cell>
          <cell r="AT217" t="str">
            <v>IVANILDO GONCALVES GUERRA</v>
          </cell>
          <cell r="AU217">
            <v>10</v>
          </cell>
          <cell r="AV217">
            <v>28502</v>
          </cell>
          <cell r="AW217" t="str">
            <v xml:space="preserve">  /  /    </v>
          </cell>
          <cell r="AX217"/>
          <cell r="AY217"/>
          <cell r="AZ217"/>
          <cell r="BA217">
            <v>1058</v>
          </cell>
          <cell r="BB217" t="str">
            <v xml:space="preserve">  /  /    </v>
          </cell>
          <cell r="BC217" t="str">
            <v xml:space="preserve">  /  /    </v>
          </cell>
          <cell r="BD217"/>
          <cell r="BE217">
            <v>55700000</v>
          </cell>
          <cell r="BF217">
            <v>8909</v>
          </cell>
          <cell r="BG217"/>
          <cell r="BH217" t="str">
            <v xml:space="preserve">  /  /    </v>
          </cell>
          <cell r="BI217"/>
          <cell r="BJ217"/>
          <cell r="BK217" t="str">
            <v xml:space="preserve">Feminino </v>
          </cell>
          <cell r="BL217" t="str">
            <v>Conta Corrente</v>
          </cell>
          <cell r="BM217" t="str">
            <v>C</v>
          </cell>
          <cell r="BN217" t="str">
            <v xml:space="preserve">RGPS-Reg. Geral Previdência Social           </v>
          </cell>
          <cell r="BO217"/>
          <cell r="BP217"/>
          <cell r="BQ217"/>
          <cell r="BR217"/>
          <cell r="BS217">
            <v>0</v>
          </cell>
          <cell r="BT217"/>
          <cell r="BU217">
            <v>0</v>
          </cell>
          <cell r="BV217" t="str">
            <v xml:space="preserve">  /  /    </v>
          </cell>
          <cell r="BW217" t="str">
            <v xml:space="preserve">  /  /    </v>
          </cell>
          <cell r="BX217">
            <v>39615</v>
          </cell>
          <cell r="BY217">
            <v>101</v>
          </cell>
          <cell r="BZ217">
            <v>39615</v>
          </cell>
          <cell r="CA217" t="str">
            <v xml:space="preserve">  /  /    </v>
          </cell>
          <cell r="CB217">
            <v>0</v>
          </cell>
          <cell r="CC217" t="str">
            <v xml:space="preserve">  /  /    </v>
          </cell>
          <cell r="CD217" t="str">
            <v xml:space="preserve">  /  /    </v>
          </cell>
          <cell r="CE217">
            <v>334010</v>
          </cell>
          <cell r="CF217">
            <v>10002525</v>
          </cell>
          <cell r="CG217">
            <v>241056</v>
          </cell>
          <cell r="CH217">
            <v>999999999999</v>
          </cell>
          <cell r="CI217"/>
          <cell r="CJ217">
            <v>200</v>
          </cell>
          <cell r="CK217">
            <v>40</v>
          </cell>
          <cell r="CL217">
            <v>2596</v>
          </cell>
          <cell r="CM217">
            <v>2009</v>
          </cell>
          <cell r="CN217" t="str">
            <v>Submetidos a Horario de Trabalho</v>
          </cell>
          <cell r="CO217">
            <v>3513</v>
          </cell>
          <cell r="CP217">
            <v>14</v>
          </cell>
          <cell r="CQ217" t="str">
            <v>N</v>
          </cell>
          <cell r="CR217">
            <v>2</v>
          </cell>
          <cell r="CS217" t="str">
            <v>*</v>
          </cell>
          <cell r="CT217">
            <v>0</v>
          </cell>
          <cell r="CU217"/>
          <cell r="CV217">
            <v>34</v>
          </cell>
          <cell r="CW217" t="str">
            <v>M</v>
          </cell>
          <cell r="CX217" t="str">
            <v>M</v>
          </cell>
          <cell r="CY217">
            <v>1564</v>
          </cell>
          <cell r="CZ217">
            <v>1564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 t="str">
            <v>9C</v>
          </cell>
          <cell r="DF217" t="str">
            <v>P1</v>
          </cell>
          <cell r="DG217">
            <v>10</v>
          </cell>
          <cell r="DH217">
            <v>55</v>
          </cell>
          <cell r="DI217"/>
          <cell r="DJ217"/>
          <cell r="DK217" t="str">
            <v>Nao</v>
          </cell>
          <cell r="DL217"/>
          <cell r="DM217" t="str">
            <v>Nao</v>
          </cell>
          <cell r="DN217" t="str">
            <v xml:space="preserve">  /  /    </v>
          </cell>
          <cell r="DO217" t="str">
            <v>Nao</v>
          </cell>
          <cell r="DP217" t="str">
            <v>Nao</v>
          </cell>
          <cell r="DQ217" t="str">
            <v>Nao</v>
          </cell>
          <cell r="DR217"/>
          <cell r="DS217">
            <v>101002596</v>
          </cell>
          <cell r="DT217">
            <v>1</v>
          </cell>
          <cell r="DU217"/>
          <cell r="DV217" t="str">
            <v>Não</v>
          </cell>
          <cell r="DW217"/>
          <cell r="DX217">
            <v>1</v>
          </cell>
          <cell r="DY217" t="str">
            <v xml:space="preserve">  /  /    </v>
          </cell>
          <cell r="DZ217"/>
          <cell r="EA217" t="str">
            <v>Indeterminado</v>
          </cell>
          <cell r="EB217" t="str">
            <v>LIMOEIRO</v>
          </cell>
          <cell r="EC217"/>
          <cell r="ED217"/>
          <cell r="EE217"/>
          <cell r="EF217"/>
          <cell r="EG217"/>
          <cell r="EH217"/>
          <cell r="EI217"/>
          <cell r="EJ217">
            <v>0</v>
          </cell>
          <cell r="EK217"/>
          <cell r="EL217">
            <v>0</v>
          </cell>
          <cell r="EM217"/>
          <cell r="EN217">
            <v>0</v>
          </cell>
          <cell r="EO217" t="str">
            <v>CLT</v>
          </cell>
        </row>
        <row r="218">
          <cell r="B218">
            <v>2602</v>
          </cell>
          <cell r="C218">
            <v>47</v>
          </cell>
          <cell r="D218" t="str">
            <v>DIANA ATALECIA NEVES DE SA</v>
          </cell>
          <cell r="E218">
            <v>2240</v>
          </cell>
          <cell r="F218" t="str">
            <v>Não</v>
          </cell>
          <cell r="G218"/>
          <cell r="H218" t="str">
            <v>Residencial</v>
          </cell>
          <cell r="I218" t="str">
            <v>R</v>
          </cell>
          <cell r="J218">
            <v>88380882415</v>
          </cell>
          <cell r="K218" t="str">
            <v>MISAEL GALINDO</v>
          </cell>
          <cell r="L218">
            <v>12875889453</v>
          </cell>
          <cell r="M218">
            <v>29</v>
          </cell>
          <cell r="N218">
            <v>4642738</v>
          </cell>
          <cell r="O218" t="str">
            <v>SDS</v>
          </cell>
          <cell r="P218">
            <v>40522</v>
          </cell>
          <cell r="Q218" t="str">
            <v>R. MISAEL GALINDO</v>
          </cell>
          <cell r="R218">
            <v>29</v>
          </cell>
          <cell r="S218">
            <v>15395</v>
          </cell>
          <cell r="T218">
            <v>1058</v>
          </cell>
          <cell r="U218">
            <v>35440</v>
          </cell>
          <cell r="V218" t="str">
            <v>BOA VIAGEM</v>
          </cell>
          <cell r="W218">
            <v>37</v>
          </cell>
          <cell r="X218" t="str">
            <v>PE</v>
          </cell>
          <cell r="Y218">
            <v>2308</v>
          </cell>
          <cell r="Z218" t="str">
            <v>PE</v>
          </cell>
          <cell r="AA218" t="str">
            <v>BONITO</v>
          </cell>
          <cell r="AB218">
            <v>68</v>
          </cell>
          <cell r="AC218" t="str">
            <v>SDS</v>
          </cell>
          <cell r="AD218"/>
          <cell r="AE218"/>
          <cell r="AF218"/>
          <cell r="AG218"/>
          <cell r="AH218"/>
          <cell r="AI218" t="str">
            <v>Nao</v>
          </cell>
          <cell r="AJ218">
            <v>81</v>
          </cell>
          <cell r="AK218">
            <v>41560210833</v>
          </cell>
          <cell r="AL218">
            <v>37371133</v>
          </cell>
          <cell r="AM218"/>
          <cell r="AN218">
            <v>81</v>
          </cell>
          <cell r="AO218">
            <v>93524339</v>
          </cell>
          <cell r="AP218">
            <v>75</v>
          </cell>
          <cell r="AQ218" t="str">
            <v>PE</v>
          </cell>
          <cell r="AR218" t="str">
            <v>MARIA TEREZINHA DE SA</v>
          </cell>
          <cell r="AS218" t="str">
            <v xml:space="preserve">  /  /    </v>
          </cell>
          <cell r="AT218" t="str">
            <v>MANOEL NEVES DE SA</v>
          </cell>
          <cell r="AU218">
            <v>10</v>
          </cell>
          <cell r="AV218">
            <v>27123</v>
          </cell>
          <cell r="AW218" t="str">
            <v xml:space="preserve">  /  /    </v>
          </cell>
          <cell r="AX218"/>
          <cell r="AY218" t="str">
            <v>CASA A</v>
          </cell>
          <cell r="AZ218"/>
          <cell r="BA218">
            <v>1058</v>
          </cell>
          <cell r="BB218" t="str">
            <v xml:space="preserve">  /  /    </v>
          </cell>
          <cell r="BC218" t="str">
            <v xml:space="preserve">  /  /    </v>
          </cell>
          <cell r="BD218"/>
          <cell r="BE218">
            <v>55680000</v>
          </cell>
          <cell r="BF218">
            <v>12208</v>
          </cell>
          <cell r="BG218"/>
          <cell r="BH218" t="str">
            <v xml:space="preserve">  /  /    </v>
          </cell>
          <cell r="BI218"/>
          <cell r="BJ218"/>
          <cell r="BK218" t="str">
            <v xml:space="preserve">Feminino </v>
          </cell>
          <cell r="BL218" t="str">
            <v>Conta Corrente</v>
          </cell>
          <cell r="BM218" t="str">
            <v>S</v>
          </cell>
          <cell r="BN218" t="str">
            <v xml:space="preserve">RGPS-Reg. Geral Previdência Social           </v>
          </cell>
          <cell r="BO218"/>
          <cell r="BP218"/>
          <cell r="BQ218"/>
          <cell r="BR218"/>
          <cell r="BS218"/>
          <cell r="BT218"/>
          <cell r="BU218"/>
          <cell r="BV218" t="str">
            <v xml:space="preserve">  /  /    </v>
          </cell>
          <cell r="BW218" t="str">
            <v xml:space="preserve">  /  /    </v>
          </cell>
          <cell r="BX218">
            <v>39615</v>
          </cell>
          <cell r="BY218">
            <v>101</v>
          </cell>
          <cell r="BZ218">
            <v>39615</v>
          </cell>
          <cell r="CA218" t="str">
            <v xml:space="preserve">  /  /    </v>
          </cell>
          <cell r="CB218">
            <v>0</v>
          </cell>
          <cell r="CC218" t="str">
            <v xml:space="preserve">  /  /    </v>
          </cell>
          <cell r="CD218" t="str">
            <v xml:space="preserve">  /  /    </v>
          </cell>
          <cell r="CE218">
            <v>334056</v>
          </cell>
          <cell r="CF218">
            <v>713030966</v>
          </cell>
          <cell r="CG218">
            <v>241056</v>
          </cell>
          <cell r="CH218">
            <v>999999999999</v>
          </cell>
          <cell r="CI218"/>
          <cell r="CJ218">
            <v>200</v>
          </cell>
          <cell r="CK218">
            <v>40</v>
          </cell>
          <cell r="CL218">
            <v>2602</v>
          </cell>
          <cell r="CM218">
            <v>2037</v>
          </cell>
          <cell r="CN218" t="str">
            <v>Submetidos a Horario de Trabalho</v>
          </cell>
          <cell r="CO218">
            <v>2234</v>
          </cell>
          <cell r="CP218">
            <v>14</v>
          </cell>
          <cell r="CQ218" t="str">
            <v>N</v>
          </cell>
          <cell r="CR218">
            <v>2</v>
          </cell>
          <cell r="CS218" t="str">
            <v>*</v>
          </cell>
          <cell r="CT218">
            <v>0</v>
          </cell>
          <cell r="CU218"/>
          <cell r="CV218">
            <v>34</v>
          </cell>
          <cell r="CW218" t="str">
            <v>M</v>
          </cell>
          <cell r="CX218" t="str">
            <v>M</v>
          </cell>
          <cell r="CY218">
            <v>4020.44</v>
          </cell>
          <cell r="CZ218">
            <v>4020.44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 t="str">
            <v>9B</v>
          </cell>
          <cell r="DF218"/>
          <cell r="DG218">
            <v>10</v>
          </cell>
          <cell r="DH218">
            <v>55</v>
          </cell>
          <cell r="DI218"/>
          <cell r="DJ218"/>
          <cell r="DK218" t="str">
            <v>Nao</v>
          </cell>
          <cell r="DL218"/>
          <cell r="DM218" t="str">
            <v>Nao</v>
          </cell>
          <cell r="DN218" t="str">
            <v xml:space="preserve">  /  /    </v>
          </cell>
          <cell r="DO218" t="str">
            <v>Nao</v>
          </cell>
          <cell r="DP218" t="str">
            <v>Nao</v>
          </cell>
          <cell r="DQ218" t="str">
            <v>Nao</v>
          </cell>
          <cell r="DR218"/>
          <cell r="DS218">
            <v>101002602</v>
          </cell>
          <cell r="DT218">
            <v>1</v>
          </cell>
          <cell r="DU218"/>
          <cell r="DV218" t="str">
            <v>Não</v>
          </cell>
          <cell r="DW218"/>
          <cell r="DX218">
            <v>1</v>
          </cell>
          <cell r="DY218" t="str">
            <v xml:space="preserve">  /  /    </v>
          </cell>
          <cell r="DZ218"/>
          <cell r="EA218" t="str">
            <v>Indeterminado</v>
          </cell>
          <cell r="EB218" t="str">
            <v>SALGUEIRO</v>
          </cell>
          <cell r="EC218"/>
          <cell r="ED218"/>
          <cell r="EE218"/>
          <cell r="EF218"/>
          <cell r="EG218"/>
          <cell r="EH218"/>
          <cell r="EI218"/>
          <cell r="EJ218">
            <v>0</v>
          </cell>
          <cell r="EK218"/>
          <cell r="EL218">
            <v>0</v>
          </cell>
          <cell r="EM218"/>
          <cell r="EN218">
            <v>0</v>
          </cell>
          <cell r="EO218" t="str">
            <v>CLT</v>
          </cell>
        </row>
        <row r="219">
          <cell r="B219">
            <v>2604</v>
          </cell>
          <cell r="C219">
            <v>59</v>
          </cell>
          <cell r="D219" t="str">
            <v>JAMINE K  G  DA ROCHA MARTINS</v>
          </cell>
          <cell r="E219">
            <v>2252</v>
          </cell>
          <cell r="F219" t="str">
            <v>Não</v>
          </cell>
          <cell r="G219"/>
          <cell r="H219" t="str">
            <v>Residencial</v>
          </cell>
          <cell r="I219" t="str">
            <v>R</v>
          </cell>
          <cell r="J219">
            <v>4125715440</v>
          </cell>
          <cell r="K219" t="str">
            <v>VER. JOSE AUGUSTO PINTO</v>
          </cell>
          <cell r="L219">
            <v>13661621458</v>
          </cell>
          <cell r="M219">
            <v>110</v>
          </cell>
          <cell r="N219">
            <v>6028532</v>
          </cell>
          <cell r="O219" t="str">
            <v>SDSPE</v>
          </cell>
          <cell r="P219">
            <v>40913</v>
          </cell>
          <cell r="Q219" t="str">
            <v>R. VER. JOSE AUGUSTO PINTO</v>
          </cell>
          <cell r="R219">
            <v>110</v>
          </cell>
          <cell r="S219">
            <v>50075</v>
          </cell>
          <cell r="T219">
            <v>1058</v>
          </cell>
          <cell r="U219">
            <v>39344</v>
          </cell>
          <cell r="V219" t="str">
            <v>HELIOPOLIS</v>
          </cell>
          <cell r="W219">
            <v>97</v>
          </cell>
          <cell r="X219" t="str">
            <v>PE</v>
          </cell>
          <cell r="Y219">
            <v>6002</v>
          </cell>
          <cell r="Z219" t="str">
            <v>PE</v>
          </cell>
          <cell r="AA219" t="str">
            <v>GARANHUNS</v>
          </cell>
          <cell r="AB219">
            <v>134</v>
          </cell>
          <cell r="AC219" t="str">
            <v>SDS</v>
          </cell>
          <cell r="AD219"/>
          <cell r="AE219"/>
          <cell r="AF219"/>
          <cell r="AG219"/>
          <cell r="AH219"/>
          <cell r="AI219" t="str">
            <v>Nao</v>
          </cell>
          <cell r="AJ219">
            <v>87</v>
          </cell>
          <cell r="AK219">
            <v>54859710892</v>
          </cell>
          <cell r="AL219">
            <v>999636896</v>
          </cell>
          <cell r="AM219"/>
          <cell r="AN219"/>
          <cell r="AO219"/>
          <cell r="AP219">
            <v>56</v>
          </cell>
          <cell r="AQ219" t="str">
            <v>PE</v>
          </cell>
          <cell r="AR219" t="str">
            <v>MARIA LUCIDALVA GUILHERME DA R. MARTINS</v>
          </cell>
          <cell r="AS219" t="str">
            <v xml:space="preserve">  /  /    </v>
          </cell>
          <cell r="AT219" t="str">
            <v>ANTONIO MARTINS DE GOUVEIA NETO</v>
          </cell>
          <cell r="AU219">
            <v>10</v>
          </cell>
          <cell r="AV219">
            <v>30555</v>
          </cell>
          <cell r="AW219" t="str">
            <v xml:space="preserve">  /  /    </v>
          </cell>
          <cell r="AX219" t="str">
            <v>Não</v>
          </cell>
          <cell r="AY219"/>
          <cell r="AZ219"/>
          <cell r="BA219">
            <v>1058</v>
          </cell>
          <cell r="BB219" t="str">
            <v xml:space="preserve">  /  /    </v>
          </cell>
          <cell r="BC219" t="str">
            <v xml:space="preserve">  /  /    </v>
          </cell>
          <cell r="BD219"/>
          <cell r="BE219">
            <v>55296370</v>
          </cell>
          <cell r="BF219">
            <v>6002</v>
          </cell>
          <cell r="BG219"/>
          <cell r="BH219" t="str">
            <v xml:space="preserve">  /  /    </v>
          </cell>
          <cell r="BI219"/>
          <cell r="BJ219"/>
          <cell r="BK219" t="str">
            <v xml:space="preserve">Feminino </v>
          </cell>
          <cell r="BL219" t="str">
            <v>Conta Corrente</v>
          </cell>
          <cell r="BM219" t="str">
            <v>S</v>
          </cell>
          <cell r="BN219" t="str">
            <v xml:space="preserve">RGPS-Reg. Geral Previdência Social           </v>
          </cell>
          <cell r="BO219"/>
          <cell r="BP219"/>
          <cell r="BQ219"/>
          <cell r="BR219"/>
          <cell r="BS219">
            <v>1</v>
          </cell>
          <cell r="BT219"/>
          <cell r="BU219">
            <v>0</v>
          </cell>
          <cell r="BV219" t="str">
            <v xml:space="preserve">  /  /    </v>
          </cell>
          <cell r="BW219" t="str">
            <v xml:space="preserve">  /  /    </v>
          </cell>
          <cell r="BX219">
            <v>39615</v>
          </cell>
          <cell r="BY219">
            <v>101</v>
          </cell>
          <cell r="BZ219">
            <v>39615</v>
          </cell>
          <cell r="CA219" t="str">
            <v xml:space="preserve">  /  /    </v>
          </cell>
          <cell r="CB219">
            <v>0</v>
          </cell>
          <cell r="CC219" t="str">
            <v xml:space="preserve">  /  /    </v>
          </cell>
          <cell r="CD219" t="str">
            <v xml:space="preserve">  /  /    </v>
          </cell>
          <cell r="CE219">
            <v>334002</v>
          </cell>
          <cell r="CF219">
            <v>10033050</v>
          </cell>
          <cell r="CG219">
            <v>241056</v>
          </cell>
          <cell r="CH219">
            <v>999999999999</v>
          </cell>
          <cell r="CI219"/>
          <cell r="CJ219">
            <v>200</v>
          </cell>
          <cell r="CK219">
            <v>40</v>
          </cell>
          <cell r="CL219">
            <v>2604</v>
          </cell>
          <cell r="CM219">
            <v>2037</v>
          </cell>
          <cell r="CN219" t="str">
            <v>Submetidos a Horario de Trabalho</v>
          </cell>
          <cell r="CO219">
            <v>2234</v>
          </cell>
          <cell r="CP219">
            <v>14</v>
          </cell>
          <cell r="CQ219" t="str">
            <v>N</v>
          </cell>
          <cell r="CR219">
            <v>2</v>
          </cell>
          <cell r="CS219" t="str">
            <v>*</v>
          </cell>
          <cell r="CT219">
            <v>0</v>
          </cell>
          <cell r="CU219"/>
          <cell r="CV219">
            <v>34</v>
          </cell>
          <cell r="CW219" t="str">
            <v>M</v>
          </cell>
          <cell r="CX219" t="str">
            <v>M</v>
          </cell>
          <cell r="CY219">
            <v>4020.44</v>
          </cell>
          <cell r="CZ219">
            <v>4020.44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 t="str">
            <v>9C</v>
          </cell>
          <cell r="DF219"/>
          <cell r="DG219">
            <v>10</v>
          </cell>
          <cell r="DH219">
            <v>85</v>
          </cell>
          <cell r="DI219"/>
          <cell r="DJ219"/>
          <cell r="DK219" t="str">
            <v>Nao</v>
          </cell>
          <cell r="DL219"/>
          <cell r="DM219" t="str">
            <v>Nao</v>
          </cell>
          <cell r="DN219" t="str">
            <v xml:space="preserve">  /  /    </v>
          </cell>
          <cell r="DO219" t="str">
            <v>Nao</v>
          </cell>
          <cell r="DP219" t="str">
            <v>Nao</v>
          </cell>
          <cell r="DQ219" t="str">
            <v>Nao</v>
          </cell>
          <cell r="DR219"/>
          <cell r="DS219">
            <v>101002604</v>
          </cell>
          <cell r="DT219">
            <v>1</v>
          </cell>
          <cell r="DU219"/>
          <cell r="DV219" t="str">
            <v>Não</v>
          </cell>
          <cell r="DW219"/>
          <cell r="DX219">
            <v>1</v>
          </cell>
          <cell r="DY219" t="str">
            <v xml:space="preserve">  /  /    </v>
          </cell>
          <cell r="DZ219"/>
          <cell r="EA219" t="str">
            <v>Indeterminado</v>
          </cell>
          <cell r="EB219" t="str">
            <v>GARANHUNS</v>
          </cell>
          <cell r="EC219"/>
          <cell r="ED219"/>
          <cell r="EE219"/>
          <cell r="EF219"/>
          <cell r="EG219"/>
          <cell r="EH219"/>
          <cell r="EI219"/>
          <cell r="EJ219">
            <v>0</v>
          </cell>
          <cell r="EK219"/>
          <cell r="EL219">
            <v>0</v>
          </cell>
          <cell r="EM219"/>
          <cell r="EN219">
            <v>0</v>
          </cell>
          <cell r="EO219" t="str">
            <v>CLT</v>
          </cell>
        </row>
        <row r="220">
          <cell r="B220">
            <v>2614</v>
          </cell>
          <cell r="C220">
            <v>1</v>
          </cell>
          <cell r="D220" t="str">
            <v>EDVANIA GOMES DE SOUZA PONTES</v>
          </cell>
          <cell r="E220">
            <v>4150</v>
          </cell>
          <cell r="F220" t="str">
            <v>Não</v>
          </cell>
          <cell r="G220"/>
          <cell r="H220" t="str">
            <v>Residencial</v>
          </cell>
          <cell r="I220" t="str">
            <v>R</v>
          </cell>
          <cell r="J220">
            <v>3294832427</v>
          </cell>
          <cell r="K220" t="str">
            <v>HONORATO FERNANDES DA PAZ</v>
          </cell>
          <cell r="L220">
            <v>13126114457</v>
          </cell>
          <cell r="M220">
            <v>300</v>
          </cell>
          <cell r="N220">
            <v>5584649</v>
          </cell>
          <cell r="O220"/>
          <cell r="P220">
            <v>42776</v>
          </cell>
          <cell r="Q220" t="str">
            <v>R. HONORATO FERNANDES DA PAZ</v>
          </cell>
          <cell r="R220">
            <v>300</v>
          </cell>
          <cell r="S220">
            <v>849</v>
          </cell>
          <cell r="T220">
            <v>1058</v>
          </cell>
          <cell r="U220">
            <v>36395</v>
          </cell>
          <cell r="V220" t="str">
            <v>JANGA</v>
          </cell>
          <cell r="W220">
            <v>57</v>
          </cell>
          <cell r="X220" t="str">
            <v>PE</v>
          </cell>
          <cell r="Y220">
            <v>10707</v>
          </cell>
          <cell r="Z220" t="str">
            <v>PE</v>
          </cell>
          <cell r="AA220" t="str">
            <v>PAULISTA</v>
          </cell>
          <cell r="AB220">
            <v>284</v>
          </cell>
          <cell r="AC220" t="str">
            <v>SDS</v>
          </cell>
          <cell r="AD220"/>
          <cell r="AE220"/>
          <cell r="AF220"/>
          <cell r="AG220"/>
          <cell r="AH220"/>
          <cell r="AI220" t="str">
            <v>Nao</v>
          </cell>
          <cell r="AJ220">
            <v>81</v>
          </cell>
          <cell r="AK220">
            <v>55651110892</v>
          </cell>
          <cell r="AL220">
            <v>991066975</v>
          </cell>
          <cell r="AM220"/>
          <cell r="AN220">
            <v>81</v>
          </cell>
          <cell r="AO220">
            <v>981087617</v>
          </cell>
          <cell r="AP220">
            <v>146</v>
          </cell>
          <cell r="AQ220" t="str">
            <v>PE</v>
          </cell>
          <cell r="AR220" t="str">
            <v>EDILZA ALVES DA SILVA</v>
          </cell>
          <cell r="AS220" t="str">
            <v xml:space="preserve">  /  /    </v>
          </cell>
          <cell r="AT220" t="str">
            <v>SEVERINO GOMES DE SOUZA</v>
          </cell>
          <cell r="AU220">
            <v>10</v>
          </cell>
          <cell r="AV220">
            <v>29270</v>
          </cell>
          <cell r="AW220" t="str">
            <v xml:space="preserve">  /  /    </v>
          </cell>
          <cell r="AX220"/>
          <cell r="AY220" t="str">
            <v>AP 401,BL A 5</v>
          </cell>
          <cell r="AZ220"/>
          <cell r="BA220">
            <v>1058</v>
          </cell>
          <cell r="BB220" t="str">
            <v xml:space="preserve">  /  /    </v>
          </cell>
          <cell r="BC220" t="str">
            <v xml:space="preserve">  /  /    </v>
          </cell>
          <cell r="BD220"/>
          <cell r="BE220">
            <v>53435550</v>
          </cell>
          <cell r="BF220">
            <v>11606</v>
          </cell>
          <cell r="BG220"/>
          <cell r="BH220" t="str">
            <v xml:space="preserve">  /  /    </v>
          </cell>
          <cell r="BI220"/>
          <cell r="BJ220"/>
          <cell r="BK220" t="str">
            <v xml:space="preserve">Feminino </v>
          </cell>
          <cell r="BL220" t="str">
            <v>Conta Corrente</v>
          </cell>
          <cell r="BM220" t="str">
            <v>C</v>
          </cell>
          <cell r="BN220" t="str">
            <v xml:space="preserve">RGPS-Reg. Geral Previdência Social           </v>
          </cell>
          <cell r="BO220"/>
          <cell r="BP220"/>
          <cell r="BQ220"/>
          <cell r="BR220"/>
          <cell r="BS220">
            <v>0</v>
          </cell>
          <cell r="BT220"/>
          <cell r="BU220">
            <v>0</v>
          </cell>
          <cell r="BV220" t="str">
            <v xml:space="preserve">  /  /    </v>
          </cell>
          <cell r="BW220" t="str">
            <v xml:space="preserve">  /  /    </v>
          </cell>
          <cell r="BX220">
            <v>39615</v>
          </cell>
          <cell r="BY220">
            <v>101</v>
          </cell>
          <cell r="BZ220">
            <v>39615</v>
          </cell>
          <cell r="CA220" t="str">
            <v xml:space="preserve">  /  /    </v>
          </cell>
          <cell r="CB220">
            <v>0</v>
          </cell>
          <cell r="CC220" t="str">
            <v xml:space="preserve">  /  /    </v>
          </cell>
          <cell r="CD220" t="str">
            <v xml:space="preserve">  /  /    </v>
          </cell>
          <cell r="CE220">
            <v>334056</v>
          </cell>
          <cell r="CF220">
            <v>710115891</v>
          </cell>
          <cell r="CG220">
            <v>240056</v>
          </cell>
          <cell r="CH220">
            <v>999999999999</v>
          </cell>
          <cell r="CI220"/>
          <cell r="CJ220">
            <v>175</v>
          </cell>
          <cell r="CK220">
            <v>35</v>
          </cell>
          <cell r="CL220">
            <v>2614</v>
          </cell>
          <cell r="CM220">
            <v>2003</v>
          </cell>
          <cell r="CN220" t="str">
            <v>Submetidos a Horario de Trabalho</v>
          </cell>
          <cell r="CO220">
            <v>8118</v>
          </cell>
          <cell r="CP220">
            <v>1</v>
          </cell>
          <cell r="CQ220" t="str">
            <v>N</v>
          </cell>
          <cell r="CR220">
            <v>2</v>
          </cell>
          <cell r="CS220" t="str">
            <v>*</v>
          </cell>
          <cell r="CT220">
            <v>0</v>
          </cell>
          <cell r="CU220"/>
          <cell r="CV220">
            <v>34</v>
          </cell>
          <cell r="CW220" t="str">
            <v>M</v>
          </cell>
          <cell r="CX220" t="str">
            <v>M</v>
          </cell>
          <cell r="CY220">
            <v>1292.1300000000001</v>
          </cell>
          <cell r="CZ220">
            <v>1292.1300000000001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 t="str">
            <v>9B</v>
          </cell>
          <cell r="DF220"/>
          <cell r="DG220">
            <v>10</v>
          </cell>
          <cell r="DH220">
            <v>45</v>
          </cell>
          <cell r="DI220"/>
          <cell r="DJ220"/>
          <cell r="DK220" t="str">
            <v>Nao</v>
          </cell>
          <cell r="DL220"/>
          <cell r="DM220" t="str">
            <v>Nao</v>
          </cell>
          <cell r="DN220" t="str">
            <v xml:space="preserve">  /  /    </v>
          </cell>
          <cell r="DO220" t="str">
            <v>Nao</v>
          </cell>
          <cell r="DP220" t="str">
            <v>Nao</v>
          </cell>
          <cell r="DQ220" t="str">
            <v>Nao</v>
          </cell>
          <cell r="DR220"/>
          <cell r="DS220">
            <v>101002614</v>
          </cell>
          <cell r="DT220">
            <v>1</v>
          </cell>
          <cell r="DU220"/>
          <cell r="DV220" t="str">
            <v>Não</v>
          </cell>
          <cell r="DW220">
            <v>70377</v>
          </cell>
          <cell r="DX220">
            <v>1</v>
          </cell>
          <cell r="DY220" t="str">
            <v xml:space="preserve">  /  /    </v>
          </cell>
          <cell r="DZ220"/>
          <cell r="EA220" t="str">
            <v>Indeterminado</v>
          </cell>
          <cell r="EB220" t="str">
            <v>RECIFE</v>
          </cell>
          <cell r="EC220"/>
          <cell r="ED220"/>
          <cell r="EE220"/>
          <cell r="EF220"/>
          <cell r="EG220"/>
          <cell r="EH220"/>
          <cell r="EI220"/>
          <cell r="EJ220">
            <v>0</v>
          </cell>
          <cell r="EK220"/>
          <cell r="EL220">
            <v>0</v>
          </cell>
          <cell r="EM220"/>
          <cell r="EN220">
            <v>0</v>
          </cell>
          <cell r="EO220" t="str">
            <v>CLT</v>
          </cell>
        </row>
        <row r="221">
          <cell r="B221">
            <v>2618</v>
          </cell>
          <cell r="C221">
            <v>1</v>
          </cell>
          <cell r="D221" t="str">
            <v>MARIA DA CONCEICAO O DOS SANTO</v>
          </cell>
          <cell r="E221">
            <v>3121</v>
          </cell>
          <cell r="F221" t="str">
            <v>Não</v>
          </cell>
          <cell r="G221"/>
          <cell r="H221" t="str">
            <v>Residencial</v>
          </cell>
          <cell r="I221" t="str">
            <v>R</v>
          </cell>
          <cell r="J221">
            <v>5346062459</v>
          </cell>
          <cell r="K221" t="str">
            <v>SOLDADO GREGORIO VILALVA</v>
          </cell>
          <cell r="L221">
            <v>20604504564</v>
          </cell>
          <cell r="M221">
            <v>33</v>
          </cell>
          <cell r="N221">
            <v>6356811</v>
          </cell>
          <cell r="O221"/>
          <cell r="P221">
            <v>42900</v>
          </cell>
          <cell r="Q221" t="str">
            <v>R. SOLDADO GREGORIO VILALVA</v>
          </cell>
          <cell r="R221">
            <v>33</v>
          </cell>
          <cell r="S221">
            <v>92020</v>
          </cell>
          <cell r="T221">
            <v>1058</v>
          </cell>
          <cell r="U221">
            <v>36556</v>
          </cell>
          <cell r="V221" t="str">
            <v>VARZEA</v>
          </cell>
          <cell r="W221">
            <v>62</v>
          </cell>
          <cell r="X221" t="str">
            <v>PE</v>
          </cell>
          <cell r="Y221">
            <v>11606</v>
          </cell>
          <cell r="Z221" t="str">
            <v>PE</v>
          </cell>
          <cell r="AA221" t="str">
            <v>RECIFE</v>
          </cell>
          <cell r="AB221">
            <v>100</v>
          </cell>
          <cell r="AC221" t="str">
            <v>SDS</v>
          </cell>
          <cell r="AD221" t="str">
            <v>CINHA_NGW@HOTMAIL.COM</v>
          </cell>
          <cell r="AE221"/>
          <cell r="AF221"/>
          <cell r="AG221"/>
          <cell r="AH221"/>
          <cell r="AI221" t="str">
            <v>Nao</v>
          </cell>
          <cell r="AJ221">
            <v>81</v>
          </cell>
          <cell r="AK221">
            <v>58765340841</v>
          </cell>
          <cell r="AL221">
            <v>34587759</v>
          </cell>
          <cell r="AM221"/>
          <cell r="AN221">
            <v>81</v>
          </cell>
          <cell r="AO221">
            <v>991907822</v>
          </cell>
          <cell r="AP221">
            <v>103</v>
          </cell>
          <cell r="AQ221" t="str">
            <v>PE</v>
          </cell>
          <cell r="AR221" t="str">
            <v>MARIA EUNICE CHAGAS DOS SANTOS</v>
          </cell>
          <cell r="AS221" t="str">
            <v xml:space="preserve">  /  /    </v>
          </cell>
          <cell r="AT221" t="str">
            <v>PEDRO OLIMPIO DOS SANTOS</v>
          </cell>
          <cell r="AU221">
            <v>10</v>
          </cell>
          <cell r="AV221">
            <v>29876</v>
          </cell>
          <cell r="AW221" t="str">
            <v xml:space="preserve">  /  /    </v>
          </cell>
          <cell r="AX221"/>
          <cell r="AY221" t="str">
            <v>UR-07</v>
          </cell>
          <cell r="AZ221"/>
          <cell r="BA221">
            <v>1058</v>
          </cell>
          <cell r="BB221" t="str">
            <v xml:space="preserve">  /  /    </v>
          </cell>
          <cell r="BC221" t="str">
            <v xml:space="preserve">  /  /    </v>
          </cell>
          <cell r="BD221"/>
          <cell r="BE221">
            <v>50970280</v>
          </cell>
          <cell r="BF221">
            <v>11606</v>
          </cell>
          <cell r="BG221"/>
          <cell r="BH221" t="str">
            <v xml:space="preserve">  /  /    </v>
          </cell>
          <cell r="BI221"/>
          <cell r="BJ221"/>
          <cell r="BK221" t="str">
            <v xml:space="preserve">Feminino </v>
          </cell>
          <cell r="BL221" t="str">
            <v>Conta Corrente</v>
          </cell>
          <cell r="BM221" t="str">
            <v>S</v>
          </cell>
          <cell r="BN221" t="str">
            <v xml:space="preserve">RGPS-Reg. Geral Previdência Social           </v>
          </cell>
          <cell r="BO221"/>
          <cell r="BP221"/>
          <cell r="BQ221"/>
          <cell r="BR221"/>
          <cell r="BS221">
            <v>0</v>
          </cell>
          <cell r="BT221"/>
          <cell r="BU221">
            <v>0</v>
          </cell>
          <cell r="BV221" t="str">
            <v xml:space="preserve">  /  /    </v>
          </cell>
          <cell r="BW221" t="str">
            <v xml:space="preserve">  /  /    </v>
          </cell>
          <cell r="BX221">
            <v>39615</v>
          </cell>
          <cell r="BY221">
            <v>101</v>
          </cell>
          <cell r="BZ221">
            <v>39615</v>
          </cell>
          <cell r="CA221" t="str">
            <v xml:space="preserve">  /  /    </v>
          </cell>
          <cell r="CB221">
            <v>0</v>
          </cell>
          <cell r="CC221" t="str">
            <v xml:space="preserve">  /  /    </v>
          </cell>
          <cell r="CD221" t="str">
            <v xml:space="preserve">  /  /    </v>
          </cell>
          <cell r="CE221">
            <v>334056</v>
          </cell>
          <cell r="CF221">
            <v>713046992</v>
          </cell>
          <cell r="CG221">
            <v>241056</v>
          </cell>
          <cell r="CH221">
            <v>999999999999</v>
          </cell>
          <cell r="CI221"/>
          <cell r="CJ221">
            <v>175</v>
          </cell>
          <cell r="CK221">
            <v>35</v>
          </cell>
          <cell r="CL221">
            <v>2618</v>
          </cell>
          <cell r="CM221">
            <v>2003</v>
          </cell>
          <cell r="CN221" t="str">
            <v>Submetidos a Horario de Trabalho</v>
          </cell>
          <cell r="CO221">
            <v>8118</v>
          </cell>
          <cell r="CP221">
            <v>20</v>
          </cell>
          <cell r="CQ221" t="str">
            <v>N</v>
          </cell>
          <cell r="CR221">
            <v>2</v>
          </cell>
          <cell r="CS221" t="str">
            <v>*</v>
          </cell>
          <cell r="CT221">
            <v>0</v>
          </cell>
          <cell r="CU221"/>
          <cell r="CV221">
            <v>34</v>
          </cell>
          <cell r="CW221" t="str">
            <v>M</v>
          </cell>
          <cell r="CX221" t="str">
            <v>M</v>
          </cell>
          <cell r="CY221">
            <v>1292.1300000000001</v>
          </cell>
          <cell r="CZ221">
            <v>1292.1300000000001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 t="str">
            <v>9B</v>
          </cell>
          <cell r="DF221" t="str">
            <v>P1</v>
          </cell>
          <cell r="DG221">
            <v>10</v>
          </cell>
          <cell r="DH221">
            <v>50</v>
          </cell>
          <cell r="DI221"/>
          <cell r="DJ221"/>
          <cell r="DK221" t="str">
            <v>Nao</v>
          </cell>
          <cell r="DL221"/>
          <cell r="DM221" t="str">
            <v>Nao</v>
          </cell>
          <cell r="DN221" t="str">
            <v xml:space="preserve">  /  /    </v>
          </cell>
          <cell r="DO221" t="str">
            <v>Nao</v>
          </cell>
          <cell r="DP221" t="str">
            <v>Nao</v>
          </cell>
          <cell r="DQ221" t="str">
            <v>Nao</v>
          </cell>
          <cell r="DR221"/>
          <cell r="DS221">
            <v>101002618</v>
          </cell>
          <cell r="DT221">
            <v>3</v>
          </cell>
          <cell r="DU221"/>
          <cell r="DV221" t="str">
            <v>Não</v>
          </cell>
          <cell r="DW221">
            <v>70377</v>
          </cell>
          <cell r="DX221">
            <v>1</v>
          </cell>
          <cell r="DY221" t="str">
            <v xml:space="preserve">  /  /    </v>
          </cell>
          <cell r="DZ221"/>
          <cell r="EA221" t="str">
            <v>Indeterminado</v>
          </cell>
          <cell r="EB221" t="str">
            <v>RECIFE</v>
          </cell>
          <cell r="EC221"/>
          <cell r="ED221"/>
          <cell r="EE221"/>
          <cell r="EF221"/>
          <cell r="EG221"/>
          <cell r="EH221"/>
          <cell r="EI221"/>
          <cell r="EJ221">
            <v>0</v>
          </cell>
          <cell r="EK221"/>
          <cell r="EL221">
            <v>0</v>
          </cell>
          <cell r="EM221"/>
          <cell r="EN221">
            <v>0</v>
          </cell>
          <cell r="EO221" t="str">
            <v>CLT</v>
          </cell>
        </row>
        <row r="222">
          <cell r="B222">
            <v>2623</v>
          </cell>
          <cell r="C222">
            <v>1</v>
          </cell>
          <cell r="D222" t="str">
            <v>RUTH BARBOSA DE ARAUJO</v>
          </cell>
          <cell r="E222">
            <v>3111</v>
          </cell>
          <cell r="F222" t="str">
            <v>Não</v>
          </cell>
          <cell r="G222"/>
          <cell r="H222" t="str">
            <v>Residencial</v>
          </cell>
          <cell r="I222" t="str">
            <v>R</v>
          </cell>
          <cell r="J222">
            <v>72018348434</v>
          </cell>
          <cell r="K222" t="str">
            <v>FERNANDINHO</v>
          </cell>
          <cell r="L222">
            <v>12476727700</v>
          </cell>
          <cell r="M222">
            <v>239</v>
          </cell>
          <cell r="N222">
            <v>3862709</v>
          </cell>
          <cell r="O222" t="str">
            <v>SDSPE</v>
          </cell>
          <cell r="P222">
            <v>38744</v>
          </cell>
          <cell r="Q222" t="str">
            <v>R. FERNANDINHO</v>
          </cell>
          <cell r="R222">
            <v>239</v>
          </cell>
          <cell r="S222">
            <v>29818</v>
          </cell>
          <cell r="T222">
            <v>1058</v>
          </cell>
          <cell r="U222">
            <v>32292</v>
          </cell>
          <cell r="V222" t="str">
            <v>COR DO JENIPAPO</v>
          </cell>
          <cell r="W222">
            <v>31</v>
          </cell>
          <cell r="X222" t="str">
            <v>PE</v>
          </cell>
          <cell r="Y222">
            <v>11606</v>
          </cell>
          <cell r="Z222" t="str">
            <v>PE</v>
          </cell>
          <cell r="AA222" t="str">
            <v>RECIFE</v>
          </cell>
          <cell r="AB222">
            <v>352</v>
          </cell>
          <cell r="AC222" t="str">
            <v>SDS</v>
          </cell>
          <cell r="AD222"/>
          <cell r="AE222"/>
          <cell r="AF222"/>
          <cell r="AG222"/>
          <cell r="AH222"/>
          <cell r="AI222" t="str">
            <v>Nao</v>
          </cell>
          <cell r="AJ222">
            <v>81</v>
          </cell>
          <cell r="AK222">
            <v>39128450884</v>
          </cell>
          <cell r="AL222">
            <v>34428194</v>
          </cell>
          <cell r="AM222"/>
          <cell r="AN222">
            <v>81</v>
          </cell>
          <cell r="AO222">
            <v>992945031</v>
          </cell>
          <cell r="AP222">
            <v>5</v>
          </cell>
          <cell r="AQ222" t="str">
            <v>PE</v>
          </cell>
          <cell r="AR222" t="str">
            <v>TEREZINHA MARIA BARBOSA</v>
          </cell>
          <cell r="AS222" t="str">
            <v xml:space="preserve">  /  /    </v>
          </cell>
          <cell r="AT222" t="str">
            <v>SEVERINO BARBOSA DE ARAUJO</v>
          </cell>
          <cell r="AU222">
            <v>10</v>
          </cell>
          <cell r="AV222">
            <v>26219</v>
          </cell>
          <cell r="AW222" t="str">
            <v xml:space="preserve">  /  /    </v>
          </cell>
          <cell r="AX222" t="str">
            <v>Não</v>
          </cell>
          <cell r="AY222"/>
          <cell r="AZ222"/>
          <cell r="BA222">
            <v>1058</v>
          </cell>
          <cell r="BB222" t="str">
            <v xml:space="preserve">  /  /    </v>
          </cell>
          <cell r="BC222" t="str">
            <v xml:space="preserve">  /  /    </v>
          </cell>
          <cell r="BD222"/>
          <cell r="BE222">
            <v>52091615</v>
          </cell>
          <cell r="BF222">
            <v>11606</v>
          </cell>
          <cell r="BG222"/>
          <cell r="BH222" t="str">
            <v xml:space="preserve">  /  /    </v>
          </cell>
          <cell r="BI222"/>
          <cell r="BJ222"/>
          <cell r="BK222" t="str">
            <v xml:space="preserve">Feminino </v>
          </cell>
          <cell r="BL222" t="str">
            <v>Conta Corrente</v>
          </cell>
          <cell r="BM222" t="str">
            <v>S</v>
          </cell>
          <cell r="BN222" t="str">
            <v xml:space="preserve">RGPS-Reg. Geral Previdência Social           </v>
          </cell>
          <cell r="BO222"/>
          <cell r="BP222"/>
          <cell r="BQ222"/>
          <cell r="BR222"/>
          <cell r="BS222"/>
          <cell r="BT222"/>
          <cell r="BU222"/>
          <cell r="BV222" t="str">
            <v xml:space="preserve">  /  /    </v>
          </cell>
          <cell r="BW222" t="str">
            <v xml:space="preserve">  /  /    </v>
          </cell>
          <cell r="BX222">
            <v>39615</v>
          </cell>
          <cell r="BY222">
            <v>101</v>
          </cell>
          <cell r="BZ222">
            <v>39615</v>
          </cell>
          <cell r="CA222" t="str">
            <v xml:space="preserve">  /  /    </v>
          </cell>
          <cell r="CB222">
            <v>0</v>
          </cell>
          <cell r="CC222" t="str">
            <v xml:space="preserve">  /  /    </v>
          </cell>
          <cell r="CD222" t="str">
            <v xml:space="preserve">  /  /    </v>
          </cell>
          <cell r="CE222">
            <v>334056</v>
          </cell>
          <cell r="CF222">
            <v>710123070</v>
          </cell>
          <cell r="CG222">
            <v>240056</v>
          </cell>
          <cell r="CH222">
            <v>999999999999</v>
          </cell>
          <cell r="CI222"/>
          <cell r="CJ222">
            <v>175</v>
          </cell>
          <cell r="CK222">
            <v>35</v>
          </cell>
          <cell r="CL222">
            <v>2623</v>
          </cell>
          <cell r="CM222">
            <v>2003</v>
          </cell>
          <cell r="CN222" t="str">
            <v>Submetidos a Horario de Trabalho</v>
          </cell>
          <cell r="CO222">
            <v>8118</v>
          </cell>
          <cell r="CP222">
            <v>20</v>
          </cell>
          <cell r="CQ222" t="str">
            <v>N</v>
          </cell>
          <cell r="CR222">
            <v>2</v>
          </cell>
          <cell r="CS222" t="str">
            <v>*</v>
          </cell>
          <cell r="CT222">
            <v>0</v>
          </cell>
          <cell r="CU222"/>
          <cell r="CV222">
            <v>34</v>
          </cell>
          <cell r="CW222" t="str">
            <v>M</v>
          </cell>
          <cell r="CX222" t="str">
            <v>M</v>
          </cell>
          <cell r="CY222">
            <v>1171.98</v>
          </cell>
          <cell r="CZ222">
            <v>1171.98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 t="str">
            <v>9B</v>
          </cell>
          <cell r="DF222" t="str">
            <v>P1</v>
          </cell>
          <cell r="DG222">
            <v>10</v>
          </cell>
          <cell r="DH222">
            <v>45</v>
          </cell>
          <cell r="DI222"/>
          <cell r="DJ222"/>
          <cell r="DK222" t="str">
            <v>Nao</v>
          </cell>
          <cell r="DL222"/>
          <cell r="DM222" t="str">
            <v>Nao</v>
          </cell>
          <cell r="DN222" t="str">
            <v xml:space="preserve">  /  /    </v>
          </cell>
          <cell r="DO222" t="str">
            <v>Nao</v>
          </cell>
          <cell r="DP222" t="str">
            <v>Nao</v>
          </cell>
          <cell r="DQ222" t="str">
            <v>Nao</v>
          </cell>
          <cell r="DR222"/>
          <cell r="DS222">
            <v>101002623</v>
          </cell>
          <cell r="DT222">
            <v>3</v>
          </cell>
          <cell r="DU222"/>
          <cell r="DV222" t="str">
            <v>Não</v>
          </cell>
          <cell r="DW222"/>
          <cell r="DX222">
            <v>1</v>
          </cell>
          <cell r="DY222" t="str">
            <v xml:space="preserve">  /  /    </v>
          </cell>
          <cell r="DZ222"/>
          <cell r="EA222" t="str">
            <v>Indeterminado</v>
          </cell>
          <cell r="EB222" t="str">
            <v>RECIFE</v>
          </cell>
          <cell r="EC222"/>
          <cell r="ED222"/>
          <cell r="EE222"/>
          <cell r="EF222"/>
          <cell r="EG222"/>
          <cell r="EH222"/>
          <cell r="EI222"/>
          <cell r="EJ222">
            <v>0</v>
          </cell>
          <cell r="EK222"/>
          <cell r="EL222">
            <v>0</v>
          </cell>
          <cell r="EM222"/>
          <cell r="EN222">
            <v>0</v>
          </cell>
          <cell r="EO222" t="str">
            <v>CLT</v>
          </cell>
        </row>
        <row r="223">
          <cell r="B223">
            <v>2627</v>
          </cell>
          <cell r="C223">
            <v>3</v>
          </cell>
          <cell r="D223" t="str">
            <v>LIBNI DE MEDEIROS MELO</v>
          </cell>
          <cell r="E223">
            <v>2202</v>
          </cell>
          <cell r="F223" t="str">
            <v>Não</v>
          </cell>
          <cell r="G223"/>
          <cell r="H223" t="str">
            <v>Residencial</v>
          </cell>
          <cell r="I223" t="str">
            <v>R</v>
          </cell>
          <cell r="J223">
            <v>4973725412</v>
          </cell>
          <cell r="K223" t="str">
            <v>DR VILAS BOAS</v>
          </cell>
          <cell r="L223">
            <v>20604197297</v>
          </cell>
          <cell r="M223">
            <v>530</v>
          </cell>
          <cell r="N223">
            <v>6373347</v>
          </cell>
          <cell r="O223"/>
          <cell r="P223">
            <v>36749</v>
          </cell>
          <cell r="Q223" t="str">
            <v>R. DR VILAS BOAS</v>
          </cell>
          <cell r="R223">
            <v>530</v>
          </cell>
          <cell r="S223">
            <v>8312</v>
          </cell>
          <cell r="T223">
            <v>1058</v>
          </cell>
          <cell r="U223">
            <v>37262</v>
          </cell>
          <cell r="V223" t="str">
            <v>BARRO</v>
          </cell>
          <cell r="W223">
            <v>79</v>
          </cell>
          <cell r="X223" t="str">
            <v>PE</v>
          </cell>
          <cell r="Y223">
            <v>11606</v>
          </cell>
          <cell r="Z223" t="str">
            <v>PE</v>
          </cell>
          <cell r="AA223" t="str">
            <v>RECIFE</v>
          </cell>
          <cell r="AB223">
            <v>471</v>
          </cell>
          <cell r="AC223" t="str">
            <v>SSP</v>
          </cell>
          <cell r="AD223"/>
          <cell r="AE223"/>
          <cell r="AF223"/>
          <cell r="AG223"/>
          <cell r="AH223"/>
          <cell r="AI223" t="str">
            <v>Nao</v>
          </cell>
          <cell r="AJ223">
            <v>81</v>
          </cell>
          <cell r="AK223">
            <v>64398520884</v>
          </cell>
          <cell r="AL223">
            <v>34720044</v>
          </cell>
          <cell r="AM223"/>
          <cell r="AN223">
            <v>81</v>
          </cell>
          <cell r="AO223">
            <v>987266936</v>
          </cell>
          <cell r="AP223">
            <v>2</v>
          </cell>
          <cell r="AQ223" t="str">
            <v>PE</v>
          </cell>
          <cell r="AR223" t="str">
            <v>ELENILZE DE MEDEIROS MELO</v>
          </cell>
          <cell r="AS223" t="str">
            <v xml:space="preserve">  /  /    </v>
          </cell>
          <cell r="AT223" t="str">
            <v>CARLOS ALBERTO LEITE DE MELO</v>
          </cell>
          <cell r="AU223">
            <v>10</v>
          </cell>
          <cell r="AV223">
            <v>30840</v>
          </cell>
          <cell r="AW223" t="str">
            <v xml:space="preserve">  /  /    </v>
          </cell>
          <cell r="AX223" t="str">
            <v>Não</v>
          </cell>
          <cell r="AY223" t="str">
            <v>BLOCO C APT 603</v>
          </cell>
          <cell r="AZ223"/>
          <cell r="BA223">
            <v>1058</v>
          </cell>
          <cell r="BB223" t="str">
            <v xml:space="preserve">  /  /    </v>
          </cell>
          <cell r="BC223" t="str">
            <v xml:space="preserve">  /  /    </v>
          </cell>
          <cell r="BD223"/>
          <cell r="BE223">
            <v>50780020</v>
          </cell>
          <cell r="BF223">
            <v>11606</v>
          </cell>
          <cell r="BG223"/>
          <cell r="BH223" t="str">
            <v xml:space="preserve">  /  /    </v>
          </cell>
          <cell r="BI223"/>
          <cell r="BJ223"/>
          <cell r="BK223" t="str">
            <v>Masculino</v>
          </cell>
          <cell r="BL223" t="str">
            <v>Conta Corrente</v>
          </cell>
          <cell r="BM223" t="str">
            <v>S</v>
          </cell>
          <cell r="BN223" t="str">
            <v xml:space="preserve">RGPS-Reg. Geral Previdência Social           </v>
          </cell>
          <cell r="BO223"/>
          <cell r="BP223"/>
          <cell r="BQ223"/>
          <cell r="BR223"/>
          <cell r="BS223">
            <v>1</v>
          </cell>
          <cell r="BT223"/>
          <cell r="BU223">
            <v>1</v>
          </cell>
          <cell r="BV223" t="str">
            <v xml:space="preserve">  /  /    </v>
          </cell>
          <cell r="BW223" t="str">
            <v xml:space="preserve">  /  /    </v>
          </cell>
          <cell r="BX223">
            <v>39619</v>
          </cell>
          <cell r="BY223">
            <v>101</v>
          </cell>
          <cell r="BZ223">
            <v>39619</v>
          </cell>
          <cell r="CA223" t="str">
            <v xml:space="preserve">  /  /    </v>
          </cell>
          <cell r="CB223">
            <v>0</v>
          </cell>
          <cell r="CC223" t="str">
            <v xml:space="preserve">  /  /    </v>
          </cell>
          <cell r="CD223" t="str">
            <v xml:space="preserve">  /  /    </v>
          </cell>
          <cell r="CE223">
            <v>334056</v>
          </cell>
          <cell r="CF223">
            <v>10014171</v>
          </cell>
          <cell r="CG223">
            <v>241056</v>
          </cell>
          <cell r="CH223">
            <v>999999999999</v>
          </cell>
          <cell r="CI223"/>
          <cell r="CJ223">
            <v>200</v>
          </cell>
          <cell r="CK223">
            <v>40</v>
          </cell>
          <cell r="CL223">
            <v>2627</v>
          </cell>
          <cell r="CM223">
            <v>2037</v>
          </cell>
          <cell r="CN223" t="str">
            <v>Submetidos a Horario de Trabalho</v>
          </cell>
          <cell r="CO223">
            <v>2234</v>
          </cell>
          <cell r="CP223">
            <v>14</v>
          </cell>
          <cell r="CQ223" t="str">
            <v>N</v>
          </cell>
          <cell r="CR223">
            <v>2</v>
          </cell>
          <cell r="CS223" t="str">
            <v>*</v>
          </cell>
          <cell r="CT223">
            <v>0</v>
          </cell>
          <cell r="CU223"/>
          <cell r="CV223">
            <v>34</v>
          </cell>
          <cell r="CW223" t="str">
            <v>M</v>
          </cell>
          <cell r="CX223" t="str">
            <v>M</v>
          </cell>
          <cell r="CY223">
            <v>4020.44</v>
          </cell>
          <cell r="CZ223">
            <v>4020.44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 t="str">
            <v>9C</v>
          </cell>
          <cell r="DF223"/>
          <cell r="DG223">
            <v>10</v>
          </cell>
          <cell r="DH223">
            <v>55</v>
          </cell>
          <cell r="DI223"/>
          <cell r="DJ223"/>
          <cell r="DK223" t="str">
            <v>Nao</v>
          </cell>
          <cell r="DL223"/>
          <cell r="DM223" t="str">
            <v>Nao</v>
          </cell>
          <cell r="DN223" t="str">
            <v xml:space="preserve">  /  /    </v>
          </cell>
          <cell r="DO223" t="str">
            <v>Nao</v>
          </cell>
          <cell r="DP223" t="str">
            <v>Nao</v>
          </cell>
          <cell r="DQ223" t="str">
            <v>Nao</v>
          </cell>
          <cell r="DR223"/>
          <cell r="DS223">
            <v>101002627</v>
          </cell>
          <cell r="DT223">
            <v>1</v>
          </cell>
          <cell r="DU223"/>
          <cell r="DV223" t="str">
            <v>Não</v>
          </cell>
          <cell r="DW223"/>
          <cell r="DX223">
            <v>1</v>
          </cell>
          <cell r="DY223" t="str">
            <v xml:space="preserve">  /  /    </v>
          </cell>
          <cell r="DZ223"/>
          <cell r="EA223" t="str">
            <v>Indeterminado</v>
          </cell>
          <cell r="EB223" t="str">
            <v>RECIFE</v>
          </cell>
          <cell r="EC223"/>
          <cell r="ED223"/>
          <cell r="EE223"/>
          <cell r="EF223">
            <v>21075267768</v>
          </cell>
          <cell r="EG223"/>
          <cell r="EH223"/>
          <cell r="EI223"/>
          <cell r="EJ223">
            <v>0</v>
          </cell>
          <cell r="EK223"/>
          <cell r="EL223">
            <v>0</v>
          </cell>
          <cell r="EM223"/>
          <cell r="EN223">
            <v>0</v>
          </cell>
          <cell r="EO223" t="str">
            <v>CLT</v>
          </cell>
        </row>
        <row r="224">
          <cell r="B224">
            <v>2628</v>
          </cell>
          <cell r="C224">
            <v>1</v>
          </cell>
          <cell r="D224" t="str">
            <v>ADELE GOMES DE SANTANA</v>
          </cell>
          <cell r="E224">
            <v>1031</v>
          </cell>
          <cell r="F224" t="str">
            <v>Não</v>
          </cell>
          <cell r="G224"/>
          <cell r="H224" t="str">
            <v>Residencial</v>
          </cell>
          <cell r="I224" t="str">
            <v>R</v>
          </cell>
          <cell r="J224">
            <v>5059147436</v>
          </cell>
          <cell r="K224" t="str">
            <v>GRANDE SERTAO</v>
          </cell>
          <cell r="L224">
            <v>13641711451</v>
          </cell>
          <cell r="M224">
            <v>49</v>
          </cell>
          <cell r="N224">
            <v>6312487</v>
          </cell>
          <cell r="O224"/>
          <cell r="P224">
            <v>36911</v>
          </cell>
          <cell r="Q224" t="str">
            <v>R. GRANDE SERTAO</v>
          </cell>
          <cell r="R224">
            <v>49</v>
          </cell>
          <cell r="S224">
            <v>53505</v>
          </cell>
          <cell r="T224">
            <v>1058</v>
          </cell>
          <cell r="U224">
            <v>36087</v>
          </cell>
          <cell r="V224" t="str">
            <v>LOT NAZARE</v>
          </cell>
          <cell r="W224">
            <v>62</v>
          </cell>
          <cell r="X224" t="str">
            <v>PE</v>
          </cell>
          <cell r="Y224">
            <v>3454</v>
          </cell>
          <cell r="Z224" t="str">
            <v>PE</v>
          </cell>
          <cell r="AA224" t="str">
            <v>CAMARAGIBE</v>
          </cell>
          <cell r="AB224">
            <v>80</v>
          </cell>
          <cell r="AC224" t="str">
            <v>SDS</v>
          </cell>
          <cell r="AD224"/>
          <cell r="AE224"/>
          <cell r="AF224"/>
          <cell r="AG224"/>
          <cell r="AH224"/>
          <cell r="AI224" t="str">
            <v>Nao</v>
          </cell>
          <cell r="AJ224">
            <v>81</v>
          </cell>
          <cell r="AK224">
            <v>6145390817</v>
          </cell>
          <cell r="AL224">
            <v>34846413</v>
          </cell>
          <cell r="AM224"/>
          <cell r="AN224">
            <v>81</v>
          </cell>
          <cell r="AO224">
            <v>988339811</v>
          </cell>
          <cell r="AP224">
            <v>138</v>
          </cell>
          <cell r="AQ224" t="str">
            <v>PE</v>
          </cell>
          <cell r="AR224" t="str">
            <v>CIBELE GOMES DE SANTANA</v>
          </cell>
          <cell r="AS224" t="str">
            <v xml:space="preserve">  /  /    </v>
          </cell>
          <cell r="AT224" t="str">
            <v>ROBERTO OLEGARIO DE SANTANA</v>
          </cell>
          <cell r="AU224">
            <v>10</v>
          </cell>
          <cell r="AV224">
            <v>30272</v>
          </cell>
          <cell r="AW224" t="str">
            <v xml:space="preserve">  /  /    </v>
          </cell>
          <cell r="AX224"/>
          <cell r="AY224"/>
          <cell r="AZ224"/>
          <cell r="BA224">
            <v>1058</v>
          </cell>
          <cell r="BB224" t="str">
            <v xml:space="preserve">  /  /    </v>
          </cell>
          <cell r="BC224" t="str">
            <v xml:space="preserve">  /  /    </v>
          </cell>
          <cell r="BD224"/>
          <cell r="BE224">
            <v>54753900</v>
          </cell>
          <cell r="BF224">
            <v>11606</v>
          </cell>
          <cell r="BG224"/>
          <cell r="BH224" t="str">
            <v xml:space="preserve">  /  /    </v>
          </cell>
          <cell r="BI224"/>
          <cell r="BJ224"/>
          <cell r="BK224" t="str">
            <v xml:space="preserve">Feminino </v>
          </cell>
          <cell r="BL224" t="str">
            <v>Conta Corrente</v>
          </cell>
          <cell r="BM224" t="str">
            <v>S</v>
          </cell>
          <cell r="BN224" t="str">
            <v xml:space="preserve">RGPS-Reg. Geral Previdência Social           </v>
          </cell>
          <cell r="BO224"/>
          <cell r="BP224"/>
          <cell r="BQ224"/>
          <cell r="BR224"/>
          <cell r="BS224">
            <v>0</v>
          </cell>
          <cell r="BT224"/>
          <cell r="BU224">
            <v>0</v>
          </cell>
          <cell r="BV224" t="str">
            <v xml:space="preserve">  /  /    </v>
          </cell>
          <cell r="BW224" t="str">
            <v xml:space="preserve">  /  /    </v>
          </cell>
          <cell r="BX224">
            <v>39630</v>
          </cell>
          <cell r="BY224">
            <v>101</v>
          </cell>
          <cell r="BZ224">
            <v>39630</v>
          </cell>
          <cell r="CA224" t="str">
            <v xml:space="preserve">  /  /    </v>
          </cell>
          <cell r="CB224">
            <v>0</v>
          </cell>
          <cell r="CC224" t="str">
            <v xml:space="preserve">  /  /    </v>
          </cell>
          <cell r="CD224" t="str">
            <v xml:space="preserve">  /  /    </v>
          </cell>
          <cell r="CE224">
            <v>334056</v>
          </cell>
          <cell r="CF224">
            <v>710107650</v>
          </cell>
          <cell r="CG224">
            <v>241056</v>
          </cell>
          <cell r="CH224">
            <v>999999999999</v>
          </cell>
          <cell r="CI224"/>
          <cell r="CJ224">
            <v>200</v>
          </cell>
          <cell r="CK224">
            <v>40</v>
          </cell>
          <cell r="CL224">
            <v>2628</v>
          </cell>
          <cell r="CM224">
            <v>2009</v>
          </cell>
          <cell r="CN224" t="str">
            <v>Submetidos a Horario de Trabalho</v>
          </cell>
          <cell r="CO224">
            <v>3513</v>
          </cell>
          <cell r="CP224">
            <v>2</v>
          </cell>
          <cell r="CQ224" t="str">
            <v>N</v>
          </cell>
          <cell r="CR224">
            <v>2</v>
          </cell>
          <cell r="CS224" t="str">
            <v>*</v>
          </cell>
          <cell r="CT224">
            <v>0</v>
          </cell>
          <cell r="CU224"/>
          <cell r="CV224">
            <v>34</v>
          </cell>
          <cell r="CW224" t="str">
            <v>M</v>
          </cell>
          <cell r="CX224" t="str">
            <v>M</v>
          </cell>
          <cell r="CY224">
            <v>1564</v>
          </cell>
          <cell r="CZ224">
            <v>1564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 t="str">
            <v>9C</v>
          </cell>
          <cell r="DF224"/>
          <cell r="DG224">
            <v>10</v>
          </cell>
          <cell r="DH224">
            <v>50</v>
          </cell>
          <cell r="DI224"/>
          <cell r="DJ224"/>
          <cell r="DK224" t="str">
            <v>Nao</v>
          </cell>
          <cell r="DL224"/>
          <cell r="DM224" t="str">
            <v>Nao</v>
          </cell>
          <cell r="DN224" t="str">
            <v xml:space="preserve">  /  /    </v>
          </cell>
          <cell r="DO224" t="str">
            <v>Nao</v>
          </cell>
          <cell r="DP224" t="str">
            <v>Nao</v>
          </cell>
          <cell r="DQ224" t="str">
            <v>Nao</v>
          </cell>
          <cell r="DR224"/>
          <cell r="DS224">
            <v>101002628</v>
          </cell>
          <cell r="DT224">
            <v>1</v>
          </cell>
          <cell r="DU224">
            <v>2628</v>
          </cell>
          <cell r="DV224" t="str">
            <v>Não</v>
          </cell>
          <cell r="DW224"/>
          <cell r="DX224">
            <v>1</v>
          </cell>
          <cell r="DY224" t="str">
            <v xml:space="preserve">  /  /    </v>
          </cell>
          <cell r="DZ224"/>
          <cell r="EA224" t="str">
            <v>Indeterminado</v>
          </cell>
          <cell r="EB224" t="str">
            <v>RECIFE</v>
          </cell>
          <cell r="EC224"/>
          <cell r="ED224"/>
          <cell r="EE224"/>
          <cell r="EF224"/>
          <cell r="EG224"/>
          <cell r="EH224"/>
          <cell r="EI224"/>
          <cell r="EJ224">
            <v>0</v>
          </cell>
          <cell r="EK224"/>
          <cell r="EL224">
            <v>0</v>
          </cell>
          <cell r="EM224"/>
          <cell r="EN224">
            <v>0</v>
          </cell>
          <cell r="EO224" t="str">
            <v>CLT</v>
          </cell>
        </row>
        <row r="225">
          <cell r="B225">
            <v>2634</v>
          </cell>
          <cell r="C225">
            <v>35</v>
          </cell>
          <cell r="D225" t="str">
            <v>KATHYWSKY MELO PINHEIRO</v>
          </cell>
          <cell r="E225">
            <v>2227</v>
          </cell>
          <cell r="F225" t="str">
            <v>Não</v>
          </cell>
          <cell r="G225"/>
          <cell r="H225" t="str">
            <v>Residencial</v>
          </cell>
          <cell r="I225" t="str">
            <v>LOT</v>
          </cell>
          <cell r="J225">
            <v>6006646439</v>
          </cell>
          <cell r="K225" t="str">
            <v>ESPERANCA</v>
          </cell>
          <cell r="L225">
            <v>12829516445</v>
          </cell>
          <cell r="M225">
            <v>194</v>
          </cell>
          <cell r="N225">
            <v>7348281</v>
          </cell>
          <cell r="O225" t="str">
            <v>SDSPE</v>
          </cell>
          <cell r="P225">
            <v>39273</v>
          </cell>
          <cell r="Q225" t="str">
            <v>LOT. ESPERANCA</v>
          </cell>
          <cell r="R225">
            <v>194</v>
          </cell>
          <cell r="S225">
            <v>33192</v>
          </cell>
          <cell r="T225">
            <v>1058</v>
          </cell>
          <cell r="U225">
            <v>37707</v>
          </cell>
          <cell r="V225" t="str">
            <v>OTACIO LEMOS</v>
          </cell>
          <cell r="W225">
            <v>78</v>
          </cell>
          <cell r="X225" t="str">
            <v>PE</v>
          </cell>
          <cell r="Y225">
            <v>8909</v>
          </cell>
          <cell r="Z225" t="str">
            <v>PE</v>
          </cell>
          <cell r="AA225" t="str">
            <v>LIMOEIRO</v>
          </cell>
          <cell r="AB225">
            <v>96</v>
          </cell>
          <cell r="AC225" t="str">
            <v>SDS</v>
          </cell>
          <cell r="AD225"/>
          <cell r="AE225"/>
          <cell r="AF225"/>
          <cell r="AG225"/>
          <cell r="AH225"/>
          <cell r="AI225" t="str">
            <v>Nao</v>
          </cell>
          <cell r="AJ225">
            <v>81</v>
          </cell>
          <cell r="AK225">
            <v>71140500868</v>
          </cell>
          <cell r="AL225">
            <v>988979411</v>
          </cell>
          <cell r="AM225"/>
          <cell r="AN225"/>
          <cell r="AO225"/>
          <cell r="AP225">
            <v>24</v>
          </cell>
          <cell r="AQ225" t="str">
            <v>RN</v>
          </cell>
          <cell r="AR225" t="str">
            <v>JOELMA MELO DA SILVA</v>
          </cell>
          <cell r="AS225" t="str">
            <v xml:space="preserve">  /  /    </v>
          </cell>
          <cell r="AT225" t="str">
            <v>MARIEVERTON PINHEIRO DE ALMEIDA</v>
          </cell>
          <cell r="AU225">
            <v>10</v>
          </cell>
          <cell r="AV225">
            <v>31660</v>
          </cell>
          <cell r="AW225" t="str">
            <v xml:space="preserve">  /  /    </v>
          </cell>
          <cell r="AX225"/>
          <cell r="AY225"/>
          <cell r="AZ225"/>
          <cell r="BA225">
            <v>1058</v>
          </cell>
          <cell r="BB225" t="str">
            <v xml:space="preserve">  /  /    </v>
          </cell>
          <cell r="BC225" t="str">
            <v xml:space="preserve">  /  /    </v>
          </cell>
          <cell r="BD225"/>
          <cell r="BE225">
            <v>55700000</v>
          </cell>
          <cell r="BF225">
            <v>8102</v>
          </cell>
          <cell r="BG225"/>
          <cell r="BH225" t="str">
            <v xml:space="preserve">  /  /    </v>
          </cell>
          <cell r="BI225"/>
          <cell r="BJ225"/>
          <cell r="BK225" t="str">
            <v xml:space="preserve">Feminino </v>
          </cell>
          <cell r="BL225" t="str">
            <v>Conta Corrente</v>
          </cell>
          <cell r="BM225" t="str">
            <v>S</v>
          </cell>
          <cell r="BN225" t="str">
            <v xml:space="preserve">RGPS-Reg. Geral Previdência Social           </v>
          </cell>
          <cell r="BO225"/>
          <cell r="BP225"/>
          <cell r="BQ225"/>
          <cell r="BR225"/>
          <cell r="BS225">
            <v>0</v>
          </cell>
          <cell r="BT225"/>
          <cell r="BU225">
            <v>0</v>
          </cell>
          <cell r="BV225" t="str">
            <v xml:space="preserve">  /  /    </v>
          </cell>
          <cell r="BW225" t="str">
            <v xml:space="preserve">  /  /    </v>
          </cell>
          <cell r="BX225">
            <v>39630</v>
          </cell>
          <cell r="BY225">
            <v>101</v>
          </cell>
          <cell r="BZ225">
            <v>39630</v>
          </cell>
          <cell r="CA225" t="str">
            <v xml:space="preserve">  /  /    </v>
          </cell>
          <cell r="CB225">
            <v>0</v>
          </cell>
          <cell r="CC225" t="str">
            <v xml:space="preserve">  /  /    </v>
          </cell>
          <cell r="CD225" t="str">
            <v xml:space="preserve">  /  /    </v>
          </cell>
          <cell r="CE225">
            <v>334010</v>
          </cell>
          <cell r="CF225">
            <v>710003688</v>
          </cell>
          <cell r="CG225">
            <v>241056</v>
          </cell>
          <cell r="CH225">
            <v>999999999999</v>
          </cell>
          <cell r="CI225"/>
          <cell r="CJ225">
            <v>200</v>
          </cell>
          <cell r="CK225">
            <v>40</v>
          </cell>
          <cell r="CL225">
            <v>2634</v>
          </cell>
          <cell r="CM225">
            <v>2009</v>
          </cell>
          <cell r="CN225" t="str">
            <v>Submetidos a Horario de Trabalho</v>
          </cell>
          <cell r="CO225">
            <v>3513</v>
          </cell>
          <cell r="CP225">
            <v>14</v>
          </cell>
          <cell r="CQ225" t="str">
            <v>N</v>
          </cell>
          <cell r="CR225">
            <v>2</v>
          </cell>
          <cell r="CS225" t="str">
            <v>*</v>
          </cell>
          <cell r="CT225">
            <v>0</v>
          </cell>
          <cell r="CU225"/>
          <cell r="CV225">
            <v>34</v>
          </cell>
          <cell r="CW225" t="str">
            <v>M</v>
          </cell>
          <cell r="CX225" t="str">
            <v>M</v>
          </cell>
          <cell r="CY225">
            <v>1564</v>
          </cell>
          <cell r="CZ225">
            <v>1564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 t="str">
            <v>9C</v>
          </cell>
          <cell r="DF225"/>
          <cell r="DG225">
            <v>10</v>
          </cell>
          <cell r="DH225">
            <v>55</v>
          </cell>
          <cell r="DI225"/>
          <cell r="DJ225"/>
          <cell r="DK225" t="str">
            <v>Nao</v>
          </cell>
          <cell r="DL225"/>
          <cell r="DM225" t="str">
            <v>Nao</v>
          </cell>
          <cell r="DN225" t="str">
            <v xml:space="preserve">  /  /    </v>
          </cell>
          <cell r="DO225" t="str">
            <v>Nao</v>
          </cell>
          <cell r="DP225" t="str">
            <v>Nao</v>
          </cell>
          <cell r="DQ225" t="str">
            <v>Nao</v>
          </cell>
          <cell r="DR225"/>
          <cell r="DS225">
            <v>101002634</v>
          </cell>
          <cell r="DT225">
            <v>1</v>
          </cell>
          <cell r="DU225"/>
          <cell r="DV225" t="str">
            <v>Não</v>
          </cell>
          <cell r="DW225"/>
          <cell r="DX225">
            <v>1</v>
          </cell>
          <cell r="DY225" t="str">
            <v xml:space="preserve">  /  /    </v>
          </cell>
          <cell r="DZ225"/>
          <cell r="EA225" t="str">
            <v>Indeterminado</v>
          </cell>
          <cell r="EB225" t="str">
            <v>NATAL</v>
          </cell>
          <cell r="EC225"/>
          <cell r="ED225"/>
          <cell r="EE225"/>
          <cell r="EF225"/>
          <cell r="EG225"/>
          <cell r="EH225"/>
          <cell r="EI225"/>
          <cell r="EJ225">
            <v>0</v>
          </cell>
          <cell r="EK225"/>
          <cell r="EL225">
            <v>0</v>
          </cell>
          <cell r="EM225"/>
          <cell r="EN225">
            <v>0</v>
          </cell>
          <cell r="EO225" t="str">
            <v>CLT</v>
          </cell>
        </row>
        <row r="226">
          <cell r="B226">
            <v>2642</v>
          </cell>
          <cell r="C226">
            <v>1</v>
          </cell>
          <cell r="D226" t="str">
            <v>THAMIRYS CLAUDIA R  BATISTA</v>
          </cell>
          <cell r="E226">
            <v>1070</v>
          </cell>
          <cell r="F226" t="str">
            <v>Não</v>
          </cell>
          <cell r="G226"/>
          <cell r="H226" t="str">
            <v>Residencial</v>
          </cell>
          <cell r="I226" t="str">
            <v>R</v>
          </cell>
          <cell r="J226">
            <v>6362163494</v>
          </cell>
          <cell r="K226" t="str">
            <v>SERRA CAIADA</v>
          </cell>
          <cell r="L226">
            <v>19033748811</v>
          </cell>
          <cell r="M226">
            <v>685</v>
          </cell>
          <cell r="N226">
            <v>7444231</v>
          </cell>
          <cell r="O226"/>
          <cell r="P226">
            <v>37949</v>
          </cell>
          <cell r="Q226" t="str">
            <v>R. SERRA CAIADA</v>
          </cell>
          <cell r="R226">
            <v>685</v>
          </cell>
          <cell r="S226">
            <v>49464</v>
          </cell>
          <cell r="T226">
            <v>1058</v>
          </cell>
          <cell r="U226">
            <v>37949</v>
          </cell>
          <cell r="V226" t="str">
            <v>COHAB</v>
          </cell>
          <cell r="W226">
            <v>79</v>
          </cell>
          <cell r="X226" t="str">
            <v>PE</v>
          </cell>
          <cell r="Y226">
            <v>11606</v>
          </cell>
          <cell r="Z226" t="str">
            <v>PE</v>
          </cell>
          <cell r="AA226" t="str">
            <v>RECIFE</v>
          </cell>
          <cell r="AB226">
            <v>77</v>
          </cell>
          <cell r="AC226" t="str">
            <v>SDS</v>
          </cell>
          <cell r="AD226" t="str">
            <v>THAMIRYSBATISTA@HOTMAIL.COM</v>
          </cell>
          <cell r="AE226"/>
          <cell r="AF226"/>
          <cell r="AG226"/>
          <cell r="AH226"/>
          <cell r="AI226" t="str">
            <v>Nao</v>
          </cell>
          <cell r="AJ226">
            <v>81</v>
          </cell>
          <cell r="AK226">
            <v>71777090817</v>
          </cell>
          <cell r="AL226">
            <v>34754807</v>
          </cell>
          <cell r="AM226"/>
          <cell r="AN226"/>
          <cell r="AO226"/>
          <cell r="AP226">
            <v>148</v>
          </cell>
          <cell r="AQ226" t="str">
            <v>PE</v>
          </cell>
          <cell r="AR226" t="str">
            <v>ALICE RODRIGUES BATISTA</v>
          </cell>
          <cell r="AS226" t="str">
            <v xml:space="preserve">  /  /    </v>
          </cell>
          <cell r="AT226" t="str">
            <v>NAO INFORMADO</v>
          </cell>
          <cell r="AU226">
            <v>10</v>
          </cell>
          <cell r="AV226">
            <v>32070</v>
          </cell>
          <cell r="AW226" t="str">
            <v xml:space="preserve">  /  /    </v>
          </cell>
          <cell r="AX226" t="str">
            <v>Não</v>
          </cell>
          <cell r="AY226" t="str">
            <v>UR-1 IBURA</v>
          </cell>
          <cell r="AZ226"/>
          <cell r="BA226">
            <v>1058</v>
          </cell>
          <cell r="BB226" t="str">
            <v xml:space="preserve">  /  /    </v>
          </cell>
          <cell r="BC226" t="str">
            <v xml:space="preserve">  /  /    </v>
          </cell>
          <cell r="BD226"/>
          <cell r="BE226">
            <v>51290010</v>
          </cell>
          <cell r="BF226">
            <v>11606</v>
          </cell>
          <cell r="BG226"/>
          <cell r="BH226" t="str">
            <v xml:space="preserve">  /  /    </v>
          </cell>
          <cell r="BI226"/>
          <cell r="BJ226"/>
          <cell r="BK226" t="str">
            <v xml:space="preserve">Feminino </v>
          </cell>
          <cell r="BL226" t="str">
            <v>Conta Corrente</v>
          </cell>
          <cell r="BM226" t="str">
            <v>S</v>
          </cell>
          <cell r="BN226" t="str">
            <v xml:space="preserve">RGPS-Reg. Geral Previdência Social           </v>
          </cell>
          <cell r="BO226"/>
          <cell r="BP226"/>
          <cell r="BQ226"/>
          <cell r="BR226"/>
          <cell r="BS226">
            <v>0</v>
          </cell>
          <cell r="BT226"/>
          <cell r="BU226">
            <v>0</v>
          </cell>
          <cell r="BV226" t="str">
            <v xml:space="preserve">  /  /    </v>
          </cell>
          <cell r="BW226" t="str">
            <v xml:space="preserve">  /  /    </v>
          </cell>
          <cell r="BX226">
            <v>39630</v>
          </cell>
          <cell r="BY226">
            <v>101</v>
          </cell>
          <cell r="BZ226">
            <v>39630</v>
          </cell>
          <cell r="CA226" t="str">
            <v xml:space="preserve">  /  /    </v>
          </cell>
          <cell r="CB226">
            <v>0</v>
          </cell>
          <cell r="CC226" t="str">
            <v xml:space="preserve">  /  /    </v>
          </cell>
          <cell r="CD226" t="str">
            <v xml:space="preserve">  /  /    </v>
          </cell>
          <cell r="CE226">
            <v>334056</v>
          </cell>
          <cell r="CF226">
            <v>710159626</v>
          </cell>
          <cell r="CG226">
            <v>241056</v>
          </cell>
          <cell r="CH226">
            <v>999999999999</v>
          </cell>
          <cell r="CI226"/>
          <cell r="CJ226">
            <v>200</v>
          </cell>
          <cell r="CK226">
            <v>40</v>
          </cell>
          <cell r="CL226">
            <v>2642</v>
          </cell>
          <cell r="CM226">
            <v>2009</v>
          </cell>
          <cell r="CN226" t="str">
            <v>Submetidos a Horario de Trabalho</v>
          </cell>
          <cell r="CO226">
            <v>3513</v>
          </cell>
          <cell r="CP226">
            <v>18</v>
          </cell>
          <cell r="CQ226" t="str">
            <v>N</v>
          </cell>
          <cell r="CR226">
            <v>2</v>
          </cell>
          <cell r="CS226" t="str">
            <v>*</v>
          </cell>
          <cell r="CT226">
            <v>0</v>
          </cell>
          <cell r="CU226"/>
          <cell r="CV226">
            <v>34</v>
          </cell>
          <cell r="CW226" t="str">
            <v>M</v>
          </cell>
          <cell r="CX226" t="str">
            <v>M</v>
          </cell>
          <cell r="CY226">
            <v>1642.22</v>
          </cell>
          <cell r="CZ226">
            <v>1642.22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 t="str">
            <v>9C</v>
          </cell>
          <cell r="DF226"/>
          <cell r="DG226">
            <v>10</v>
          </cell>
          <cell r="DH226">
            <v>55</v>
          </cell>
          <cell r="DI226"/>
          <cell r="DJ226"/>
          <cell r="DK226" t="str">
            <v>Nao</v>
          </cell>
          <cell r="DL226"/>
          <cell r="DM226" t="str">
            <v>Nao</v>
          </cell>
          <cell r="DN226" t="str">
            <v xml:space="preserve">  /  /    </v>
          </cell>
          <cell r="DO226" t="str">
            <v>Nao</v>
          </cell>
          <cell r="DP226" t="str">
            <v>Nao</v>
          </cell>
          <cell r="DQ226" t="str">
            <v>Nao</v>
          </cell>
          <cell r="DR226"/>
          <cell r="DS226">
            <v>101002642</v>
          </cell>
          <cell r="DT226">
            <v>1</v>
          </cell>
          <cell r="DU226"/>
          <cell r="DV226" t="str">
            <v>Não</v>
          </cell>
          <cell r="DW226"/>
          <cell r="DX226">
            <v>1</v>
          </cell>
          <cell r="DY226" t="str">
            <v xml:space="preserve">  /  /    </v>
          </cell>
          <cell r="DZ226"/>
          <cell r="EA226" t="str">
            <v>Indeterminado</v>
          </cell>
          <cell r="EB226" t="str">
            <v>RECIFE</v>
          </cell>
          <cell r="EC226"/>
          <cell r="ED226"/>
          <cell r="EE226"/>
          <cell r="EF226"/>
          <cell r="EG226"/>
          <cell r="EH226"/>
          <cell r="EI226"/>
          <cell r="EJ226">
            <v>0</v>
          </cell>
          <cell r="EK226"/>
          <cell r="EL226">
            <v>0</v>
          </cell>
          <cell r="EM226"/>
          <cell r="EN226">
            <v>0</v>
          </cell>
          <cell r="EO226" t="str">
            <v>CLT</v>
          </cell>
        </row>
        <row r="227">
          <cell r="B227">
            <v>2644</v>
          </cell>
          <cell r="C227">
            <v>48</v>
          </cell>
          <cell r="D227" t="str">
            <v>FABRICIO MENEZES DE SOUSA MELO</v>
          </cell>
          <cell r="E227">
            <v>2242</v>
          </cell>
          <cell r="F227" t="str">
            <v>Não</v>
          </cell>
          <cell r="G227"/>
          <cell r="H227" t="str">
            <v>Residencial</v>
          </cell>
          <cell r="I227" t="str">
            <v>R</v>
          </cell>
          <cell r="J227">
            <v>1061816451</v>
          </cell>
          <cell r="K227" t="str">
            <v>MARGARIDA MARTINS</v>
          </cell>
          <cell r="L227">
            <v>20309597409</v>
          </cell>
          <cell r="M227">
            <v>5</v>
          </cell>
          <cell r="N227">
            <v>5985298</v>
          </cell>
          <cell r="O227" t="str">
            <v>SDSPE</v>
          </cell>
          <cell r="P227">
            <v>41562</v>
          </cell>
          <cell r="Q227" t="str">
            <v>R. MARGARIDA MARTINS</v>
          </cell>
          <cell r="R227">
            <v>5</v>
          </cell>
          <cell r="S227">
            <v>55648</v>
          </cell>
          <cell r="T227">
            <v>1058</v>
          </cell>
          <cell r="U227">
            <v>35668</v>
          </cell>
          <cell r="V227" t="str">
            <v>MANOELA VALADAR</v>
          </cell>
          <cell r="W227">
            <v>45</v>
          </cell>
          <cell r="X227" t="str">
            <v>PE</v>
          </cell>
          <cell r="Y227">
            <v>104</v>
          </cell>
          <cell r="Z227" t="str">
            <v>PE</v>
          </cell>
          <cell r="AA227" t="str">
            <v>AFOGADOS  DA INGAZEI</v>
          </cell>
          <cell r="AB227">
            <v>28</v>
          </cell>
          <cell r="AC227" t="str">
            <v>SDS</v>
          </cell>
          <cell r="AD227"/>
          <cell r="AE227"/>
          <cell r="AF227"/>
          <cell r="AG227"/>
          <cell r="AH227"/>
          <cell r="AI227" t="str">
            <v>Nao</v>
          </cell>
          <cell r="AJ227">
            <v>87</v>
          </cell>
          <cell r="AK227">
            <v>59324320850</v>
          </cell>
          <cell r="AL227">
            <v>38316498</v>
          </cell>
          <cell r="AM227"/>
          <cell r="AN227">
            <v>87</v>
          </cell>
          <cell r="AO227">
            <v>996358939</v>
          </cell>
          <cell r="AP227">
            <v>66</v>
          </cell>
          <cell r="AQ227" t="str">
            <v>PE</v>
          </cell>
          <cell r="AR227" t="str">
            <v>MARINEZ MENEZES DE SOUSA MELO</v>
          </cell>
          <cell r="AS227" t="str">
            <v xml:space="preserve">  /  /    </v>
          </cell>
          <cell r="AT227" t="str">
            <v>PAULO FERNANDO DE SOUZA MELO</v>
          </cell>
          <cell r="AU227">
            <v>10</v>
          </cell>
          <cell r="AV227">
            <v>30264</v>
          </cell>
          <cell r="AW227" t="str">
            <v xml:space="preserve">  /  /    </v>
          </cell>
          <cell r="AX227"/>
          <cell r="AY227"/>
          <cell r="AZ227"/>
          <cell r="BA227">
            <v>1058</v>
          </cell>
          <cell r="BB227" t="str">
            <v xml:space="preserve">  /  /    </v>
          </cell>
          <cell r="BC227" t="str">
            <v xml:space="preserve">  /  /    </v>
          </cell>
          <cell r="BD227"/>
          <cell r="BE227">
            <v>56800000</v>
          </cell>
          <cell r="BF227">
            <v>13909</v>
          </cell>
          <cell r="BG227"/>
          <cell r="BH227" t="str">
            <v xml:space="preserve">  /  /    </v>
          </cell>
          <cell r="BI227"/>
          <cell r="BJ227"/>
          <cell r="BK227" t="str">
            <v>Masculino</v>
          </cell>
          <cell r="BL227" t="str">
            <v>Conta Corrente</v>
          </cell>
          <cell r="BM227" t="str">
            <v>S</v>
          </cell>
          <cell r="BN227" t="str">
            <v xml:space="preserve">RGPS-Reg. Geral Previdência Social           </v>
          </cell>
          <cell r="BO227"/>
          <cell r="BP227"/>
          <cell r="BQ227"/>
          <cell r="BR227"/>
          <cell r="BS227">
            <v>0</v>
          </cell>
          <cell r="BT227"/>
          <cell r="BU227">
            <v>0</v>
          </cell>
          <cell r="BV227" t="str">
            <v xml:space="preserve">  /  /    </v>
          </cell>
          <cell r="BW227" t="str">
            <v xml:space="preserve">  /  /    </v>
          </cell>
          <cell r="BX227">
            <v>39630</v>
          </cell>
          <cell r="BY227">
            <v>101</v>
          </cell>
          <cell r="BZ227">
            <v>39630</v>
          </cell>
          <cell r="CA227" t="str">
            <v xml:space="preserve">  /  /    </v>
          </cell>
          <cell r="CB227">
            <v>0</v>
          </cell>
          <cell r="CC227" t="str">
            <v xml:space="preserve">  /  /    </v>
          </cell>
          <cell r="CD227" t="str">
            <v xml:space="preserve">  /  /    </v>
          </cell>
          <cell r="CE227">
            <v>334064</v>
          </cell>
          <cell r="CF227">
            <v>10002791</v>
          </cell>
          <cell r="CG227">
            <v>241056</v>
          </cell>
          <cell r="CH227">
            <v>999999999999</v>
          </cell>
          <cell r="CI227"/>
          <cell r="CJ227">
            <v>200</v>
          </cell>
          <cell r="CK227">
            <v>40</v>
          </cell>
          <cell r="CL227">
            <v>2644</v>
          </cell>
          <cell r="CM227">
            <v>2037</v>
          </cell>
          <cell r="CN227" t="str">
            <v>Submetidos a Horario de Trabalho</v>
          </cell>
          <cell r="CO227">
            <v>2234</v>
          </cell>
          <cell r="CP227">
            <v>14</v>
          </cell>
          <cell r="CQ227" t="str">
            <v>N</v>
          </cell>
          <cell r="CR227">
            <v>2</v>
          </cell>
          <cell r="CS227" t="str">
            <v>*</v>
          </cell>
          <cell r="CT227">
            <v>0</v>
          </cell>
          <cell r="CU227"/>
          <cell r="CV227">
            <v>34</v>
          </cell>
          <cell r="CW227" t="str">
            <v>M</v>
          </cell>
          <cell r="CX227" t="str">
            <v>M</v>
          </cell>
          <cell r="CY227">
            <v>4020.44</v>
          </cell>
          <cell r="CZ227">
            <v>4020.44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 t="str">
            <v>9B</v>
          </cell>
          <cell r="DF227"/>
          <cell r="DG227">
            <v>10</v>
          </cell>
          <cell r="DH227">
            <v>55</v>
          </cell>
          <cell r="DI227"/>
          <cell r="DJ227"/>
          <cell r="DK227" t="str">
            <v>Nao</v>
          </cell>
          <cell r="DL227"/>
          <cell r="DM227" t="str">
            <v>Nao</v>
          </cell>
          <cell r="DN227" t="str">
            <v xml:space="preserve">  /  /    </v>
          </cell>
          <cell r="DO227" t="str">
            <v>Nao</v>
          </cell>
          <cell r="DP227" t="str">
            <v>Nao</v>
          </cell>
          <cell r="DQ227" t="str">
            <v>Nao</v>
          </cell>
          <cell r="DR227"/>
          <cell r="DS227">
            <v>101002644</v>
          </cell>
          <cell r="DT227">
            <v>1</v>
          </cell>
          <cell r="DU227"/>
          <cell r="DV227" t="str">
            <v>Não</v>
          </cell>
          <cell r="DW227"/>
          <cell r="DX227">
            <v>1</v>
          </cell>
          <cell r="DY227" t="str">
            <v xml:space="preserve">  /  /    </v>
          </cell>
          <cell r="DZ227"/>
          <cell r="EA227" t="str">
            <v>Indeterminado</v>
          </cell>
          <cell r="EB227" t="str">
            <v>SERRA TALHADA</v>
          </cell>
          <cell r="EC227"/>
          <cell r="ED227"/>
          <cell r="EE227"/>
          <cell r="EF227">
            <v>6478603</v>
          </cell>
          <cell r="EG227"/>
          <cell r="EH227"/>
          <cell r="EI227"/>
          <cell r="EJ227">
            <v>0</v>
          </cell>
          <cell r="EK227"/>
          <cell r="EL227">
            <v>0</v>
          </cell>
          <cell r="EM227"/>
          <cell r="EN227">
            <v>0</v>
          </cell>
          <cell r="EO227" t="str">
            <v>CLT</v>
          </cell>
        </row>
        <row r="228">
          <cell r="B228">
            <v>2651</v>
          </cell>
          <cell r="C228">
            <v>49</v>
          </cell>
          <cell r="D228" t="str">
            <v>PAULO ANDRE R DOS SANTOS</v>
          </cell>
          <cell r="E228">
            <v>2241</v>
          </cell>
          <cell r="F228" t="str">
            <v>Não</v>
          </cell>
          <cell r="G228"/>
          <cell r="H228" t="str">
            <v>Residencial</v>
          </cell>
          <cell r="I228" t="str">
            <v>AV</v>
          </cell>
          <cell r="J228">
            <v>3521367401</v>
          </cell>
          <cell r="K228" t="str">
            <v>ROTARY</v>
          </cell>
          <cell r="L228">
            <v>13297325452</v>
          </cell>
          <cell r="M228">
            <v>230</v>
          </cell>
          <cell r="N228">
            <v>4960238</v>
          </cell>
          <cell r="O228" t="str">
            <v>SSPPE</v>
          </cell>
          <cell r="P228">
            <v>35273</v>
          </cell>
          <cell r="Q228" t="str">
            <v>AV. ROTARY</v>
          </cell>
          <cell r="R228">
            <v>230</v>
          </cell>
          <cell r="S228">
            <v>45639</v>
          </cell>
          <cell r="T228">
            <v>1058</v>
          </cell>
          <cell r="U228">
            <v>35318</v>
          </cell>
          <cell r="V228" t="str">
            <v>STO ANTONIO</v>
          </cell>
          <cell r="W228">
            <v>44</v>
          </cell>
          <cell r="X228" t="str">
            <v>PE</v>
          </cell>
          <cell r="Y228">
            <v>6002</v>
          </cell>
          <cell r="Z228" t="str">
            <v>PE</v>
          </cell>
          <cell r="AA228" t="str">
            <v>GARANHUNS</v>
          </cell>
          <cell r="AB228">
            <v>241</v>
          </cell>
          <cell r="AC228" t="str">
            <v>SSP</v>
          </cell>
          <cell r="AD228"/>
          <cell r="AE228"/>
          <cell r="AF228"/>
          <cell r="AG228"/>
          <cell r="AH228"/>
          <cell r="AI228" t="str">
            <v>Nao</v>
          </cell>
          <cell r="AJ228">
            <v>87</v>
          </cell>
          <cell r="AK228">
            <v>55755960884</v>
          </cell>
          <cell r="AL228">
            <v>999511165</v>
          </cell>
          <cell r="AM228"/>
          <cell r="AN228"/>
          <cell r="AO228"/>
          <cell r="AP228">
            <v>92</v>
          </cell>
          <cell r="AQ228" t="str">
            <v>PE</v>
          </cell>
          <cell r="AR228" t="str">
            <v>ROSEMAR SONIA RODRIGUES DE OLIVEIRA</v>
          </cell>
          <cell r="AS228" t="str">
            <v xml:space="preserve">  /  /    </v>
          </cell>
          <cell r="AT228" t="str">
            <v>WALDSON ALMEIDA DOS SANTOS</v>
          </cell>
          <cell r="AU228">
            <v>10</v>
          </cell>
          <cell r="AV228">
            <v>28907</v>
          </cell>
          <cell r="AW228" t="str">
            <v xml:space="preserve">  /  /    </v>
          </cell>
          <cell r="AX228" t="str">
            <v>Não</v>
          </cell>
          <cell r="AY228" t="str">
            <v>BLOCO A APT 02</v>
          </cell>
          <cell r="AZ228"/>
          <cell r="BA228">
            <v>1058</v>
          </cell>
          <cell r="BB228" t="str">
            <v xml:space="preserve">  /  /    </v>
          </cell>
          <cell r="BC228" t="str">
            <v xml:space="preserve">  /  /    </v>
          </cell>
          <cell r="BD228"/>
          <cell r="BE228">
            <v>55293205</v>
          </cell>
          <cell r="BF228">
            <v>6002</v>
          </cell>
          <cell r="BG228"/>
          <cell r="BH228" t="str">
            <v xml:space="preserve">  /  /    </v>
          </cell>
          <cell r="BI228"/>
          <cell r="BJ228"/>
          <cell r="BK228" t="str">
            <v>Masculino</v>
          </cell>
          <cell r="BL228" t="str">
            <v>Conta Corrente</v>
          </cell>
          <cell r="BM228" t="str">
            <v>C</v>
          </cell>
          <cell r="BN228" t="str">
            <v xml:space="preserve">RGPS-Reg. Geral Previdência Social           </v>
          </cell>
          <cell r="BO228"/>
          <cell r="BP228"/>
          <cell r="BQ228"/>
          <cell r="BR228"/>
          <cell r="BS228">
            <v>2</v>
          </cell>
          <cell r="BT228"/>
          <cell r="BU228">
            <v>1</v>
          </cell>
          <cell r="BV228" t="str">
            <v xml:space="preserve">  /  /    </v>
          </cell>
          <cell r="BW228" t="str">
            <v xml:space="preserve">  /  /    </v>
          </cell>
          <cell r="BX228">
            <v>39644</v>
          </cell>
          <cell r="BY228">
            <v>101</v>
          </cell>
          <cell r="BZ228">
            <v>39644</v>
          </cell>
          <cell r="CA228" t="str">
            <v xml:space="preserve">  /  /    </v>
          </cell>
          <cell r="CB228">
            <v>0</v>
          </cell>
          <cell r="CC228" t="str">
            <v xml:space="preserve">  /  /    </v>
          </cell>
          <cell r="CD228" t="str">
            <v xml:space="preserve">  /  /    </v>
          </cell>
          <cell r="CE228">
            <v>334060</v>
          </cell>
          <cell r="CF228">
            <v>10002331</v>
          </cell>
          <cell r="CG228">
            <v>241056</v>
          </cell>
          <cell r="CH228">
            <v>999999999999</v>
          </cell>
          <cell r="CI228" t="str">
            <v>F</v>
          </cell>
          <cell r="CJ228">
            <v>200</v>
          </cell>
          <cell r="CK228">
            <v>40</v>
          </cell>
          <cell r="CL228">
            <v>2651</v>
          </cell>
          <cell r="CM228">
            <v>2037</v>
          </cell>
          <cell r="CN228" t="str">
            <v>Submetidos a Horario de Trabalho</v>
          </cell>
          <cell r="CO228">
            <v>2234</v>
          </cell>
          <cell r="CP228">
            <v>14</v>
          </cell>
          <cell r="CQ228" t="str">
            <v>N</v>
          </cell>
          <cell r="CR228">
            <v>2</v>
          </cell>
          <cell r="CS228" t="str">
            <v>*</v>
          </cell>
          <cell r="CT228">
            <v>0</v>
          </cell>
          <cell r="CU228"/>
          <cell r="CV228">
            <v>34</v>
          </cell>
          <cell r="CW228" t="str">
            <v>M</v>
          </cell>
          <cell r="CX228" t="str">
            <v>M</v>
          </cell>
          <cell r="CY228">
            <v>4020.44</v>
          </cell>
          <cell r="CZ228">
            <v>4020.44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 t="str">
            <v>9B</v>
          </cell>
          <cell r="DF228"/>
          <cell r="DG228">
            <v>10</v>
          </cell>
          <cell r="DH228">
            <v>55</v>
          </cell>
          <cell r="DI228"/>
          <cell r="DJ228"/>
          <cell r="DK228" t="str">
            <v>Nao</v>
          </cell>
          <cell r="DL228"/>
          <cell r="DM228" t="str">
            <v>Nao</v>
          </cell>
          <cell r="DN228" t="str">
            <v xml:space="preserve">  /  /    </v>
          </cell>
          <cell r="DO228" t="str">
            <v>Nao</v>
          </cell>
          <cell r="DP228" t="str">
            <v>Nao</v>
          </cell>
          <cell r="DQ228" t="str">
            <v>Nao</v>
          </cell>
          <cell r="DR228"/>
          <cell r="DS228">
            <v>101002651</v>
          </cell>
          <cell r="DT228">
            <v>1</v>
          </cell>
          <cell r="DU228"/>
          <cell r="DV228" t="str">
            <v>Não</v>
          </cell>
          <cell r="DW228"/>
          <cell r="DX228">
            <v>1</v>
          </cell>
          <cell r="DY228" t="str">
            <v xml:space="preserve">  /  /    </v>
          </cell>
          <cell r="DZ228"/>
          <cell r="EA228" t="str">
            <v>Indeterminado</v>
          </cell>
          <cell r="EB228" t="str">
            <v>GARANHUNS</v>
          </cell>
          <cell r="EC228"/>
          <cell r="ED228"/>
          <cell r="EE228"/>
          <cell r="EF228">
            <v>211622167107</v>
          </cell>
          <cell r="EG228"/>
          <cell r="EH228"/>
          <cell r="EI228"/>
          <cell r="EJ228">
            <v>0</v>
          </cell>
          <cell r="EK228"/>
          <cell r="EL228">
            <v>0</v>
          </cell>
          <cell r="EM228"/>
          <cell r="EN228">
            <v>0</v>
          </cell>
          <cell r="EO228" t="str">
            <v>CLT</v>
          </cell>
        </row>
        <row r="229">
          <cell r="B229">
            <v>2656</v>
          </cell>
          <cell r="C229">
            <v>1</v>
          </cell>
          <cell r="D229" t="str">
            <v>RAFAELLA ALVES DE ARAUJO SILVA</v>
          </cell>
          <cell r="E229">
            <v>1070</v>
          </cell>
          <cell r="F229" t="str">
            <v>Não</v>
          </cell>
          <cell r="G229"/>
          <cell r="H229" t="str">
            <v>Residencial</v>
          </cell>
          <cell r="I229" t="str">
            <v>AV</v>
          </cell>
          <cell r="J229">
            <v>4621057413</v>
          </cell>
          <cell r="K229" t="str">
            <v>GENERAL NEWTON CAVALCANTE</v>
          </cell>
          <cell r="L229">
            <v>19033924288</v>
          </cell>
          <cell r="M229">
            <v>462</v>
          </cell>
          <cell r="N229">
            <v>6318089</v>
          </cell>
          <cell r="O229"/>
          <cell r="P229">
            <v>36129</v>
          </cell>
          <cell r="Q229" t="str">
            <v>AV. GENERAL NEWTON CAVALCANTE</v>
          </cell>
          <cell r="R229">
            <v>462</v>
          </cell>
          <cell r="S229">
            <v>56840</v>
          </cell>
          <cell r="T229">
            <v>1058</v>
          </cell>
          <cell r="U229">
            <v>36129</v>
          </cell>
          <cell r="V229" t="str">
            <v>VILA DA INABI</v>
          </cell>
          <cell r="W229">
            <v>62</v>
          </cell>
          <cell r="X229" t="str">
            <v>PE</v>
          </cell>
          <cell r="Y229">
            <v>3454</v>
          </cell>
          <cell r="Z229" t="str">
            <v>PE</v>
          </cell>
          <cell r="AA229" t="str">
            <v>CAMARAGIBE</v>
          </cell>
          <cell r="AB229">
            <v>82</v>
          </cell>
          <cell r="AC229" t="str">
            <v>SDS</v>
          </cell>
          <cell r="AD229"/>
          <cell r="AE229"/>
          <cell r="AF229"/>
          <cell r="AG229"/>
          <cell r="AH229"/>
          <cell r="AI229" t="str">
            <v>Nao</v>
          </cell>
          <cell r="AJ229">
            <v>81</v>
          </cell>
          <cell r="AK229">
            <v>67880990817</v>
          </cell>
          <cell r="AL229">
            <v>33762272</v>
          </cell>
          <cell r="AM229"/>
          <cell r="AN229">
            <v>81</v>
          </cell>
          <cell r="AO229">
            <v>987114474</v>
          </cell>
          <cell r="AP229">
            <v>138</v>
          </cell>
          <cell r="AQ229" t="str">
            <v>PE</v>
          </cell>
          <cell r="AR229" t="str">
            <v>CRISTINA ALVES DE ARAUJO SILVA</v>
          </cell>
          <cell r="AS229" t="str">
            <v xml:space="preserve">  /  /    </v>
          </cell>
          <cell r="AT229" t="str">
            <v>JOSE ROBERTO DE ARAUJO SILVA</v>
          </cell>
          <cell r="AU229">
            <v>10</v>
          </cell>
          <cell r="AV229">
            <v>30691</v>
          </cell>
          <cell r="AW229" t="str">
            <v xml:space="preserve">  /  /    </v>
          </cell>
          <cell r="AX229" t="str">
            <v>Não</v>
          </cell>
          <cell r="AY229">
            <v>208</v>
          </cell>
          <cell r="AZ229"/>
          <cell r="BA229">
            <v>1058</v>
          </cell>
          <cell r="BB229" t="str">
            <v xml:space="preserve">  /  /    </v>
          </cell>
          <cell r="BC229" t="str">
            <v xml:space="preserve">  /  /    </v>
          </cell>
          <cell r="BD229"/>
          <cell r="BE229">
            <v>54753220</v>
          </cell>
          <cell r="BF229">
            <v>11606</v>
          </cell>
          <cell r="BG229"/>
          <cell r="BH229" t="str">
            <v xml:space="preserve">  /  /    </v>
          </cell>
          <cell r="BI229"/>
          <cell r="BJ229"/>
          <cell r="BK229" t="str">
            <v xml:space="preserve">Feminino </v>
          </cell>
          <cell r="BL229" t="str">
            <v>Conta Corrente</v>
          </cell>
          <cell r="BM229" t="str">
            <v>S</v>
          </cell>
          <cell r="BN229" t="str">
            <v xml:space="preserve">RGPS-Reg. Geral Previdência Social           </v>
          </cell>
          <cell r="BO229"/>
          <cell r="BP229"/>
          <cell r="BQ229"/>
          <cell r="BR229"/>
          <cell r="BS229">
            <v>2</v>
          </cell>
          <cell r="BT229"/>
          <cell r="BU229">
            <v>2</v>
          </cell>
          <cell r="BV229" t="str">
            <v xml:space="preserve">  /  /    </v>
          </cell>
          <cell r="BW229" t="str">
            <v xml:space="preserve">  /  /    </v>
          </cell>
          <cell r="BX229">
            <v>39646</v>
          </cell>
          <cell r="BY229">
            <v>101</v>
          </cell>
          <cell r="BZ229">
            <v>39646</v>
          </cell>
          <cell r="CA229" t="str">
            <v xml:space="preserve">  /  /    </v>
          </cell>
          <cell r="CB229">
            <v>0</v>
          </cell>
          <cell r="CC229" t="str">
            <v xml:space="preserve">  /  /    </v>
          </cell>
          <cell r="CD229" t="str">
            <v xml:space="preserve">  /  /    </v>
          </cell>
          <cell r="CE229">
            <v>334003</v>
          </cell>
          <cell r="CF229">
            <v>713029256</v>
          </cell>
          <cell r="CG229">
            <v>241056</v>
          </cell>
          <cell r="CH229">
            <v>999999999999</v>
          </cell>
          <cell r="CI229" t="str">
            <v>F</v>
          </cell>
          <cell r="CJ229">
            <v>200</v>
          </cell>
          <cell r="CK229">
            <v>40</v>
          </cell>
          <cell r="CL229">
            <v>2656</v>
          </cell>
          <cell r="CM229">
            <v>2009</v>
          </cell>
          <cell r="CN229" t="str">
            <v>Submetidos a Horario de Trabalho</v>
          </cell>
          <cell r="CO229">
            <v>3513</v>
          </cell>
          <cell r="CP229">
            <v>17</v>
          </cell>
          <cell r="CQ229" t="str">
            <v>N</v>
          </cell>
          <cell r="CR229">
            <v>2</v>
          </cell>
          <cell r="CS229" t="str">
            <v>*</v>
          </cell>
          <cell r="CT229">
            <v>0</v>
          </cell>
          <cell r="CU229"/>
          <cell r="CV229">
            <v>34</v>
          </cell>
          <cell r="CW229" t="str">
            <v>M</v>
          </cell>
          <cell r="CX229" t="str">
            <v>M</v>
          </cell>
          <cell r="CY229">
            <v>1564</v>
          </cell>
          <cell r="CZ229">
            <v>1564</v>
          </cell>
          <cell r="DA229">
            <v>0</v>
          </cell>
          <cell r="DB229">
            <v>0</v>
          </cell>
          <cell r="DC229">
            <v>0</v>
          </cell>
          <cell r="DD229">
            <v>0</v>
          </cell>
          <cell r="DE229" t="str">
            <v>9C</v>
          </cell>
          <cell r="DF229"/>
          <cell r="DG229">
            <v>10</v>
          </cell>
          <cell r="DH229">
            <v>55</v>
          </cell>
          <cell r="DI229"/>
          <cell r="DJ229"/>
          <cell r="DK229" t="str">
            <v>Nao</v>
          </cell>
          <cell r="DL229"/>
          <cell r="DM229" t="str">
            <v>Nao</v>
          </cell>
          <cell r="DN229" t="str">
            <v xml:space="preserve">  /  /    </v>
          </cell>
          <cell r="DO229" t="str">
            <v>Nao</v>
          </cell>
          <cell r="DP229" t="str">
            <v>Nao</v>
          </cell>
          <cell r="DQ229" t="str">
            <v>Nao</v>
          </cell>
          <cell r="DR229"/>
          <cell r="DS229">
            <v>101002656</v>
          </cell>
          <cell r="DT229">
            <v>2</v>
          </cell>
          <cell r="DU229">
            <v>2656</v>
          </cell>
          <cell r="DV229" t="str">
            <v>Não</v>
          </cell>
          <cell r="DW229"/>
          <cell r="DX229">
            <v>1</v>
          </cell>
          <cell r="DY229" t="str">
            <v xml:space="preserve">  /  /    </v>
          </cell>
          <cell r="DZ229"/>
          <cell r="EA229" t="str">
            <v>Indeterminado</v>
          </cell>
          <cell r="EB229" t="str">
            <v>RECIFE</v>
          </cell>
          <cell r="EC229"/>
          <cell r="ED229"/>
          <cell r="EE229"/>
          <cell r="EF229"/>
          <cell r="EG229"/>
          <cell r="EH229"/>
          <cell r="EI229"/>
          <cell r="EJ229">
            <v>0</v>
          </cell>
          <cell r="EK229"/>
          <cell r="EL229">
            <v>0</v>
          </cell>
          <cell r="EM229"/>
          <cell r="EN229">
            <v>0</v>
          </cell>
          <cell r="EO229" t="str">
            <v>CLT</v>
          </cell>
        </row>
        <row r="230">
          <cell r="B230">
            <v>2659</v>
          </cell>
          <cell r="C230">
            <v>1</v>
          </cell>
          <cell r="D230" t="str">
            <v>THIAGO SANTOS DE OLIVEIRA</v>
          </cell>
          <cell r="E230">
            <v>1161</v>
          </cell>
          <cell r="F230" t="str">
            <v>Não</v>
          </cell>
          <cell r="G230"/>
          <cell r="H230" t="str">
            <v>Residencial</v>
          </cell>
          <cell r="I230" t="str">
            <v>R</v>
          </cell>
          <cell r="J230">
            <v>5600238479</v>
          </cell>
          <cell r="K230" t="str">
            <v>CANELA</v>
          </cell>
          <cell r="L230">
            <v>19033923834</v>
          </cell>
          <cell r="M230">
            <v>25</v>
          </cell>
          <cell r="N230">
            <v>6505070</v>
          </cell>
          <cell r="O230"/>
          <cell r="P230">
            <v>37609</v>
          </cell>
          <cell r="Q230" t="str">
            <v>R. CANELA</v>
          </cell>
          <cell r="R230">
            <v>25</v>
          </cell>
          <cell r="S230">
            <v>9665</v>
          </cell>
          <cell r="T230">
            <v>1058</v>
          </cell>
          <cell r="U230">
            <v>37509</v>
          </cell>
          <cell r="V230" t="str">
            <v>OURO PRETO</v>
          </cell>
          <cell r="W230">
            <v>78</v>
          </cell>
          <cell r="X230" t="str">
            <v>PE</v>
          </cell>
          <cell r="Y230">
            <v>9600</v>
          </cell>
          <cell r="Z230" t="str">
            <v>PE</v>
          </cell>
          <cell r="AA230" t="str">
            <v>OLINDA</v>
          </cell>
          <cell r="AB230">
            <v>223</v>
          </cell>
          <cell r="AC230" t="str">
            <v>SDS</v>
          </cell>
          <cell r="AD230" t="str">
            <v>SANTO.THIAGO@GMAIL.COM</v>
          </cell>
          <cell r="AE230"/>
          <cell r="AF230"/>
          <cell r="AG230"/>
          <cell r="AH230"/>
          <cell r="AI230" t="str">
            <v>Nao</v>
          </cell>
          <cell r="AJ230">
            <v>81</v>
          </cell>
          <cell r="AK230">
            <v>67988670892</v>
          </cell>
          <cell r="AL230">
            <v>34294227</v>
          </cell>
          <cell r="AM230"/>
          <cell r="AN230">
            <v>81</v>
          </cell>
          <cell r="AO230">
            <v>997211039</v>
          </cell>
          <cell r="AP230">
            <v>117</v>
          </cell>
          <cell r="AQ230" t="str">
            <v>PE</v>
          </cell>
          <cell r="AR230" t="str">
            <v>ROSILDA SANTOS DE OLIVEIRA</v>
          </cell>
          <cell r="AS230" t="str">
            <v xml:space="preserve">  /  /    </v>
          </cell>
          <cell r="AT230" t="str">
            <v>MARCOS NUNES DE OLIVEIRA</v>
          </cell>
          <cell r="AU230">
            <v>10</v>
          </cell>
          <cell r="AV230">
            <v>31210</v>
          </cell>
          <cell r="AW230" t="str">
            <v xml:space="preserve">  /  /    </v>
          </cell>
          <cell r="AX230"/>
          <cell r="AY230" t="str">
            <v>QUADRA D 22</v>
          </cell>
          <cell r="AZ230"/>
          <cell r="BA230">
            <v>1058</v>
          </cell>
          <cell r="BB230" t="str">
            <v xml:space="preserve">  /  /    </v>
          </cell>
          <cell r="BC230" t="str">
            <v xml:space="preserve">  /  /    </v>
          </cell>
          <cell r="BD230"/>
          <cell r="BE230">
            <v>53370000</v>
          </cell>
          <cell r="BF230">
            <v>11606</v>
          </cell>
          <cell r="BG230"/>
          <cell r="BH230" t="str">
            <v xml:space="preserve">  /  /    </v>
          </cell>
          <cell r="BI230"/>
          <cell r="BJ230"/>
          <cell r="BK230" t="str">
            <v>Masculino</v>
          </cell>
          <cell r="BL230" t="str">
            <v>Conta Corrente</v>
          </cell>
          <cell r="BM230" t="str">
            <v>C</v>
          </cell>
          <cell r="BN230" t="str">
            <v xml:space="preserve">RGPS-Reg. Geral Previdência Social           </v>
          </cell>
          <cell r="BO230"/>
          <cell r="BP230"/>
          <cell r="BQ230"/>
          <cell r="BR230"/>
          <cell r="BS230">
            <v>0</v>
          </cell>
          <cell r="BT230"/>
          <cell r="BU230">
            <v>0</v>
          </cell>
          <cell r="BV230" t="str">
            <v xml:space="preserve">  /  /    </v>
          </cell>
          <cell r="BW230" t="str">
            <v xml:space="preserve">  /  /    </v>
          </cell>
          <cell r="BX230">
            <v>39646</v>
          </cell>
          <cell r="BY230">
            <v>101</v>
          </cell>
          <cell r="BZ230">
            <v>39646</v>
          </cell>
          <cell r="CA230" t="str">
            <v xml:space="preserve">  /  /    </v>
          </cell>
          <cell r="CB230">
            <v>0</v>
          </cell>
          <cell r="CC230" t="str">
            <v xml:space="preserve">  /  /    </v>
          </cell>
          <cell r="CD230" t="str">
            <v xml:space="preserve">  /  /    </v>
          </cell>
          <cell r="CE230">
            <v>334047</v>
          </cell>
          <cell r="CF230">
            <v>10903451</v>
          </cell>
          <cell r="CG230">
            <v>241056</v>
          </cell>
          <cell r="CH230">
            <v>999999999999</v>
          </cell>
          <cell r="CI230"/>
          <cell r="CJ230">
            <v>200</v>
          </cell>
          <cell r="CK230">
            <v>40</v>
          </cell>
          <cell r="CL230">
            <v>2659</v>
          </cell>
          <cell r="CM230">
            <v>2009</v>
          </cell>
          <cell r="CN230" t="str">
            <v>Submetidos a Horario de Trabalho</v>
          </cell>
          <cell r="CO230">
            <v>3513</v>
          </cell>
          <cell r="CP230">
            <v>14</v>
          </cell>
          <cell r="CQ230" t="str">
            <v>N</v>
          </cell>
          <cell r="CR230">
            <v>2</v>
          </cell>
          <cell r="CS230" t="str">
            <v>*</v>
          </cell>
          <cell r="CT230">
            <v>0</v>
          </cell>
          <cell r="CU230"/>
          <cell r="CV230">
            <v>34</v>
          </cell>
          <cell r="CW230" t="str">
            <v>M</v>
          </cell>
          <cell r="CX230" t="str">
            <v>M</v>
          </cell>
          <cell r="CY230">
            <v>1564</v>
          </cell>
          <cell r="CZ230">
            <v>1564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 t="str">
            <v>9C</v>
          </cell>
          <cell r="DF230" t="str">
            <v>P1</v>
          </cell>
          <cell r="DG230">
            <v>10</v>
          </cell>
          <cell r="DH230">
            <v>45</v>
          </cell>
          <cell r="DI230"/>
          <cell r="DJ230"/>
          <cell r="DK230" t="str">
            <v>Nao</v>
          </cell>
          <cell r="DL230"/>
          <cell r="DM230" t="str">
            <v>Nao</v>
          </cell>
          <cell r="DN230" t="str">
            <v xml:space="preserve">  /  /    </v>
          </cell>
          <cell r="DO230" t="str">
            <v>Nao</v>
          </cell>
          <cell r="DP230" t="str">
            <v>Nao</v>
          </cell>
          <cell r="DQ230" t="str">
            <v>Nao</v>
          </cell>
          <cell r="DR230"/>
          <cell r="DS230">
            <v>101002659</v>
          </cell>
          <cell r="DT230">
            <v>1</v>
          </cell>
          <cell r="DU230"/>
          <cell r="DV230" t="str">
            <v>Não</v>
          </cell>
          <cell r="DW230"/>
          <cell r="DX230">
            <v>1</v>
          </cell>
          <cell r="DY230" t="str">
            <v xml:space="preserve">  /  /    </v>
          </cell>
          <cell r="DZ230"/>
          <cell r="EA230" t="str">
            <v>Indeterminado</v>
          </cell>
          <cell r="EB230" t="str">
            <v>RECIFE</v>
          </cell>
          <cell r="EC230"/>
          <cell r="ED230"/>
          <cell r="EE230"/>
          <cell r="EF230">
            <v>210672961179</v>
          </cell>
          <cell r="EG230"/>
          <cell r="EH230"/>
          <cell r="EI230"/>
          <cell r="EJ230">
            <v>0</v>
          </cell>
          <cell r="EK230"/>
          <cell r="EL230">
            <v>0</v>
          </cell>
          <cell r="EM230"/>
          <cell r="EN230">
            <v>0</v>
          </cell>
          <cell r="EO230" t="str">
            <v>CLT</v>
          </cell>
        </row>
        <row r="231">
          <cell r="B231">
            <v>2661</v>
          </cell>
          <cell r="C231">
            <v>1</v>
          </cell>
          <cell r="D231" t="str">
            <v>IVALDA XAVIER DE CARVALHO</v>
          </cell>
          <cell r="E231">
            <v>3111</v>
          </cell>
          <cell r="F231" t="str">
            <v>Não</v>
          </cell>
          <cell r="G231"/>
          <cell r="H231" t="str">
            <v>Residencial</v>
          </cell>
          <cell r="I231" t="str">
            <v>R</v>
          </cell>
          <cell r="J231">
            <v>810601494</v>
          </cell>
          <cell r="K231" t="str">
            <v>SANTELMO</v>
          </cell>
          <cell r="L231">
            <v>19033924105</v>
          </cell>
          <cell r="M231">
            <v>111</v>
          </cell>
          <cell r="N231">
            <v>5322347</v>
          </cell>
          <cell r="O231" t="str">
            <v>SSPPE</v>
          </cell>
          <cell r="P231">
            <v>36893</v>
          </cell>
          <cell r="Q231" t="str">
            <v>R. SANTELMO</v>
          </cell>
          <cell r="R231">
            <v>111</v>
          </cell>
          <cell r="S231">
            <v>37205</v>
          </cell>
          <cell r="T231">
            <v>1058</v>
          </cell>
          <cell r="U231">
            <v>39248</v>
          </cell>
          <cell r="V231" t="str">
            <v>MANGABEIRA</v>
          </cell>
          <cell r="W231">
            <v>97</v>
          </cell>
          <cell r="X231" t="str">
            <v>PE</v>
          </cell>
          <cell r="Y231">
            <v>11606</v>
          </cell>
          <cell r="Z231" t="str">
            <v>PE</v>
          </cell>
          <cell r="AA231" t="str">
            <v>RECIFE</v>
          </cell>
          <cell r="AB231">
            <v>264</v>
          </cell>
          <cell r="AC231" t="str">
            <v>SSP</v>
          </cell>
          <cell r="AD231"/>
          <cell r="AE231"/>
          <cell r="AF231"/>
          <cell r="AG231"/>
          <cell r="AH231"/>
          <cell r="AI231" t="str">
            <v>Nao</v>
          </cell>
          <cell r="AJ231">
            <v>81</v>
          </cell>
          <cell r="AK231">
            <v>53207310892</v>
          </cell>
          <cell r="AL231">
            <v>32688135</v>
          </cell>
          <cell r="AM231"/>
          <cell r="AN231">
            <v>81</v>
          </cell>
          <cell r="AO231">
            <v>88509135</v>
          </cell>
          <cell r="AP231">
            <v>6</v>
          </cell>
          <cell r="AQ231" t="str">
            <v>PE</v>
          </cell>
          <cell r="AR231" t="str">
            <v>TANIA XAVIER DA SILVA</v>
          </cell>
          <cell r="AS231" t="str">
            <v xml:space="preserve">  /  /    </v>
          </cell>
          <cell r="AT231" t="str">
            <v>JOSE DO CARMO DE CARVALHO</v>
          </cell>
          <cell r="AU231">
            <v>10</v>
          </cell>
          <cell r="AV231">
            <v>29189</v>
          </cell>
          <cell r="AW231" t="str">
            <v xml:space="preserve">  /  /    </v>
          </cell>
          <cell r="AX231"/>
          <cell r="AY231"/>
          <cell r="AZ231"/>
          <cell r="BA231">
            <v>1058</v>
          </cell>
          <cell r="BB231" t="str">
            <v xml:space="preserve">  /  /    </v>
          </cell>
          <cell r="BC231" t="str">
            <v xml:space="preserve">  /  /    </v>
          </cell>
          <cell r="BD231"/>
          <cell r="BE231">
            <v>52110250</v>
          </cell>
          <cell r="BF231">
            <v>11606</v>
          </cell>
          <cell r="BG231"/>
          <cell r="BH231" t="str">
            <v xml:space="preserve">  /  /    </v>
          </cell>
          <cell r="BI231"/>
          <cell r="BJ231"/>
          <cell r="BK231" t="str">
            <v xml:space="preserve">Feminino </v>
          </cell>
          <cell r="BL231" t="str">
            <v>Conta Corrente</v>
          </cell>
          <cell r="BM231" t="str">
            <v>S</v>
          </cell>
          <cell r="BN231" t="str">
            <v xml:space="preserve">RGPS-Reg. Geral Previdência Social           </v>
          </cell>
          <cell r="BO231"/>
          <cell r="BP231"/>
          <cell r="BQ231"/>
          <cell r="BR231"/>
          <cell r="BS231">
            <v>0</v>
          </cell>
          <cell r="BT231"/>
          <cell r="BU231">
            <v>0</v>
          </cell>
          <cell r="BV231" t="str">
            <v xml:space="preserve">  /  /    </v>
          </cell>
          <cell r="BW231" t="str">
            <v xml:space="preserve">  /  /    </v>
          </cell>
          <cell r="BX231">
            <v>39646</v>
          </cell>
          <cell r="BY231">
            <v>101</v>
          </cell>
          <cell r="BZ231">
            <v>39646</v>
          </cell>
          <cell r="CA231" t="str">
            <v xml:space="preserve">  /  /    </v>
          </cell>
          <cell r="CB231">
            <v>0</v>
          </cell>
          <cell r="CC231" t="str">
            <v xml:space="preserve">  /  /    </v>
          </cell>
          <cell r="CD231" t="str">
            <v xml:space="preserve">  /  /    </v>
          </cell>
          <cell r="CE231">
            <v>334056</v>
          </cell>
          <cell r="CF231">
            <v>710107708</v>
          </cell>
          <cell r="CG231">
            <v>241056</v>
          </cell>
          <cell r="CH231">
            <v>999999999999</v>
          </cell>
          <cell r="CI231"/>
          <cell r="CJ231">
            <v>175</v>
          </cell>
          <cell r="CK231">
            <v>35</v>
          </cell>
          <cell r="CL231">
            <v>2661</v>
          </cell>
          <cell r="CM231">
            <v>2003</v>
          </cell>
          <cell r="CN231" t="str">
            <v>Submetidos a Horario de Trabalho</v>
          </cell>
          <cell r="CO231">
            <v>8118</v>
          </cell>
          <cell r="CP231">
            <v>1</v>
          </cell>
          <cell r="CQ231" t="str">
            <v>N</v>
          </cell>
          <cell r="CR231">
            <v>2</v>
          </cell>
          <cell r="CS231" t="str">
            <v>*</v>
          </cell>
          <cell r="CT231">
            <v>0</v>
          </cell>
          <cell r="CU231"/>
          <cell r="CV231">
            <v>34</v>
          </cell>
          <cell r="CW231" t="str">
            <v>M</v>
          </cell>
          <cell r="CX231" t="str">
            <v>M</v>
          </cell>
          <cell r="CY231">
            <v>1230.58</v>
          </cell>
          <cell r="CZ231">
            <v>1230.58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 t="str">
            <v>9A</v>
          </cell>
          <cell r="DF231" t="str">
            <v>P1</v>
          </cell>
          <cell r="DG231">
            <v>10</v>
          </cell>
          <cell r="DH231">
            <v>55</v>
          </cell>
          <cell r="DI231"/>
          <cell r="DJ231"/>
          <cell r="DK231" t="str">
            <v>Nao</v>
          </cell>
          <cell r="DL231"/>
          <cell r="DM231" t="str">
            <v>Nao</v>
          </cell>
          <cell r="DN231" t="str">
            <v xml:space="preserve">  /  /    </v>
          </cell>
          <cell r="DO231" t="str">
            <v>Nao</v>
          </cell>
          <cell r="DP231" t="str">
            <v>Nao</v>
          </cell>
          <cell r="DQ231" t="str">
            <v>Nao</v>
          </cell>
          <cell r="DR231"/>
          <cell r="DS231">
            <v>101002661</v>
          </cell>
          <cell r="DT231">
            <v>1</v>
          </cell>
          <cell r="DU231">
            <v>2661</v>
          </cell>
          <cell r="DV231" t="str">
            <v>Não</v>
          </cell>
          <cell r="DW231"/>
          <cell r="DX231">
            <v>1</v>
          </cell>
          <cell r="DY231" t="str">
            <v xml:space="preserve">  /  /    </v>
          </cell>
          <cell r="DZ231"/>
          <cell r="EA231" t="str">
            <v>Indeterminado</v>
          </cell>
          <cell r="EB231" t="str">
            <v>RECIFE</v>
          </cell>
          <cell r="EC231"/>
          <cell r="ED231"/>
          <cell r="EE231"/>
          <cell r="EF231"/>
          <cell r="EG231"/>
          <cell r="EH231"/>
          <cell r="EI231"/>
          <cell r="EJ231">
            <v>0</v>
          </cell>
          <cell r="EK231"/>
          <cell r="EL231">
            <v>0</v>
          </cell>
          <cell r="EM231"/>
          <cell r="EN231">
            <v>0</v>
          </cell>
          <cell r="EO231" t="str">
            <v>CLT</v>
          </cell>
        </row>
        <row r="232">
          <cell r="B232">
            <v>2664</v>
          </cell>
          <cell r="C232">
            <v>1</v>
          </cell>
          <cell r="D232" t="str">
            <v>BRUNO AIRES DOS SANTOS</v>
          </cell>
          <cell r="E232">
            <v>4140</v>
          </cell>
          <cell r="F232" t="str">
            <v>Não</v>
          </cell>
          <cell r="G232"/>
          <cell r="H232" t="str">
            <v>Residencial</v>
          </cell>
          <cell r="I232" t="str">
            <v>R</v>
          </cell>
          <cell r="J232">
            <v>1167900405</v>
          </cell>
          <cell r="K232" t="str">
            <v>PROFESSOR ALFEU RABELO</v>
          </cell>
          <cell r="L232">
            <v>13326886453</v>
          </cell>
          <cell r="M232">
            <v>48</v>
          </cell>
          <cell r="N232">
            <v>5813002</v>
          </cell>
          <cell r="O232" t="str">
            <v>SSP</v>
          </cell>
          <cell r="P232">
            <v>35447</v>
          </cell>
          <cell r="Q232" t="str">
            <v>R. PROFESSOR ALFEU RABELO</v>
          </cell>
          <cell r="R232">
            <v>48</v>
          </cell>
          <cell r="S232">
            <v>99233</v>
          </cell>
          <cell r="T232">
            <v>1058</v>
          </cell>
          <cell r="U232">
            <v>38953</v>
          </cell>
          <cell r="V232" t="str">
            <v>CASA CAIADA</v>
          </cell>
          <cell r="W232">
            <v>78</v>
          </cell>
          <cell r="X232" t="str">
            <v>PE</v>
          </cell>
          <cell r="Y232">
            <v>9600</v>
          </cell>
          <cell r="Z232" t="str">
            <v>PE</v>
          </cell>
          <cell r="AA232" t="str">
            <v>OLINDA</v>
          </cell>
          <cell r="AB232">
            <v>217</v>
          </cell>
          <cell r="AC232" t="str">
            <v>SSP</v>
          </cell>
          <cell r="AD232"/>
          <cell r="AE232"/>
          <cell r="AF232"/>
          <cell r="AG232"/>
          <cell r="AH232"/>
          <cell r="AI232" t="str">
            <v>Nao</v>
          </cell>
          <cell r="AJ232">
            <v>81</v>
          </cell>
          <cell r="AK232">
            <v>60180520884</v>
          </cell>
          <cell r="AL232">
            <v>30141184</v>
          </cell>
          <cell r="AM232"/>
          <cell r="AN232">
            <v>81</v>
          </cell>
          <cell r="AO232">
            <v>996329495</v>
          </cell>
          <cell r="AP232">
            <v>10</v>
          </cell>
          <cell r="AQ232" t="str">
            <v>PE</v>
          </cell>
          <cell r="AR232" t="str">
            <v>EDILZA AIRES DOS SANTOS</v>
          </cell>
          <cell r="AS232" t="str">
            <v xml:space="preserve">  /  /    </v>
          </cell>
          <cell r="AT232" t="str">
            <v>JANILSON JOSE DOS SANTOS</v>
          </cell>
          <cell r="AU232">
            <v>10</v>
          </cell>
          <cell r="AV232">
            <v>29611</v>
          </cell>
          <cell r="AW232" t="str">
            <v xml:space="preserve">  /  /    </v>
          </cell>
          <cell r="AX232" t="str">
            <v>Não</v>
          </cell>
          <cell r="AY232"/>
          <cell r="AZ232"/>
          <cell r="BA232">
            <v>1058</v>
          </cell>
          <cell r="BB232" t="str">
            <v xml:space="preserve">  /  /    </v>
          </cell>
          <cell r="BC232" t="str">
            <v xml:space="preserve">  /  /    </v>
          </cell>
          <cell r="BD232"/>
          <cell r="BE232">
            <v>53130420</v>
          </cell>
          <cell r="BF232">
            <v>11606</v>
          </cell>
          <cell r="BG232"/>
          <cell r="BH232" t="str">
            <v xml:space="preserve">  /  /    </v>
          </cell>
          <cell r="BI232"/>
          <cell r="BJ232"/>
          <cell r="BK232" t="str">
            <v>Masculino</v>
          </cell>
          <cell r="BL232" t="str">
            <v>Conta Corrente</v>
          </cell>
          <cell r="BM232" t="str">
            <v>C</v>
          </cell>
          <cell r="BN232" t="str">
            <v xml:space="preserve">RGPS-Reg. Geral Previdência Social           </v>
          </cell>
          <cell r="BO232"/>
          <cell r="BP232"/>
          <cell r="BQ232"/>
          <cell r="BR232"/>
          <cell r="BS232">
            <v>0</v>
          </cell>
          <cell r="BT232"/>
          <cell r="BU232">
            <v>0</v>
          </cell>
          <cell r="BV232" t="str">
            <v xml:space="preserve">  /  /    </v>
          </cell>
          <cell r="BW232" t="str">
            <v xml:space="preserve">  /  /    </v>
          </cell>
          <cell r="BX232">
            <v>39661</v>
          </cell>
          <cell r="BY232">
            <v>101</v>
          </cell>
          <cell r="BZ232">
            <v>39661</v>
          </cell>
          <cell r="CA232" t="str">
            <v xml:space="preserve">  /  /    </v>
          </cell>
          <cell r="CB232">
            <v>0</v>
          </cell>
          <cell r="CC232" t="str">
            <v xml:space="preserve">  /  /    </v>
          </cell>
          <cell r="CD232" t="str">
            <v xml:space="preserve">  /  /    </v>
          </cell>
          <cell r="CE232">
            <v>334056</v>
          </cell>
          <cell r="CF232">
            <v>710152454</v>
          </cell>
          <cell r="CG232">
            <v>241056</v>
          </cell>
          <cell r="CH232">
            <v>999999999999</v>
          </cell>
          <cell r="CI232"/>
          <cell r="CJ232">
            <v>200</v>
          </cell>
          <cell r="CK232">
            <v>40</v>
          </cell>
          <cell r="CL232">
            <v>2664</v>
          </cell>
          <cell r="CM232">
            <v>2035</v>
          </cell>
          <cell r="CN232" t="str">
            <v>Submetidos a Horario de Trabalho</v>
          </cell>
          <cell r="CO232">
            <v>2234</v>
          </cell>
          <cell r="CP232">
            <v>1</v>
          </cell>
          <cell r="CQ232" t="str">
            <v>N</v>
          </cell>
          <cell r="CR232">
            <v>2</v>
          </cell>
          <cell r="CS232" t="str">
            <v>*</v>
          </cell>
          <cell r="CT232">
            <v>0</v>
          </cell>
          <cell r="CU232"/>
          <cell r="CV232">
            <v>34</v>
          </cell>
          <cell r="CW232" t="str">
            <v>M</v>
          </cell>
          <cell r="CX232" t="str">
            <v>M</v>
          </cell>
          <cell r="CY232">
            <v>4511.3</v>
          </cell>
          <cell r="CZ232">
            <v>4511.3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 t="str">
            <v>9B</v>
          </cell>
          <cell r="DF232" t="str">
            <v>P1</v>
          </cell>
          <cell r="DG232">
            <v>10</v>
          </cell>
          <cell r="DH232">
            <v>65</v>
          </cell>
          <cell r="DI232"/>
          <cell r="DJ232"/>
          <cell r="DK232" t="str">
            <v>Nao</v>
          </cell>
          <cell r="DL232"/>
          <cell r="DM232" t="str">
            <v>Nao</v>
          </cell>
          <cell r="DN232" t="str">
            <v xml:space="preserve">  /  /    </v>
          </cell>
          <cell r="DO232" t="str">
            <v>Nao</v>
          </cell>
          <cell r="DP232" t="str">
            <v>Nao</v>
          </cell>
          <cell r="DQ232" t="str">
            <v>Nao</v>
          </cell>
          <cell r="DR232"/>
          <cell r="DS232">
            <v>101002664</v>
          </cell>
          <cell r="DT232">
            <v>2</v>
          </cell>
          <cell r="DU232"/>
          <cell r="DV232" t="str">
            <v>Não</v>
          </cell>
          <cell r="DW232"/>
          <cell r="DX232">
            <v>1</v>
          </cell>
          <cell r="DY232" t="str">
            <v xml:space="preserve">  /  /    </v>
          </cell>
          <cell r="DZ232"/>
          <cell r="EA232" t="str">
            <v>Indeterminado</v>
          </cell>
          <cell r="EB232" t="str">
            <v>RECIFE</v>
          </cell>
          <cell r="EC232"/>
          <cell r="ED232"/>
          <cell r="EE232"/>
          <cell r="EF232">
            <v>210672779605</v>
          </cell>
          <cell r="EG232"/>
          <cell r="EH232"/>
          <cell r="EI232"/>
          <cell r="EJ232">
            <v>0</v>
          </cell>
          <cell r="EK232"/>
          <cell r="EL232">
            <v>0</v>
          </cell>
          <cell r="EM232"/>
          <cell r="EN232">
            <v>0</v>
          </cell>
          <cell r="EO232" t="str">
            <v>CLT</v>
          </cell>
        </row>
        <row r="233">
          <cell r="B233">
            <v>2665</v>
          </cell>
          <cell r="C233">
            <v>1</v>
          </cell>
          <cell r="D233" t="str">
            <v>MARCELO BARLAVENTO DAS C SILVA</v>
          </cell>
          <cell r="E233">
            <v>1161</v>
          </cell>
          <cell r="F233" t="str">
            <v>Não</v>
          </cell>
          <cell r="G233"/>
          <cell r="H233" t="str">
            <v>Residencial</v>
          </cell>
          <cell r="I233" t="str">
            <v>R</v>
          </cell>
          <cell r="J233">
            <v>3409117431</v>
          </cell>
          <cell r="K233" t="str">
            <v>EDILASIO DE LIMA MENDES</v>
          </cell>
          <cell r="L233">
            <v>13728337454</v>
          </cell>
          <cell r="M233">
            <v>76</v>
          </cell>
          <cell r="N233">
            <v>5473267</v>
          </cell>
          <cell r="O233"/>
          <cell r="P233">
            <v>42251</v>
          </cell>
          <cell r="Q233" t="str">
            <v>R. RUA EDILASIO DE LIMA MENDES</v>
          </cell>
          <cell r="R233">
            <v>76</v>
          </cell>
          <cell r="S233">
            <v>20002</v>
          </cell>
          <cell r="T233">
            <v>1058</v>
          </cell>
          <cell r="U233">
            <v>37118</v>
          </cell>
          <cell r="V233" t="str">
            <v>CASA CAIADA</v>
          </cell>
          <cell r="W233">
            <v>76</v>
          </cell>
          <cell r="X233" t="str">
            <v>PE</v>
          </cell>
          <cell r="Y233">
            <v>9600</v>
          </cell>
          <cell r="Z233" t="str">
            <v>PE</v>
          </cell>
          <cell r="AA233" t="str">
            <v>OLINDA</v>
          </cell>
          <cell r="AB233">
            <v>78</v>
          </cell>
          <cell r="AC233" t="str">
            <v>OE</v>
          </cell>
          <cell r="AD233"/>
          <cell r="AE233"/>
          <cell r="AF233"/>
          <cell r="AG233"/>
          <cell r="AH233"/>
          <cell r="AI233" t="str">
            <v>Nao</v>
          </cell>
          <cell r="AJ233">
            <v>81</v>
          </cell>
          <cell r="AK233">
            <v>55901880833</v>
          </cell>
          <cell r="AL233">
            <v>986109301</v>
          </cell>
          <cell r="AM233"/>
          <cell r="AN233"/>
          <cell r="AO233"/>
          <cell r="AP233" t="str">
            <v>010/0078</v>
          </cell>
          <cell r="AQ233" t="str">
            <v>PE</v>
          </cell>
          <cell r="AR233" t="str">
            <v>GRACE MARIA BARLAVENTO DAS CHAGAS SILVA</v>
          </cell>
          <cell r="AS233" t="str">
            <v xml:space="preserve">  /  /    </v>
          </cell>
          <cell r="AT233" t="str">
            <v>MARCOS ANTONIO DAS CHAGAS SILVA</v>
          </cell>
          <cell r="AU233">
            <v>10</v>
          </cell>
          <cell r="AV233">
            <v>28829</v>
          </cell>
          <cell r="AW233" t="str">
            <v xml:space="preserve">  /  /    </v>
          </cell>
          <cell r="AX233"/>
          <cell r="AY233" t="str">
            <v>APTO 201</v>
          </cell>
          <cell r="AZ233"/>
          <cell r="BA233">
            <v>1058</v>
          </cell>
          <cell r="BB233" t="str">
            <v xml:space="preserve">  /  /    </v>
          </cell>
          <cell r="BC233" t="str">
            <v xml:space="preserve">  /  /    </v>
          </cell>
          <cell r="BD233"/>
          <cell r="BE233">
            <v>53130020</v>
          </cell>
          <cell r="BF233">
            <v>11606</v>
          </cell>
          <cell r="BG233"/>
          <cell r="BH233" t="str">
            <v xml:space="preserve">  /  /    </v>
          </cell>
          <cell r="BI233"/>
          <cell r="BJ233"/>
          <cell r="BK233" t="str">
            <v>Masculino</v>
          </cell>
          <cell r="BL233" t="str">
            <v>Conta Corrente</v>
          </cell>
          <cell r="BM233" t="str">
            <v>S</v>
          </cell>
          <cell r="BN233" t="str">
            <v xml:space="preserve">RGPS-Reg. Geral Previdência Social           </v>
          </cell>
          <cell r="BO233"/>
          <cell r="BP233"/>
          <cell r="BQ233"/>
          <cell r="BR233"/>
          <cell r="BS233"/>
          <cell r="BT233"/>
          <cell r="BU233"/>
          <cell r="BV233" t="str">
            <v xml:space="preserve">  /  /    </v>
          </cell>
          <cell r="BW233" t="str">
            <v xml:space="preserve">  /  /    </v>
          </cell>
          <cell r="BX233">
            <v>39666</v>
          </cell>
          <cell r="BY233">
            <v>101</v>
          </cell>
          <cell r="BZ233">
            <v>39666</v>
          </cell>
          <cell r="CA233" t="str">
            <v xml:space="preserve">  /  /    </v>
          </cell>
          <cell r="CB233">
            <v>0</v>
          </cell>
          <cell r="CC233" t="str">
            <v xml:space="preserve">  /  /    </v>
          </cell>
          <cell r="CD233" t="str">
            <v xml:space="preserve">  /  /    </v>
          </cell>
          <cell r="CE233">
            <v>333909</v>
          </cell>
          <cell r="CF233">
            <v>10017419</v>
          </cell>
          <cell r="CG233">
            <v>241056</v>
          </cell>
          <cell r="CH233">
            <v>999999999999</v>
          </cell>
          <cell r="CI233"/>
          <cell r="CJ233">
            <v>200</v>
          </cell>
          <cell r="CK233">
            <v>40</v>
          </cell>
          <cell r="CL233">
            <v>2665</v>
          </cell>
          <cell r="CM233">
            <v>2009</v>
          </cell>
          <cell r="CN233" t="str">
            <v>Submetidos a Horario de Trabalho</v>
          </cell>
          <cell r="CO233">
            <v>3513</v>
          </cell>
          <cell r="CP233">
            <v>14</v>
          </cell>
          <cell r="CQ233" t="str">
            <v>N</v>
          </cell>
          <cell r="CR233">
            <v>2</v>
          </cell>
          <cell r="CS233" t="str">
            <v>*</v>
          </cell>
          <cell r="CT233">
            <v>0</v>
          </cell>
          <cell r="CU233"/>
          <cell r="CV233">
            <v>34</v>
          </cell>
          <cell r="CW233" t="str">
            <v>M</v>
          </cell>
          <cell r="CX233" t="str">
            <v>M</v>
          </cell>
          <cell r="CY233">
            <v>1564</v>
          </cell>
          <cell r="CZ233">
            <v>1564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 t="str">
            <v>9C</v>
          </cell>
          <cell r="DF233"/>
          <cell r="DG233">
            <v>10</v>
          </cell>
          <cell r="DH233">
            <v>55</v>
          </cell>
          <cell r="DI233"/>
          <cell r="DJ233"/>
          <cell r="DK233" t="str">
            <v>Nao</v>
          </cell>
          <cell r="DL233"/>
          <cell r="DM233" t="str">
            <v>Nao</v>
          </cell>
          <cell r="DN233" t="str">
            <v xml:space="preserve">  /  /    </v>
          </cell>
          <cell r="DO233" t="str">
            <v>Nao</v>
          </cell>
          <cell r="DP233" t="str">
            <v>Nao</v>
          </cell>
          <cell r="DQ233" t="str">
            <v>Nao</v>
          </cell>
          <cell r="DR233"/>
          <cell r="DS233">
            <v>101002665</v>
          </cell>
          <cell r="DT233">
            <v>1</v>
          </cell>
          <cell r="DU233"/>
          <cell r="DV233" t="str">
            <v>Não</v>
          </cell>
          <cell r="DW233">
            <v>85705</v>
          </cell>
          <cell r="DX233">
            <v>1</v>
          </cell>
          <cell r="DY233" t="str">
            <v xml:space="preserve">  /  /    </v>
          </cell>
          <cell r="DZ233"/>
          <cell r="EA233" t="str">
            <v>Indeterminado</v>
          </cell>
          <cell r="EB233" t="str">
            <v>RECIFE</v>
          </cell>
          <cell r="EC233"/>
          <cell r="ED233"/>
          <cell r="EE233"/>
          <cell r="EF233">
            <v>210672643157</v>
          </cell>
          <cell r="EG233"/>
          <cell r="EH233"/>
          <cell r="EI233"/>
          <cell r="EJ233">
            <v>0</v>
          </cell>
          <cell r="EK233"/>
          <cell r="EL233">
            <v>0</v>
          </cell>
          <cell r="EM233"/>
          <cell r="EN233">
            <v>0</v>
          </cell>
          <cell r="EO233" t="str">
            <v>CLT</v>
          </cell>
        </row>
        <row r="234">
          <cell r="B234">
            <v>2666</v>
          </cell>
          <cell r="C234">
            <v>1</v>
          </cell>
          <cell r="D234" t="str">
            <v>RODRIGO VASCONCELOS DINIZ</v>
          </cell>
          <cell r="E234">
            <v>1151</v>
          </cell>
          <cell r="F234" t="str">
            <v>Não</v>
          </cell>
          <cell r="G234"/>
          <cell r="H234" t="str">
            <v>Residencial</v>
          </cell>
          <cell r="I234" t="str">
            <v>AV</v>
          </cell>
          <cell r="J234">
            <v>2951829469</v>
          </cell>
          <cell r="K234" t="str">
            <v>LIBERDADE</v>
          </cell>
          <cell r="L234">
            <v>12712635649</v>
          </cell>
          <cell r="M234">
            <v>440</v>
          </cell>
          <cell r="N234">
            <v>5675255</v>
          </cell>
          <cell r="O234" t="str">
            <v>SDSPE</v>
          </cell>
          <cell r="P234">
            <v>38664</v>
          </cell>
          <cell r="Q234" t="str">
            <v>AV. LIBERDADE</v>
          </cell>
          <cell r="R234">
            <v>440</v>
          </cell>
          <cell r="S234">
            <v>73940</v>
          </cell>
          <cell r="T234">
            <v>1058</v>
          </cell>
          <cell r="U234">
            <v>36476</v>
          </cell>
          <cell r="V234" t="str">
            <v>JARDIM SAO PAUL</v>
          </cell>
          <cell r="W234">
            <v>68</v>
          </cell>
          <cell r="X234" t="str">
            <v>PE</v>
          </cell>
          <cell r="Y234">
            <v>11606</v>
          </cell>
          <cell r="Z234" t="str">
            <v>PE</v>
          </cell>
          <cell r="AA234" t="str">
            <v>RECIFE</v>
          </cell>
          <cell r="AB234">
            <v>132</v>
          </cell>
          <cell r="AC234" t="str">
            <v>SDS</v>
          </cell>
          <cell r="AD234"/>
          <cell r="AE234"/>
          <cell r="AF234"/>
          <cell r="AG234"/>
          <cell r="AH234"/>
          <cell r="AI234" t="str">
            <v>Nao</v>
          </cell>
          <cell r="AJ234">
            <v>81</v>
          </cell>
          <cell r="AK234">
            <v>53921030884</v>
          </cell>
          <cell r="AL234">
            <v>34557497</v>
          </cell>
          <cell r="AM234"/>
          <cell r="AN234">
            <v>81</v>
          </cell>
          <cell r="AO234">
            <v>987878250</v>
          </cell>
          <cell r="AP234">
            <v>103</v>
          </cell>
          <cell r="AQ234" t="str">
            <v>PE</v>
          </cell>
          <cell r="AR234" t="str">
            <v>CONCEICAO MARIA DE VASCONCELOS DINIZ</v>
          </cell>
          <cell r="AS234" t="str">
            <v xml:space="preserve">  /  /    </v>
          </cell>
          <cell r="AT234" t="str">
            <v>HAROLDO PEREIRA DINIZ</v>
          </cell>
          <cell r="AU234">
            <v>10</v>
          </cell>
          <cell r="AV234">
            <v>29348</v>
          </cell>
          <cell r="AW234" t="str">
            <v xml:space="preserve">  /  /    </v>
          </cell>
          <cell r="AX234"/>
          <cell r="AY234" t="str">
            <v>AP 1203 BL02</v>
          </cell>
          <cell r="AZ234"/>
          <cell r="BA234">
            <v>1058</v>
          </cell>
          <cell r="BB234" t="str">
            <v xml:space="preserve">  /  /    </v>
          </cell>
          <cell r="BC234" t="str">
            <v xml:space="preserve">  /  /    </v>
          </cell>
          <cell r="BD234"/>
          <cell r="BE234">
            <v>50920135</v>
          </cell>
          <cell r="BF234">
            <v>7901</v>
          </cell>
          <cell r="BG234"/>
          <cell r="BH234" t="str">
            <v xml:space="preserve">  /  /    </v>
          </cell>
          <cell r="BI234"/>
          <cell r="BJ234"/>
          <cell r="BK234" t="str">
            <v>Masculino</v>
          </cell>
          <cell r="BL234" t="str">
            <v>Conta Corrente</v>
          </cell>
          <cell r="BM234" t="str">
            <v>C</v>
          </cell>
          <cell r="BN234" t="str">
            <v xml:space="preserve">RGPS-Reg. Geral Previdência Social           </v>
          </cell>
          <cell r="BO234"/>
          <cell r="BP234"/>
          <cell r="BQ234"/>
          <cell r="BR234"/>
          <cell r="BS234">
            <v>0</v>
          </cell>
          <cell r="BT234"/>
          <cell r="BU234">
            <v>0</v>
          </cell>
          <cell r="BV234" t="str">
            <v xml:space="preserve">  /  /    </v>
          </cell>
          <cell r="BW234" t="str">
            <v xml:space="preserve">  /  /    </v>
          </cell>
          <cell r="BX234">
            <v>39666</v>
          </cell>
          <cell r="BY234">
            <v>101</v>
          </cell>
          <cell r="BZ234">
            <v>39666</v>
          </cell>
          <cell r="CA234" t="str">
            <v xml:space="preserve">  /  /    </v>
          </cell>
          <cell r="CB234">
            <v>0</v>
          </cell>
          <cell r="CC234" t="str">
            <v xml:space="preserve">  /  /    </v>
          </cell>
          <cell r="CD234" t="str">
            <v xml:space="preserve">  /  /    </v>
          </cell>
          <cell r="CE234">
            <v>334056</v>
          </cell>
          <cell r="CF234">
            <v>10444169</v>
          </cell>
          <cell r="CG234">
            <v>241056</v>
          </cell>
          <cell r="CH234">
            <v>999999999999</v>
          </cell>
          <cell r="CI234"/>
          <cell r="CJ234">
            <v>200</v>
          </cell>
          <cell r="CK234">
            <v>40</v>
          </cell>
          <cell r="CL234">
            <v>2666</v>
          </cell>
          <cell r="CM234">
            <v>2009</v>
          </cell>
          <cell r="CN234" t="str">
            <v>Submetidos a Horario de Trabalho</v>
          </cell>
          <cell r="CO234">
            <v>3513</v>
          </cell>
          <cell r="CP234">
            <v>9</v>
          </cell>
          <cell r="CQ234" t="str">
            <v>N</v>
          </cell>
          <cell r="CR234">
            <v>2</v>
          </cell>
          <cell r="CS234" t="str">
            <v>*</v>
          </cell>
          <cell r="CT234">
            <v>0</v>
          </cell>
          <cell r="CU234"/>
          <cell r="CV234">
            <v>34</v>
          </cell>
          <cell r="CW234" t="str">
            <v>M</v>
          </cell>
          <cell r="CX234" t="str">
            <v>M</v>
          </cell>
          <cell r="CY234">
            <v>1564</v>
          </cell>
          <cell r="CZ234">
            <v>1564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 t="str">
            <v>9C</v>
          </cell>
          <cell r="DF234" t="str">
            <v>P1</v>
          </cell>
          <cell r="DG234">
            <v>10</v>
          </cell>
          <cell r="DH234">
            <v>50</v>
          </cell>
          <cell r="DI234"/>
          <cell r="DJ234"/>
          <cell r="DK234" t="str">
            <v>Nao</v>
          </cell>
          <cell r="DL234"/>
          <cell r="DM234" t="str">
            <v>Nao</v>
          </cell>
          <cell r="DN234" t="str">
            <v xml:space="preserve">  /  /    </v>
          </cell>
          <cell r="DO234" t="str">
            <v>Nao</v>
          </cell>
          <cell r="DP234" t="str">
            <v>Nao</v>
          </cell>
          <cell r="DQ234" t="str">
            <v>Nao</v>
          </cell>
          <cell r="DR234"/>
          <cell r="DS234">
            <v>101002666</v>
          </cell>
          <cell r="DT234">
            <v>2</v>
          </cell>
          <cell r="DU234">
            <v>2666</v>
          </cell>
          <cell r="DV234" t="str">
            <v>Não</v>
          </cell>
          <cell r="DW234">
            <v>85705</v>
          </cell>
          <cell r="DX234">
            <v>1</v>
          </cell>
          <cell r="DY234" t="str">
            <v xml:space="preserve">  /  /    </v>
          </cell>
          <cell r="DZ234"/>
          <cell r="EA234" t="str">
            <v>Indeterminado</v>
          </cell>
          <cell r="EB234" t="str">
            <v>JABOATAO DOS GUARARAPES</v>
          </cell>
          <cell r="EC234"/>
          <cell r="ED234"/>
          <cell r="EE234"/>
          <cell r="EF234">
            <v>210842181104</v>
          </cell>
          <cell r="EG234"/>
          <cell r="EH234"/>
          <cell r="EI234"/>
          <cell r="EJ234">
            <v>0</v>
          </cell>
          <cell r="EK234"/>
          <cell r="EL234">
            <v>0</v>
          </cell>
          <cell r="EM234"/>
          <cell r="EN234">
            <v>0</v>
          </cell>
          <cell r="EO234" t="str">
            <v>CLT</v>
          </cell>
        </row>
        <row r="235">
          <cell r="B235">
            <v>2668</v>
          </cell>
          <cell r="C235">
            <v>30</v>
          </cell>
          <cell r="D235" t="str">
            <v>CARLA BRANDAO DE C  FIGUEIREDO</v>
          </cell>
          <cell r="E235">
            <v>2223</v>
          </cell>
          <cell r="F235" t="str">
            <v>Não</v>
          </cell>
          <cell r="G235"/>
          <cell r="H235" t="str">
            <v>Residencial</v>
          </cell>
          <cell r="I235" t="str">
            <v>R</v>
          </cell>
          <cell r="J235">
            <v>5146612404</v>
          </cell>
          <cell r="K235" t="str">
            <v>DUQUE DE CAXIAS, 145</v>
          </cell>
          <cell r="L235">
            <v>16248941808</v>
          </cell>
          <cell r="M235">
            <v>145</v>
          </cell>
          <cell r="N235">
            <v>8480537</v>
          </cell>
          <cell r="O235"/>
          <cell r="P235">
            <v>39515</v>
          </cell>
          <cell r="Q235" t="str">
            <v>R. DUQUE DE CAXIAS, 145</v>
          </cell>
          <cell r="R235">
            <v>145</v>
          </cell>
          <cell r="S235">
            <v>26438</v>
          </cell>
          <cell r="T235">
            <v>1058</v>
          </cell>
          <cell r="U235">
            <v>37971</v>
          </cell>
          <cell r="V235" t="str">
            <v>VILA MOCO</v>
          </cell>
          <cell r="W235">
            <v>73</v>
          </cell>
          <cell r="X235" t="str">
            <v>PE</v>
          </cell>
          <cell r="Y235">
            <v>11101</v>
          </cell>
          <cell r="Z235" t="str">
            <v>PE</v>
          </cell>
          <cell r="AA235" t="str">
            <v>PETROLINA</v>
          </cell>
          <cell r="AB235">
            <v>224</v>
          </cell>
          <cell r="AC235" t="str">
            <v>SDS</v>
          </cell>
          <cell r="AD235"/>
          <cell r="AE235"/>
          <cell r="AF235"/>
          <cell r="AG235"/>
          <cell r="AH235"/>
          <cell r="AI235" t="str">
            <v>Nao</v>
          </cell>
          <cell r="AJ235">
            <v>8</v>
          </cell>
          <cell r="AK235">
            <v>65253400809</v>
          </cell>
          <cell r="AL235" t="str">
            <v>87-38614883</v>
          </cell>
          <cell r="AM235"/>
          <cell r="AN235">
            <v>8</v>
          </cell>
          <cell r="AO235">
            <v>999295451</v>
          </cell>
          <cell r="AP235">
            <v>144</v>
          </cell>
          <cell r="AQ235" t="str">
            <v>PE</v>
          </cell>
          <cell r="AR235" t="str">
            <v>MARIA LUIZA CRATEU BRANDAO DE CARVALHO</v>
          </cell>
          <cell r="AS235" t="str">
            <v xml:space="preserve">  /  /    </v>
          </cell>
          <cell r="AT235" t="str">
            <v>ANTONIO ALBERTO DE CARVALHO</v>
          </cell>
          <cell r="AU235">
            <v>10</v>
          </cell>
          <cell r="AV235">
            <v>30837</v>
          </cell>
          <cell r="AW235" t="str">
            <v xml:space="preserve">  /  /    </v>
          </cell>
          <cell r="AX235" t="str">
            <v>Não</v>
          </cell>
          <cell r="AY235" t="str">
            <v>APT206</v>
          </cell>
          <cell r="AZ235"/>
          <cell r="BA235">
            <v>1058</v>
          </cell>
          <cell r="BB235" t="str">
            <v xml:space="preserve">  /  /    </v>
          </cell>
          <cell r="BC235" t="str">
            <v xml:space="preserve">  /  /    </v>
          </cell>
          <cell r="BD235"/>
          <cell r="BE235">
            <v>56306380</v>
          </cell>
          <cell r="BF235">
            <v>11101</v>
          </cell>
          <cell r="BG235"/>
          <cell r="BH235" t="str">
            <v xml:space="preserve">  /  /    </v>
          </cell>
          <cell r="BI235"/>
          <cell r="BJ235"/>
          <cell r="BK235" t="str">
            <v xml:space="preserve">Feminino </v>
          </cell>
          <cell r="BL235" t="str">
            <v>Conta Corrente</v>
          </cell>
          <cell r="BM235" t="str">
            <v>C</v>
          </cell>
          <cell r="BN235" t="str">
            <v xml:space="preserve">RGPS-Reg. Geral Previdência Social           </v>
          </cell>
          <cell r="BO235"/>
          <cell r="BP235"/>
          <cell r="BQ235"/>
          <cell r="BR235"/>
          <cell r="BS235">
            <v>0</v>
          </cell>
          <cell r="BT235"/>
          <cell r="BU235">
            <v>1</v>
          </cell>
          <cell r="BV235" t="str">
            <v xml:space="preserve">  /  /    </v>
          </cell>
          <cell r="BW235" t="str">
            <v xml:space="preserve">  /  /    </v>
          </cell>
          <cell r="BX235">
            <v>39666</v>
          </cell>
          <cell r="BY235">
            <v>101</v>
          </cell>
          <cell r="BZ235">
            <v>39666</v>
          </cell>
          <cell r="CA235" t="str">
            <v xml:space="preserve">  /  /    </v>
          </cell>
          <cell r="CB235">
            <v>0</v>
          </cell>
          <cell r="CC235" t="str">
            <v xml:space="preserve">  /  /    </v>
          </cell>
          <cell r="CD235" t="str">
            <v xml:space="preserve">  /  /    </v>
          </cell>
          <cell r="CE235">
            <v>334056</v>
          </cell>
          <cell r="CF235">
            <v>710094297</v>
          </cell>
          <cell r="CG235">
            <v>241056</v>
          </cell>
          <cell r="CH235">
            <v>999999999999</v>
          </cell>
          <cell r="CI235"/>
          <cell r="CJ235">
            <v>200</v>
          </cell>
          <cell r="CK235">
            <v>40</v>
          </cell>
          <cell r="CL235">
            <v>2668</v>
          </cell>
          <cell r="CM235">
            <v>2009</v>
          </cell>
          <cell r="CN235" t="str">
            <v>Submetidos a Horario de Trabalho</v>
          </cell>
          <cell r="CO235">
            <v>3513</v>
          </cell>
          <cell r="CP235">
            <v>14</v>
          </cell>
          <cell r="CQ235" t="str">
            <v>N</v>
          </cell>
          <cell r="CR235">
            <v>2</v>
          </cell>
          <cell r="CS235" t="str">
            <v>*</v>
          </cell>
          <cell r="CT235">
            <v>0</v>
          </cell>
          <cell r="CU235"/>
          <cell r="CV235">
            <v>34</v>
          </cell>
          <cell r="CW235" t="str">
            <v>M</v>
          </cell>
          <cell r="CX235" t="str">
            <v>M</v>
          </cell>
          <cell r="CY235">
            <v>1564</v>
          </cell>
          <cell r="CZ235">
            <v>1564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 t="str">
            <v>9B</v>
          </cell>
          <cell r="DF235"/>
          <cell r="DG235">
            <v>10</v>
          </cell>
          <cell r="DH235">
            <v>85</v>
          </cell>
          <cell r="DI235"/>
          <cell r="DJ235"/>
          <cell r="DK235" t="str">
            <v>Nao</v>
          </cell>
          <cell r="DL235"/>
          <cell r="DM235" t="str">
            <v>Nao</v>
          </cell>
          <cell r="DN235" t="str">
            <v xml:space="preserve">  /  /    </v>
          </cell>
          <cell r="DO235" t="str">
            <v>Nao</v>
          </cell>
          <cell r="DP235" t="str">
            <v>Nao</v>
          </cell>
          <cell r="DQ235" t="str">
            <v>Nao</v>
          </cell>
          <cell r="DR235"/>
          <cell r="DS235">
            <v>101002668</v>
          </cell>
          <cell r="DT235">
            <v>1</v>
          </cell>
          <cell r="DU235"/>
          <cell r="DV235" t="str">
            <v>Não</v>
          </cell>
          <cell r="DW235">
            <v>85705</v>
          </cell>
          <cell r="DX235">
            <v>1</v>
          </cell>
          <cell r="DY235" t="str">
            <v xml:space="preserve">  /  /    </v>
          </cell>
          <cell r="DZ235"/>
          <cell r="EA235" t="str">
            <v>Indeterminado</v>
          </cell>
          <cell r="EB235" t="str">
            <v>PETROLINA</v>
          </cell>
          <cell r="EC235"/>
          <cell r="ED235"/>
          <cell r="EE235"/>
          <cell r="EF235"/>
          <cell r="EG235"/>
          <cell r="EH235"/>
          <cell r="EI235"/>
          <cell r="EJ235">
            <v>0</v>
          </cell>
          <cell r="EK235"/>
          <cell r="EL235">
            <v>0</v>
          </cell>
          <cell r="EM235"/>
          <cell r="EN235">
            <v>0</v>
          </cell>
          <cell r="EO235" t="str">
            <v>CLT</v>
          </cell>
        </row>
        <row r="236">
          <cell r="B236">
            <v>2670</v>
          </cell>
          <cell r="C236">
            <v>1</v>
          </cell>
          <cell r="D236" t="str">
            <v>DECIO JOSE GONCALVES JUNIOR</v>
          </cell>
          <cell r="E236">
            <v>3111</v>
          </cell>
          <cell r="F236" t="str">
            <v>Não</v>
          </cell>
          <cell r="G236"/>
          <cell r="H236" t="str">
            <v>Residencial</v>
          </cell>
          <cell r="I236" t="str">
            <v>R</v>
          </cell>
          <cell r="J236">
            <v>4525707437</v>
          </cell>
          <cell r="K236" t="str">
            <v>LUIZ IGNACIO DE ANDRADE LIMA</v>
          </cell>
          <cell r="L236">
            <v>21000957308</v>
          </cell>
          <cell r="M236">
            <v>300</v>
          </cell>
          <cell r="N236">
            <v>5936165</v>
          </cell>
          <cell r="O236" t="str">
            <v>SDSPE</v>
          </cell>
          <cell r="P236">
            <v>38215</v>
          </cell>
          <cell r="Q236" t="str">
            <v>R. LUIZ IGNACIO DE ANDRADE LIM</v>
          </cell>
          <cell r="R236">
            <v>300</v>
          </cell>
          <cell r="S236">
            <v>38963</v>
          </cell>
          <cell r="T236">
            <v>1058</v>
          </cell>
          <cell r="U236">
            <v>36850</v>
          </cell>
          <cell r="V236" t="str">
            <v>JANGA</v>
          </cell>
          <cell r="W236">
            <v>51</v>
          </cell>
          <cell r="X236" t="str">
            <v>PE</v>
          </cell>
          <cell r="Y236">
            <v>10707</v>
          </cell>
          <cell r="Z236" t="str">
            <v>PE</v>
          </cell>
          <cell r="AA236" t="str">
            <v>PAULISTA</v>
          </cell>
          <cell r="AB236">
            <v>154</v>
          </cell>
          <cell r="AC236" t="str">
            <v>SDS</v>
          </cell>
          <cell r="AD236"/>
          <cell r="AE236"/>
          <cell r="AF236"/>
          <cell r="AG236"/>
          <cell r="AH236"/>
          <cell r="AI236" t="str">
            <v>Nao</v>
          </cell>
          <cell r="AJ236"/>
          <cell r="AK236">
            <v>65532450876</v>
          </cell>
          <cell r="AL236"/>
          <cell r="AM236"/>
          <cell r="AN236">
            <v>81</v>
          </cell>
          <cell r="AO236">
            <v>982670001</v>
          </cell>
          <cell r="AP236">
            <v>146</v>
          </cell>
          <cell r="AQ236" t="str">
            <v>PE</v>
          </cell>
          <cell r="AR236" t="str">
            <v>JANE RODRIGUES GONCALVES</v>
          </cell>
          <cell r="AS236" t="str">
            <v xml:space="preserve">  /  /    </v>
          </cell>
          <cell r="AT236" t="str">
            <v>DECIO JOSE GONCALVES</v>
          </cell>
          <cell r="AU236">
            <v>10</v>
          </cell>
          <cell r="AV236">
            <v>30577</v>
          </cell>
          <cell r="AW236" t="str">
            <v xml:space="preserve">  /  /    </v>
          </cell>
          <cell r="AX236"/>
          <cell r="AY236" t="str">
            <v>BL D1 APT 103</v>
          </cell>
          <cell r="AZ236"/>
          <cell r="BA236">
            <v>1058</v>
          </cell>
          <cell r="BB236" t="str">
            <v xml:space="preserve">  /  /    </v>
          </cell>
          <cell r="BC236" t="str">
            <v xml:space="preserve">  /  /    </v>
          </cell>
          <cell r="BD236"/>
          <cell r="BE236">
            <v>53435500</v>
          </cell>
          <cell r="BF236">
            <v>11606</v>
          </cell>
          <cell r="BG236"/>
          <cell r="BH236" t="str">
            <v xml:space="preserve">  /  /    </v>
          </cell>
          <cell r="BI236"/>
          <cell r="BJ236"/>
          <cell r="BK236" t="str">
            <v>Masculino</v>
          </cell>
          <cell r="BL236" t="str">
            <v>Conta Corrente</v>
          </cell>
          <cell r="BM236" t="str">
            <v>C</v>
          </cell>
          <cell r="BN236" t="str">
            <v xml:space="preserve">RGPS-Reg. Geral Previdência Social           </v>
          </cell>
          <cell r="BO236"/>
          <cell r="BP236"/>
          <cell r="BQ236"/>
          <cell r="BR236"/>
          <cell r="BS236">
            <v>1</v>
          </cell>
          <cell r="BT236"/>
          <cell r="BU236">
            <v>0</v>
          </cell>
          <cell r="BV236" t="str">
            <v xml:space="preserve">  /  /    </v>
          </cell>
          <cell r="BW236" t="str">
            <v xml:space="preserve">  /  /    </v>
          </cell>
          <cell r="BX236">
            <v>39667</v>
          </cell>
          <cell r="BY236">
            <v>101</v>
          </cell>
          <cell r="BZ236">
            <v>39667</v>
          </cell>
          <cell r="CA236" t="str">
            <v xml:space="preserve">  /  /    </v>
          </cell>
          <cell r="CB236">
            <v>0</v>
          </cell>
          <cell r="CC236" t="str">
            <v xml:space="preserve">  /  /    </v>
          </cell>
          <cell r="CD236" t="str">
            <v xml:space="preserve">  /  /    </v>
          </cell>
          <cell r="CE236">
            <v>334056</v>
          </cell>
          <cell r="CF236">
            <v>710145245</v>
          </cell>
          <cell r="CG236">
            <v>241056</v>
          </cell>
          <cell r="CH236">
            <v>999999999999</v>
          </cell>
          <cell r="CI236"/>
          <cell r="CJ236">
            <v>175</v>
          </cell>
          <cell r="CK236">
            <v>35</v>
          </cell>
          <cell r="CL236">
            <v>2670</v>
          </cell>
          <cell r="CM236">
            <v>2003</v>
          </cell>
          <cell r="CN236" t="str">
            <v>Submetidos a Horario de Trabalho</v>
          </cell>
          <cell r="CO236">
            <v>8118</v>
          </cell>
          <cell r="CP236">
            <v>1</v>
          </cell>
          <cell r="CQ236" t="str">
            <v>N</v>
          </cell>
          <cell r="CR236">
            <v>2</v>
          </cell>
          <cell r="CS236" t="str">
            <v>*</v>
          </cell>
          <cell r="CT236">
            <v>0</v>
          </cell>
          <cell r="CU236"/>
          <cell r="CV236">
            <v>34</v>
          </cell>
          <cell r="CW236" t="str">
            <v>M</v>
          </cell>
          <cell r="CX236" t="str">
            <v>M</v>
          </cell>
          <cell r="CY236">
            <v>1424.58</v>
          </cell>
          <cell r="CZ236">
            <v>1424.58</v>
          </cell>
          <cell r="DA236">
            <v>0</v>
          </cell>
          <cell r="DB236">
            <v>0</v>
          </cell>
          <cell r="DC236">
            <v>0</v>
          </cell>
          <cell r="DD236">
            <v>0</v>
          </cell>
          <cell r="DE236" t="str">
            <v>9B</v>
          </cell>
          <cell r="DF236" t="str">
            <v>P1</v>
          </cell>
          <cell r="DG236">
            <v>10</v>
          </cell>
          <cell r="DH236">
            <v>45</v>
          </cell>
          <cell r="DI236"/>
          <cell r="DJ236"/>
          <cell r="DK236" t="str">
            <v>Nao</v>
          </cell>
          <cell r="DL236"/>
          <cell r="DM236" t="str">
            <v>Nao</v>
          </cell>
          <cell r="DN236" t="str">
            <v xml:space="preserve">  /  /    </v>
          </cell>
          <cell r="DO236" t="str">
            <v>Nao</v>
          </cell>
          <cell r="DP236" t="str">
            <v>Nao</v>
          </cell>
          <cell r="DQ236" t="str">
            <v>Nao</v>
          </cell>
          <cell r="DR236"/>
          <cell r="DS236">
            <v>101002670</v>
          </cell>
          <cell r="DT236">
            <v>3</v>
          </cell>
          <cell r="DU236"/>
          <cell r="DV236" t="str">
            <v>Não</v>
          </cell>
          <cell r="DW236">
            <v>70377</v>
          </cell>
          <cell r="DX236">
            <v>1</v>
          </cell>
          <cell r="DY236" t="str">
            <v xml:space="preserve">  /  /    </v>
          </cell>
          <cell r="DZ236"/>
          <cell r="EA236" t="str">
            <v>Indeterminado</v>
          </cell>
          <cell r="EB236" t="str">
            <v>RECIFE</v>
          </cell>
          <cell r="EC236"/>
          <cell r="ED236"/>
          <cell r="EE236"/>
          <cell r="EF236">
            <v>210592419944</v>
          </cell>
          <cell r="EG236"/>
          <cell r="EH236"/>
          <cell r="EI236"/>
          <cell r="EJ236">
            <v>0</v>
          </cell>
          <cell r="EK236"/>
          <cell r="EL236">
            <v>0</v>
          </cell>
          <cell r="EM236"/>
          <cell r="EN236">
            <v>0</v>
          </cell>
          <cell r="EO236" t="str">
            <v>CLT</v>
          </cell>
        </row>
        <row r="237">
          <cell r="B237">
            <v>2671</v>
          </cell>
          <cell r="C237">
            <v>1</v>
          </cell>
          <cell r="D237" t="str">
            <v>KATIA ADRIANA F D SILVA SOARES</v>
          </cell>
          <cell r="E237">
            <v>3111</v>
          </cell>
          <cell r="F237" t="str">
            <v>Não</v>
          </cell>
          <cell r="G237"/>
          <cell r="H237" t="str">
            <v>Residencial</v>
          </cell>
          <cell r="I237" t="str">
            <v>RES</v>
          </cell>
          <cell r="J237">
            <v>2131300417</v>
          </cell>
          <cell r="K237" t="str">
            <v>PEDRO ANTONIO DA SILVA</v>
          </cell>
          <cell r="L237">
            <v>19034122215</v>
          </cell>
          <cell r="M237">
            <v>194</v>
          </cell>
          <cell r="N237">
            <v>7407318</v>
          </cell>
          <cell r="O237" t="str">
            <v>SDSPE</v>
          </cell>
          <cell r="P237">
            <v>42030</v>
          </cell>
          <cell r="Q237" t="str">
            <v>RES. PEDRO ANTONIO DA SILVA</v>
          </cell>
          <cell r="R237">
            <v>194</v>
          </cell>
          <cell r="S237">
            <v>76487</v>
          </cell>
          <cell r="T237">
            <v>1058</v>
          </cell>
          <cell r="U237">
            <v>34547</v>
          </cell>
          <cell r="V237" t="str">
            <v>PIEDADE</v>
          </cell>
          <cell r="W237">
            <v>46</v>
          </cell>
          <cell r="X237" t="str">
            <v>PE</v>
          </cell>
          <cell r="Y237">
            <v>7901</v>
          </cell>
          <cell r="Z237" t="str">
            <v>PE</v>
          </cell>
          <cell r="AA237" t="str">
            <v>JABOATAO GUARARAPES</v>
          </cell>
          <cell r="AB237">
            <v>158</v>
          </cell>
          <cell r="AC237" t="str">
            <v>SDS</v>
          </cell>
          <cell r="AD237" t="str">
            <v>KATIASOARES1802@GMAIL.COM</v>
          </cell>
          <cell r="AE237"/>
          <cell r="AF237"/>
          <cell r="AG237"/>
          <cell r="AH237"/>
          <cell r="AI237" t="str">
            <v>Nao</v>
          </cell>
          <cell r="AJ237"/>
          <cell r="AK237">
            <v>47040690868</v>
          </cell>
          <cell r="AL237"/>
          <cell r="AM237"/>
          <cell r="AN237">
            <v>81</v>
          </cell>
          <cell r="AO237">
            <v>992680997</v>
          </cell>
          <cell r="AP237">
            <v>110</v>
          </cell>
          <cell r="AQ237" t="str">
            <v>SP</v>
          </cell>
          <cell r="AR237" t="str">
            <v>MARIA DO CARMO DA SILVA</v>
          </cell>
          <cell r="AS237" t="str">
            <v xml:space="preserve">  /  /    </v>
          </cell>
          <cell r="AT237" t="str">
            <v>EDIVALDO FERREIRA DA SILVA</v>
          </cell>
          <cell r="AU237">
            <v>10</v>
          </cell>
          <cell r="AV237">
            <v>27078</v>
          </cell>
          <cell r="AW237" t="str">
            <v xml:space="preserve">  /  /    </v>
          </cell>
          <cell r="AX237" t="str">
            <v>Não</v>
          </cell>
          <cell r="AY237" t="str">
            <v>CASA A</v>
          </cell>
          <cell r="AZ237"/>
          <cell r="BA237">
            <v>1058</v>
          </cell>
          <cell r="BB237" t="str">
            <v xml:space="preserve">  /  /    </v>
          </cell>
          <cell r="BC237" t="str">
            <v xml:space="preserve">  /  /    </v>
          </cell>
          <cell r="BD237"/>
          <cell r="BE237">
            <v>54400400</v>
          </cell>
          <cell r="BF237">
            <v>50308</v>
          </cell>
          <cell r="BG237"/>
          <cell r="BH237" t="str">
            <v xml:space="preserve">  /  /    </v>
          </cell>
          <cell r="BI237"/>
          <cell r="BJ237"/>
          <cell r="BK237" t="str">
            <v xml:space="preserve">Feminino </v>
          </cell>
          <cell r="BL237" t="str">
            <v>Conta Corrente</v>
          </cell>
          <cell r="BM237" t="str">
            <v>C</v>
          </cell>
          <cell r="BN237" t="str">
            <v xml:space="preserve">RGPS-Reg. Geral Previdência Social           </v>
          </cell>
          <cell r="BO237"/>
          <cell r="BP237"/>
          <cell r="BQ237"/>
          <cell r="BR237"/>
          <cell r="BS237">
            <v>2</v>
          </cell>
          <cell r="BT237"/>
          <cell r="BU237">
            <v>1</v>
          </cell>
          <cell r="BV237" t="str">
            <v xml:space="preserve">  /  /    </v>
          </cell>
          <cell r="BW237" t="str">
            <v xml:space="preserve">  /  /    </v>
          </cell>
          <cell r="BX237">
            <v>39667</v>
          </cell>
          <cell r="BY237">
            <v>101</v>
          </cell>
          <cell r="BZ237">
            <v>39667</v>
          </cell>
          <cell r="CA237" t="str">
            <v xml:space="preserve">  /  /    </v>
          </cell>
          <cell r="CB237">
            <v>0</v>
          </cell>
          <cell r="CC237" t="str">
            <v xml:space="preserve">  /  /    </v>
          </cell>
          <cell r="CD237" t="str">
            <v xml:space="preserve">  /  /    </v>
          </cell>
          <cell r="CE237">
            <v>334056</v>
          </cell>
          <cell r="CF237">
            <v>710130399</v>
          </cell>
          <cell r="CG237">
            <v>241056</v>
          </cell>
          <cell r="CH237">
            <v>999999999999</v>
          </cell>
          <cell r="CI237"/>
          <cell r="CJ237">
            <v>175</v>
          </cell>
          <cell r="CK237">
            <v>35</v>
          </cell>
          <cell r="CL237">
            <v>2671</v>
          </cell>
          <cell r="CM237">
            <v>2003</v>
          </cell>
          <cell r="CN237" t="str">
            <v>Submetidos a Horario de Trabalho</v>
          </cell>
          <cell r="CO237">
            <v>8118</v>
          </cell>
          <cell r="CP237">
            <v>1</v>
          </cell>
          <cell r="CQ237" t="str">
            <v>N</v>
          </cell>
          <cell r="CR237">
            <v>2</v>
          </cell>
          <cell r="CS237" t="str">
            <v>*</v>
          </cell>
          <cell r="CT237">
            <v>0</v>
          </cell>
          <cell r="CU237"/>
          <cell r="CV237">
            <v>34</v>
          </cell>
          <cell r="CW237" t="str">
            <v>M</v>
          </cell>
          <cell r="CX237" t="str">
            <v>M</v>
          </cell>
          <cell r="CY237">
            <v>1292.1300000000001</v>
          </cell>
          <cell r="CZ237">
            <v>1292.1300000000001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 t="str">
            <v>9A</v>
          </cell>
          <cell r="DF237" t="str">
            <v>P1</v>
          </cell>
          <cell r="DG237">
            <v>10</v>
          </cell>
          <cell r="DH237">
            <v>55</v>
          </cell>
          <cell r="DI237"/>
          <cell r="DJ237"/>
          <cell r="DK237" t="str">
            <v>Nao</v>
          </cell>
          <cell r="DL237"/>
          <cell r="DM237" t="str">
            <v>Nao</v>
          </cell>
          <cell r="DN237" t="str">
            <v xml:space="preserve">  /  /    </v>
          </cell>
          <cell r="DO237" t="str">
            <v>Nao</v>
          </cell>
          <cell r="DP237" t="str">
            <v>Nao</v>
          </cell>
          <cell r="DQ237" t="str">
            <v>Nao</v>
          </cell>
          <cell r="DR237"/>
          <cell r="DS237">
            <v>101002671</v>
          </cell>
          <cell r="DT237">
            <v>1</v>
          </cell>
          <cell r="DU237">
            <v>2671</v>
          </cell>
          <cell r="DV237" t="str">
            <v>Não</v>
          </cell>
          <cell r="DW237">
            <v>70377</v>
          </cell>
          <cell r="DX237">
            <v>1</v>
          </cell>
          <cell r="DY237" t="str">
            <v xml:space="preserve">  /  /    </v>
          </cell>
          <cell r="DZ237"/>
          <cell r="EA237" t="str">
            <v>Indeterminado</v>
          </cell>
          <cell r="EB237" t="str">
            <v>SAO PAULO</v>
          </cell>
          <cell r="EC237"/>
          <cell r="ED237"/>
          <cell r="EE237"/>
          <cell r="EF237"/>
          <cell r="EG237"/>
          <cell r="EH237"/>
          <cell r="EI237"/>
          <cell r="EJ237">
            <v>0</v>
          </cell>
          <cell r="EK237"/>
          <cell r="EL237">
            <v>0</v>
          </cell>
          <cell r="EM237"/>
          <cell r="EN237">
            <v>0</v>
          </cell>
          <cell r="EO237" t="str">
            <v>CLT</v>
          </cell>
        </row>
        <row r="238">
          <cell r="B238">
            <v>2672</v>
          </cell>
          <cell r="C238">
            <v>1</v>
          </cell>
          <cell r="D238" t="str">
            <v>IVANISE VIANA ALBUQUERQUE</v>
          </cell>
          <cell r="E238">
            <v>3111</v>
          </cell>
          <cell r="F238" t="str">
            <v>Não</v>
          </cell>
          <cell r="G238"/>
          <cell r="H238" t="str">
            <v>Residencial</v>
          </cell>
          <cell r="I238" t="str">
            <v>RES</v>
          </cell>
          <cell r="J238">
            <v>62071840410</v>
          </cell>
          <cell r="K238" t="str">
            <v>PADRE LEMOS</v>
          </cell>
          <cell r="L238">
            <v>12511421978</v>
          </cell>
          <cell r="M238">
            <v>464</v>
          </cell>
          <cell r="N238">
            <v>3998979</v>
          </cell>
          <cell r="O238" t="str">
            <v>SDSPE</v>
          </cell>
          <cell r="P238">
            <v>40927</v>
          </cell>
          <cell r="Q238" t="str">
            <v>RES. PADRE LEMOS</v>
          </cell>
          <cell r="R238">
            <v>464</v>
          </cell>
          <cell r="S238">
            <v>7231502</v>
          </cell>
          <cell r="T238">
            <v>1058</v>
          </cell>
          <cell r="U238">
            <v>40933</v>
          </cell>
          <cell r="V238" t="str">
            <v>CASA AMARELA</v>
          </cell>
          <cell r="W238">
            <v>30</v>
          </cell>
          <cell r="X238" t="str">
            <v>PE</v>
          </cell>
          <cell r="Y238">
            <v>11606</v>
          </cell>
          <cell r="Z238" t="str">
            <v>PE</v>
          </cell>
          <cell r="AA238" t="str">
            <v>RECIFE</v>
          </cell>
          <cell r="AB238">
            <v>71</v>
          </cell>
          <cell r="AC238" t="str">
            <v>SDS</v>
          </cell>
          <cell r="AD238"/>
          <cell r="AE238"/>
          <cell r="AF238"/>
          <cell r="AG238"/>
          <cell r="AH238"/>
          <cell r="AI238" t="str">
            <v>Nao</v>
          </cell>
          <cell r="AJ238">
            <v>81</v>
          </cell>
          <cell r="AK238">
            <v>36404290825</v>
          </cell>
          <cell r="AL238">
            <v>996477032</v>
          </cell>
          <cell r="AM238"/>
          <cell r="AN238">
            <v>81</v>
          </cell>
          <cell r="AO238" t="str">
            <v>8665-3098</v>
          </cell>
          <cell r="AP238">
            <v>6</v>
          </cell>
          <cell r="AQ238" t="str">
            <v>PE</v>
          </cell>
          <cell r="AR238" t="str">
            <v>JULIETA PRAZERES MACEDO VIANA</v>
          </cell>
          <cell r="AS238" t="str">
            <v xml:space="preserve">  /  /    </v>
          </cell>
          <cell r="AT238" t="str">
            <v>JOSE CASSIMIRO DE LIMA ALBUQUERQUE</v>
          </cell>
          <cell r="AU238">
            <v>10</v>
          </cell>
          <cell r="AV238">
            <v>25902</v>
          </cell>
          <cell r="AW238" t="str">
            <v xml:space="preserve">  /  /    </v>
          </cell>
          <cell r="AX238" t="str">
            <v>Não</v>
          </cell>
          <cell r="AY238" t="str">
            <v>APTO E</v>
          </cell>
          <cell r="AZ238"/>
          <cell r="BA238">
            <v>1058</v>
          </cell>
          <cell r="BB238" t="str">
            <v xml:space="preserve">  /  /    </v>
          </cell>
          <cell r="BC238" t="str">
            <v xml:space="preserve">  /  /    </v>
          </cell>
          <cell r="BD238"/>
          <cell r="BE238">
            <v>52070200</v>
          </cell>
          <cell r="BF238">
            <v>11606</v>
          </cell>
          <cell r="BG238"/>
          <cell r="BH238" t="str">
            <v xml:space="preserve">  /  /    </v>
          </cell>
          <cell r="BI238"/>
          <cell r="BJ238"/>
          <cell r="BK238" t="str">
            <v xml:space="preserve">Feminino </v>
          </cell>
          <cell r="BL238" t="str">
            <v>Conta Corrente</v>
          </cell>
          <cell r="BM238" t="str">
            <v>D</v>
          </cell>
          <cell r="BN238" t="str">
            <v xml:space="preserve">RGPS-Reg. Geral Previdência Social           </v>
          </cell>
          <cell r="BO238"/>
          <cell r="BP238"/>
          <cell r="BQ238"/>
          <cell r="BR238"/>
          <cell r="BS238">
            <v>0</v>
          </cell>
          <cell r="BT238"/>
          <cell r="BU238">
            <v>0</v>
          </cell>
          <cell r="BV238" t="str">
            <v xml:space="preserve">  /  /    </v>
          </cell>
          <cell r="BW238" t="str">
            <v xml:space="preserve">  /  /    </v>
          </cell>
          <cell r="BX238">
            <v>39667</v>
          </cell>
          <cell r="BY238">
            <v>101</v>
          </cell>
          <cell r="BZ238">
            <v>39667</v>
          </cell>
          <cell r="CA238" t="str">
            <v xml:space="preserve">  /  /    </v>
          </cell>
          <cell r="CB238">
            <v>0</v>
          </cell>
          <cell r="CC238" t="str">
            <v xml:space="preserve">  /  /    </v>
          </cell>
          <cell r="CD238" t="str">
            <v xml:space="preserve">  /  /    </v>
          </cell>
          <cell r="CE238">
            <v>334056</v>
          </cell>
          <cell r="CF238">
            <v>710137949</v>
          </cell>
          <cell r="CG238">
            <v>241056</v>
          </cell>
          <cell r="CH238">
            <v>999999999999</v>
          </cell>
          <cell r="CI238"/>
          <cell r="CJ238">
            <v>175</v>
          </cell>
          <cell r="CK238">
            <v>35</v>
          </cell>
          <cell r="CL238">
            <v>2672</v>
          </cell>
          <cell r="CM238">
            <v>2003</v>
          </cell>
          <cell r="CN238" t="str">
            <v>Submetidos a Horario de Trabalho</v>
          </cell>
          <cell r="CO238">
            <v>8118</v>
          </cell>
          <cell r="CP238">
            <v>1</v>
          </cell>
          <cell r="CQ238" t="str">
            <v>N</v>
          </cell>
          <cell r="CR238">
            <v>2</v>
          </cell>
          <cell r="CS238" t="str">
            <v>*</v>
          </cell>
          <cell r="CT238">
            <v>0</v>
          </cell>
          <cell r="CU238"/>
          <cell r="CV238">
            <v>34</v>
          </cell>
          <cell r="CW238" t="str">
            <v>M</v>
          </cell>
          <cell r="CX238" t="str">
            <v>M</v>
          </cell>
          <cell r="CY238">
            <v>1230.5899999999999</v>
          </cell>
          <cell r="CZ238">
            <v>1230.5899999999999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 t="str">
            <v>9B</v>
          </cell>
          <cell r="DF238" t="str">
            <v>P1</v>
          </cell>
          <cell r="DG238">
            <v>10</v>
          </cell>
          <cell r="DH238">
            <v>45</v>
          </cell>
          <cell r="DI238"/>
          <cell r="DJ238"/>
          <cell r="DK238" t="str">
            <v>Nao</v>
          </cell>
          <cell r="DL238"/>
          <cell r="DM238" t="str">
            <v>Nao</v>
          </cell>
          <cell r="DN238" t="str">
            <v xml:space="preserve">  /  /    </v>
          </cell>
          <cell r="DO238" t="str">
            <v>Nao</v>
          </cell>
          <cell r="DP238" t="str">
            <v>Nao</v>
          </cell>
          <cell r="DQ238" t="str">
            <v>Nao</v>
          </cell>
          <cell r="DR238"/>
          <cell r="DS238">
            <v>101002672</v>
          </cell>
          <cell r="DT238">
            <v>1</v>
          </cell>
          <cell r="DU238"/>
          <cell r="DV238" t="str">
            <v>Não</v>
          </cell>
          <cell r="DW238">
            <v>58252</v>
          </cell>
          <cell r="DX238">
            <v>1</v>
          </cell>
          <cell r="DY238" t="str">
            <v xml:space="preserve">  /  /    </v>
          </cell>
          <cell r="DZ238"/>
          <cell r="EA238" t="str">
            <v>Indeterminado</v>
          </cell>
          <cell r="EB238" t="str">
            <v>RECIFE</v>
          </cell>
          <cell r="EC238"/>
          <cell r="ED238"/>
          <cell r="EE238"/>
          <cell r="EF238"/>
          <cell r="EG238"/>
          <cell r="EH238"/>
          <cell r="EI238"/>
          <cell r="EJ238">
            <v>0</v>
          </cell>
          <cell r="EK238"/>
          <cell r="EL238">
            <v>0</v>
          </cell>
          <cell r="EM238"/>
          <cell r="EN238">
            <v>0</v>
          </cell>
          <cell r="EO238" t="str">
            <v>CLT</v>
          </cell>
        </row>
        <row r="239">
          <cell r="B239">
            <v>2675</v>
          </cell>
          <cell r="C239">
            <v>1</v>
          </cell>
          <cell r="D239" t="str">
            <v>RUTE FERNANDES BORBA</v>
          </cell>
          <cell r="E239">
            <v>3140</v>
          </cell>
          <cell r="F239" t="str">
            <v>Não</v>
          </cell>
          <cell r="G239"/>
          <cell r="H239" t="str">
            <v>Residencial</v>
          </cell>
          <cell r="I239" t="str">
            <v>R</v>
          </cell>
          <cell r="J239">
            <v>3039383400</v>
          </cell>
          <cell r="K239" t="str">
            <v>ATLETICO</v>
          </cell>
          <cell r="L239">
            <v>19034122355</v>
          </cell>
          <cell r="M239">
            <v>63</v>
          </cell>
          <cell r="N239">
            <v>5500066</v>
          </cell>
          <cell r="O239" t="str">
            <v>SDS-PE</v>
          </cell>
          <cell r="P239">
            <v>41428</v>
          </cell>
          <cell r="Q239" t="str">
            <v>R. ATLETICO</v>
          </cell>
          <cell r="R239">
            <v>63</v>
          </cell>
          <cell r="S239">
            <v>58264</v>
          </cell>
          <cell r="T239">
            <v>1058</v>
          </cell>
          <cell r="U239">
            <v>34972</v>
          </cell>
          <cell r="V239" t="str">
            <v>PASSARINHO</v>
          </cell>
          <cell r="W239">
            <v>50</v>
          </cell>
          <cell r="X239" t="str">
            <v>PE</v>
          </cell>
          <cell r="Y239">
            <v>11606</v>
          </cell>
          <cell r="Z239" t="str">
            <v>PE</v>
          </cell>
          <cell r="AA239" t="str">
            <v>RECIFE</v>
          </cell>
          <cell r="AB239">
            <v>102</v>
          </cell>
          <cell r="AC239" t="str">
            <v>SDS</v>
          </cell>
          <cell r="AD239" t="str">
            <v>RUTEJULIA1@GMAIL.COM</v>
          </cell>
          <cell r="AE239"/>
          <cell r="AF239"/>
          <cell r="AG239"/>
          <cell r="AH239"/>
          <cell r="AI239" t="str">
            <v>Nao</v>
          </cell>
          <cell r="AJ239"/>
          <cell r="AK239">
            <v>52530660833</v>
          </cell>
          <cell r="AL239"/>
          <cell r="AM239"/>
          <cell r="AN239">
            <v>81</v>
          </cell>
          <cell r="AO239">
            <v>987679851</v>
          </cell>
          <cell r="AP239">
            <v>113</v>
          </cell>
          <cell r="AQ239" t="str">
            <v>PE</v>
          </cell>
          <cell r="AR239" t="str">
            <v>MARIA DE LOURDES BORBA</v>
          </cell>
          <cell r="AS239" t="str">
            <v xml:space="preserve">  /  /    </v>
          </cell>
          <cell r="AT239" t="str">
            <v>JOAO FERNANDES BORBA</v>
          </cell>
          <cell r="AU239">
            <v>10</v>
          </cell>
          <cell r="AV239">
            <v>28692</v>
          </cell>
          <cell r="AW239" t="str">
            <v xml:space="preserve">  /  /    </v>
          </cell>
          <cell r="AX239"/>
          <cell r="AY239"/>
          <cell r="AZ239"/>
          <cell r="BA239">
            <v>1058</v>
          </cell>
          <cell r="BB239" t="str">
            <v xml:space="preserve">  /  /    </v>
          </cell>
          <cell r="BC239" t="str">
            <v xml:space="preserve">  /  /    </v>
          </cell>
          <cell r="BD239"/>
          <cell r="BE239">
            <v>52170340</v>
          </cell>
          <cell r="BF239">
            <v>11606</v>
          </cell>
          <cell r="BG239"/>
          <cell r="BH239" t="str">
            <v xml:space="preserve">  /  /    </v>
          </cell>
          <cell r="BI239"/>
          <cell r="BJ239"/>
          <cell r="BK239" t="str">
            <v xml:space="preserve">Feminino </v>
          </cell>
          <cell r="BL239" t="str">
            <v>Conta Corrente</v>
          </cell>
          <cell r="BM239" t="str">
            <v>C</v>
          </cell>
          <cell r="BN239" t="str">
            <v xml:space="preserve">RGPS-Reg. Geral Previdência Social           </v>
          </cell>
          <cell r="BO239"/>
          <cell r="BP239"/>
          <cell r="BQ239"/>
          <cell r="BR239"/>
          <cell r="BS239">
            <v>0</v>
          </cell>
          <cell r="BT239"/>
          <cell r="BU239">
            <v>2</v>
          </cell>
          <cell r="BV239" t="str">
            <v xml:space="preserve">  /  /    </v>
          </cell>
          <cell r="BW239" t="str">
            <v xml:space="preserve">  /  /    </v>
          </cell>
          <cell r="BX239">
            <v>39667</v>
          </cell>
          <cell r="BY239">
            <v>101</v>
          </cell>
          <cell r="BZ239">
            <v>39667</v>
          </cell>
          <cell r="CA239" t="str">
            <v xml:space="preserve">  /  /    </v>
          </cell>
          <cell r="CB239">
            <v>0</v>
          </cell>
          <cell r="CC239" t="str">
            <v xml:space="preserve">  /  /    </v>
          </cell>
          <cell r="CD239" t="str">
            <v xml:space="preserve">  /  /    </v>
          </cell>
          <cell r="CE239">
            <v>334056</v>
          </cell>
          <cell r="CF239">
            <v>710130409</v>
          </cell>
          <cell r="CG239">
            <v>241056</v>
          </cell>
          <cell r="CH239">
            <v>999999999999</v>
          </cell>
          <cell r="CI239"/>
          <cell r="CJ239">
            <v>175</v>
          </cell>
          <cell r="CK239">
            <v>35</v>
          </cell>
          <cell r="CL239">
            <v>2675</v>
          </cell>
          <cell r="CM239">
            <v>2003</v>
          </cell>
          <cell r="CN239" t="str">
            <v>Submetidos a Horario de Trabalho</v>
          </cell>
          <cell r="CO239">
            <v>8118</v>
          </cell>
          <cell r="CP239">
            <v>20</v>
          </cell>
          <cell r="CQ239" t="str">
            <v>N</v>
          </cell>
          <cell r="CR239">
            <v>2</v>
          </cell>
          <cell r="CS239" t="str">
            <v>*</v>
          </cell>
          <cell r="CT239">
            <v>0</v>
          </cell>
          <cell r="CU239"/>
          <cell r="CV239">
            <v>34</v>
          </cell>
          <cell r="CW239" t="str">
            <v>M</v>
          </cell>
          <cell r="CX239" t="str">
            <v>M</v>
          </cell>
          <cell r="CY239">
            <v>1171.98</v>
          </cell>
          <cell r="CZ239">
            <v>1171.98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 t="str">
            <v>9B</v>
          </cell>
          <cell r="DF239" t="str">
            <v>P1</v>
          </cell>
          <cell r="DG239">
            <v>10</v>
          </cell>
          <cell r="DH239">
            <v>45</v>
          </cell>
          <cell r="DI239"/>
          <cell r="DJ239"/>
          <cell r="DK239" t="str">
            <v>Nao</v>
          </cell>
          <cell r="DL239"/>
          <cell r="DM239" t="str">
            <v>Nao</v>
          </cell>
          <cell r="DN239" t="str">
            <v xml:space="preserve">  /  /    </v>
          </cell>
          <cell r="DO239" t="str">
            <v>Nao</v>
          </cell>
          <cell r="DP239" t="str">
            <v>Nao</v>
          </cell>
          <cell r="DQ239" t="str">
            <v>Nao</v>
          </cell>
          <cell r="DR239"/>
          <cell r="DS239">
            <v>101002675</v>
          </cell>
          <cell r="DT239">
            <v>3</v>
          </cell>
          <cell r="DU239"/>
          <cell r="DV239" t="str">
            <v>Não</v>
          </cell>
          <cell r="DW239">
            <v>58252</v>
          </cell>
          <cell r="DX239">
            <v>1</v>
          </cell>
          <cell r="DY239" t="str">
            <v xml:space="preserve">  /  /    </v>
          </cell>
          <cell r="DZ239"/>
          <cell r="EA239" t="str">
            <v>Indeterminado</v>
          </cell>
          <cell r="EB239" t="str">
            <v>RECIFE</v>
          </cell>
          <cell r="EC239"/>
          <cell r="ED239"/>
          <cell r="EE239"/>
          <cell r="EF239"/>
          <cell r="EG239"/>
          <cell r="EH239"/>
          <cell r="EI239"/>
          <cell r="EJ239">
            <v>0</v>
          </cell>
          <cell r="EK239"/>
          <cell r="EL239">
            <v>0</v>
          </cell>
          <cell r="EM239"/>
          <cell r="EN239">
            <v>0</v>
          </cell>
          <cell r="EO239" t="str">
            <v>CLT</v>
          </cell>
        </row>
        <row r="240">
          <cell r="B240">
            <v>2682</v>
          </cell>
          <cell r="C240">
            <v>1</v>
          </cell>
          <cell r="D240" t="str">
            <v>JENARIO LUCENA DA SILVA</v>
          </cell>
          <cell r="E240">
            <v>1170</v>
          </cell>
          <cell r="F240" t="str">
            <v>Não</v>
          </cell>
          <cell r="G240"/>
          <cell r="H240" t="str">
            <v>Residencial</v>
          </cell>
          <cell r="I240" t="str">
            <v>R</v>
          </cell>
          <cell r="J240">
            <v>2202265473</v>
          </cell>
          <cell r="K240" t="str">
            <v>SAO GONCALO</v>
          </cell>
          <cell r="L240">
            <v>19034150847</v>
          </cell>
          <cell r="M240">
            <v>154</v>
          </cell>
          <cell r="N240">
            <v>5095907</v>
          </cell>
          <cell r="O240" t="str">
            <v>SDS</v>
          </cell>
          <cell r="P240">
            <v>42600</v>
          </cell>
          <cell r="Q240" t="str">
            <v>R. SAO GONCALO</v>
          </cell>
          <cell r="R240">
            <v>154</v>
          </cell>
          <cell r="S240">
            <v>47408</v>
          </cell>
          <cell r="T240">
            <v>1058</v>
          </cell>
          <cell r="U240">
            <v>35080</v>
          </cell>
          <cell r="V240" t="str">
            <v>BOA VISTA</v>
          </cell>
          <cell r="W240">
            <v>40</v>
          </cell>
          <cell r="X240" t="str">
            <v>PE</v>
          </cell>
          <cell r="Y240">
            <v>11606</v>
          </cell>
          <cell r="Z240" t="str">
            <v>PE</v>
          </cell>
          <cell r="AA240" t="str">
            <v>RECIFE</v>
          </cell>
          <cell r="AB240">
            <v>39</v>
          </cell>
          <cell r="AC240" t="str">
            <v>SDS</v>
          </cell>
          <cell r="AD240"/>
          <cell r="AE240"/>
          <cell r="AF240"/>
          <cell r="AG240"/>
          <cell r="AH240"/>
          <cell r="AI240" t="str">
            <v>Nao</v>
          </cell>
          <cell r="AJ240">
            <v>81</v>
          </cell>
          <cell r="AK240">
            <v>48414310809</v>
          </cell>
          <cell r="AL240">
            <v>32220807</v>
          </cell>
          <cell r="AM240"/>
          <cell r="AN240">
            <v>81</v>
          </cell>
          <cell r="AO240">
            <v>986967370</v>
          </cell>
          <cell r="AP240">
            <v>5</v>
          </cell>
          <cell r="AQ240" t="str">
            <v>PE</v>
          </cell>
          <cell r="AR240" t="str">
            <v>SEBASTIANA MARIA DA SILVA</v>
          </cell>
          <cell r="AS240" t="str">
            <v xml:space="preserve">  /  /    </v>
          </cell>
          <cell r="AT240" t="str">
            <v>ARLINDO LUCENA DA SILVA</v>
          </cell>
          <cell r="AU240">
            <v>10</v>
          </cell>
          <cell r="AV240">
            <v>27891</v>
          </cell>
          <cell r="AW240" t="str">
            <v xml:space="preserve">  /  /    </v>
          </cell>
          <cell r="AX240"/>
          <cell r="AY240" t="str">
            <v>CASA</v>
          </cell>
          <cell r="AZ240"/>
          <cell r="BA240">
            <v>1058</v>
          </cell>
          <cell r="BB240" t="str">
            <v xml:space="preserve">  /  /    </v>
          </cell>
          <cell r="BC240" t="str">
            <v xml:space="preserve">  /  /    </v>
          </cell>
          <cell r="BD240"/>
          <cell r="BE240">
            <v>50070600</v>
          </cell>
          <cell r="BF240">
            <v>11606</v>
          </cell>
          <cell r="BG240"/>
          <cell r="BH240" t="str">
            <v xml:space="preserve">  /  /    </v>
          </cell>
          <cell r="BI240"/>
          <cell r="BJ240"/>
          <cell r="BK240" t="str">
            <v>Masculino</v>
          </cell>
          <cell r="BL240" t="str">
            <v>Conta Corrente</v>
          </cell>
          <cell r="BM240" t="str">
            <v>C</v>
          </cell>
          <cell r="BN240" t="str">
            <v xml:space="preserve">RGPS-Reg. Geral Previdência Social           </v>
          </cell>
          <cell r="BO240"/>
          <cell r="BP240"/>
          <cell r="BQ240"/>
          <cell r="BR240"/>
          <cell r="BS240">
            <v>0</v>
          </cell>
          <cell r="BT240"/>
          <cell r="BU240">
            <v>0</v>
          </cell>
          <cell r="BV240" t="str">
            <v xml:space="preserve">  /  /    </v>
          </cell>
          <cell r="BW240" t="str">
            <v xml:space="preserve">  /  /    </v>
          </cell>
          <cell r="BX240">
            <v>39675</v>
          </cell>
          <cell r="BY240">
            <v>101</v>
          </cell>
          <cell r="BZ240">
            <v>39675</v>
          </cell>
          <cell r="CA240" t="str">
            <v xml:space="preserve">  /  /    </v>
          </cell>
          <cell r="CB240">
            <v>0</v>
          </cell>
          <cell r="CC240" t="str">
            <v xml:space="preserve">  /  /    </v>
          </cell>
          <cell r="CD240" t="str">
            <v xml:space="preserve">  /  /    </v>
          </cell>
          <cell r="CE240">
            <v>334001</v>
          </cell>
          <cell r="CF240">
            <v>10059811</v>
          </cell>
          <cell r="CG240">
            <v>241056</v>
          </cell>
          <cell r="CH240">
            <v>999999999999</v>
          </cell>
          <cell r="CI240"/>
          <cell r="CJ240">
            <v>200</v>
          </cell>
          <cell r="CK240">
            <v>40</v>
          </cell>
          <cell r="CL240">
            <v>2682</v>
          </cell>
          <cell r="CM240">
            <v>2009</v>
          </cell>
          <cell r="CN240" t="str">
            <v>Submetidos a Horario de Trabalho</v>
          </cell>
          <cell r="CO240">
            <v>3513</v>
          </cell>
          <cell r="CP240">
            <v>14</v>
          </cell>
          <cell r="CQ240" t="str">
            <v>N</v>
          </cell>
          <cell r="CR240">
            <v>2</v>
          </cell>
          <cell r="CS240" t="str">
            <v>*</v>
          </cell>
          <cell r="CT240">
            <v>0</v>
          </cell>
          <cell r="CU240"/>
          <cell r="CV240">
            <v>34</v>
          </cell>
          <cell r="CW240" t="str">
            <v>M</v>
          </cell>
          <cell r="CX240" t="str">
            <v>M</v>
          </cell>
          <cell r="CY240">
            <v>1564.01</v>
          </cell>
          <cell r="CZ240">
            <v>1564.01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 t="str">
            <v>9C</v>
          </cell>
          <cell r="DF240"/>
          <cell r="DG240">
            <v>10</v>
          </cell>
          <cell r="DH240">
            <v>55</v>
          </cell>
          <cell r="DI240"/>
          <cell r="DJ240"/>
          <cell r="DK240" t="str">
            <v>Nao</v>
          </cell>
          <cell r="DL240"/>
          <cell r="DM240" t="str">
            <v>Nao</v>
          </cell>
          <cell r="DN240" t="str">
            <v xml:space="preserve">  /  /    </v>
          </cell>
          <cell r="DO240" t="str">
            <v>Nao</v>
          </cell>
          <cell r="DP240" t="str">
            <v>Nao</v>
          </cell>
          <cell r="DQ240" t="str">
            <v>Nao</v>
          </cell>
          <cell r="DR240"/>
          <cell r="DS240">
            <v>101002682</v>
          </cell>
          <cell r="DT240">
            <v>1</v>
          </cell>
          <cell r="DU240"/>
          <cell r="DV240" t="str">
            <v>Não</v>
          </cell>
          <cell r="DW240">
            <v>85705</v>
          </cell>
          <cell r="DX240">
            <v>1</v>
          </cell>
          <cell r="DY240" t="str">
            <v xml:space="preserve">  /  /    </v>
          </cell>
          <cell r="DZ240"/>
          <cell r="EA240" t="str">
            <v>Indeterminado</v>
          </cell>
          <cell r="EB240" t="str">
            <v>RECIFE</v>
          </cell>
          <cell r="EC240"/>
          <cell r="ED240"/>
          <cell r="EE240"/>
          <cell r="EF240">
            <v>210762429467</v>
          </cell>
          <cell r="EG240"/>
          <cell r="EH240"/>
          <cell r="EI240"/>
          <cell r="EJ240">
            <v>0</v>
          </cell>
          <cell r="EK240"/>
          <cell r="EL240">
            <v>0</v>
          </cell>
          <cell r="EM240"/>
          <cell r="EN240">
            <v>0</v>
          </cell>
          <cell r="EO240" t="str">
            <v>CLT</v>
          </cell>
        </row>
        <row r="241">
          <cell r="B241">
            <v>2684</v>
          </cell>
          <cell r="C241">
            <v>10</v>
          </cell>
          <cell r="D241" t="str">
            <v>DULCE NARIELE ANHAIA LEMES</v>
          </cell>
          <cell r="E241">
            <v>2207</v>
          </cell>
          <cell r="F241" t="str">
            <v>Não</v>
          </cell>
          <cell r="G241"/>
          <cell r="H241" t="str">
            <v>Residencial</v>
          </cell>
          <cell r="I241" t="str">
            <v>R</v>
          </cell>
          <cell r="J241">
            <v>4811336402</v>
          </cell>
          <cell r="K241" t="str">
            <v>PROFESSOR CLAUDIO SELVA</v>
          </cell>
          <cell r="L241">
            <v>13638282456</v>
          </cell>
          <cell r="M241">
            <v>145</v>
          </cell>
          <cell r="N241">
            <v>8554446</v>
          </cell>
          <cell r="O241" t="str">
            <v>SDS</v>
          </cell>
          <cell r="P241">
            <v>42933</v>
          </cell>
          <cell r="Q241" t="str">
            <v>R. PROFESSOR CLAUDIO SELVA</v>
          </cell>
          <cell r="R241">
            <v>145</v>
          </cell>
          <cell r="S241">
            <v>90941</v>
          </cell>
          <cell r="T241">
            <v>1058</v>
          </cell>
          <cell r="U241">
            <v>39041</v>
          </cell>
          <cell r="V241" t="str">
            <v>DOIS IRMAOS</v>
          </cell>
          <cell r="W241">
            <v>85</v>
          </cell>
          <cell r="X241" t="str">
            <v>PE</v>
          </cell>
          <cell r="Y241">
            <v>11606</v>
          </cell>
          <cell r="Z241" t="str">
            <v>PE</v>
          </cell>
          <cell r="AA241" t="str">
            <v>RECIFE</v>
          </cell>
          <cell r="AB241">
            <v>285</v>
          </cell>
          <cell r="AC241" t="str">
            <v>SDS</v>
          </cell>
          <cell r="AD241"/>
          <cell r="AE241"/>
          <cell r="AF241"/>
          <cell r="AG241"/>
          <cell r="AH241"/>
          <cell r="AI241" t="str">
            <v>Nao</v>
          </cell>
          <cell r="AJ241"/>
          <cell r="AK241">
            <v>64272610833</v>
          </cell>
          <cell r="AL241" t="str">
            <v>81-32677981</v>
          </cell>
          <cell r="AM241"/>
          <cell r="AN241"/>
          <cell r="AO241"/>
          <cell r="AP241">
            <v>5</v>
          </cell>
          <cell r="AQ241" t="str">
            <v>PE</v>
          </cell>
          <cell r="AR241" t="str">
            <v>ELIANE MARIA DORNELES ANHAIA</v>
          </cell>
          <cell r="AS241" t="str">
            <v xml:space="preserve">  /  /    </v>
          </cell>
          <cell r="AT241" t="str">
            <v>ROBERTO AVELINO ABREU LEMES</v>
          </cell>
          <cell r="AU241">
            <v>10</v>
          </cell>
          <cell r="AV241">
            <v>30233</v>
          </cell>
          <cell r="AW241" t="str">
            <v xml:space="preserve">  /  /    </v>
          </cell>
          <cell r="AX241"/>
          <cell r="AY241" t="str">
            <v>COR DA FATURA</v>
          </cell>
          <cell r="AZ241"/>
          <cell r="BA241">
            <v>1058</v>
          </cell>
          <cell r="BB241" t="str">
            <v xml:space="preserve">  /  /    </v>
          </cell>
          <cell r="BC241" t="str">
            <v xml:space="preserve">  /  /    </v>
          </cell>
          <cell r="BD241"/>
          <cell r="BE241">
            <v>52171260</v>
          </cell>
          <cell r="BF241">
            <v>11606</v>
          </cell>
          <cell r="BG241"/>
          <cell r="BH241" t="str">
            <v xml:space="preserve">  /  /    </v>
          </cell>
          <cell r="BI241"/>
          <cell r="BJ241"/>
          <cell r="BK241" t="str">
            <v xml:space="preserve">Feminino </v>
          </cell>
          <cell r="BL241" t="str">
            <v>Conta Corrente</v>
          </cell>
          <cell r="BM241" t="str">
            <v>C</v>
          </cell>
          <cell r="BN241" t="str">
            <v xml:space="preserve">RGPS-Reg. Geral Previdência Social           </v>
          </cell>
          <cell r="BO241"/>
          <cell r="BP241"/>
          <cell r="BQ241"/>
          <cell r="BR241"/>
          <cell r="BS241">
            <v>0</v>
          </cell>
          <cell r="BT241"/>
          <cell r="BU241">
            <v>0</v>
          </cell>
          <cell r="BV241" t="str">
            <v xml:space="preserve">  /  /    </v>
          </cell>
          <cell r="BW241" t="str">
            <v xml:space="preserve">  /  /    </v>
          </cell>
          <cell r="BX241">
            <v>39692</v>
          </cell>
          <cell r="BY241">
            <v>101</v>
          </cell>
          <cell r="BZ241">
            <v>39692</v>
          </cell>
          <cell r="CA241" t="str">
            <v xml:space="preserve">  /  /    </v>
          </cell>
          <cell r="CB241">
            <v>0</v>
          </cell>
          <cell r="CC241" t="str">
            <v xml:space="preserve">  /  /    </v>
          </cell>
          <cell r="CD241" t="str">
            <v xml:space="preserve">  /  /    </v>
          </cell>
          <cell r="CE241">
            <v>334056</v>
          </cell>
          <cell r="CF241">
            <v>10020327</v>
          </cell>
          <cell r="CG241">
            <v>241056</v>
          </cell>
          <cell r="CH241">
            <v>999999999999</v>
          </cell>
          <cell r="CI241"/>
          <cell r="CJ241">
            <v>200</v>
          </cell>
          <cell r="CK241">
            <v>40</v>
          </cell>
          <cell r="CL241">
            <v>2684</v>
          </cell>
          <cell r="CM241">
            <v>2037</v>
          </cell>
          <cell r="CN241" t="str">
            <v>Submetidos a Horario de Trabalho</v>
          </cell>
          <cell r="CO241">
            <v>2234</v>
          </cell>
          <cell r="CP241">
            <v>14</v>
          </cell>
          <cell r="CQ241" t="str">
            <v>N</v>
          </cell>
          <cell r="CR241">
            <v>2</v>
          </cell>
          <cell r="CS241" t="str">
            <v>*</v>
          </cell>
          <cell r="CT241">
            <v>0</v>
          </cell>
          <cell r="CU241"/>
          <cell r="CV241">
            <v>34</v>
          </cell>
          <cell r="CW241" t="str">
            <v>M</v>
          </cell>
          <cell r="CX241" t="str">
            <v>M</v>
          </cell>
          <cell r="CY241">
            <v>4020.44</v>
          </cell>
          <cell r="CZ241">
            <v>4020.44</v>
          </cell>
          <cell r="DA241">
            <v>0</v>
          </cell>
          <cell r="DB241">
            <v>0</v>
          </cell>
          <cell r="DC241">
            <v>0</v>
          </cell>
          <cell r="DD241">
            <v>0</v>
          </cell>
          <cell r="DE241" t="str">
            <v>9C</v>
          </cell>
          <cell r="DF241" t="str">
            <v>P1</v>
          </cell>
          <cell r="DG241">
            <v>10</v>
          </cell>
          <cell r="DH241">
            <v>55</v>
          </cell>
          <cell r="DI241"/>
          <cell r="DJ241"/>
          <cell r="DK241" t="str">
            <v>Nao</v>
          </cell>
          <cell r="DL241"/>
          <cell r="DM241" t="str">
            <v>Nao</v>
          </cell>
          <cell r="DN241" t="str">
            <v xml:space="preserve">  /  /    </v>
          </cell>
          <cell r="DO241" t="str">
            <v>Nao</v>
          </cell>
          <cell r="DP241" t="str">
            <v>Nao</v>
          </cell>
          <cell r="DQ241" t="str">
            <v>Nao</v>
          </cell>
          <cell r="DR241"/>
          <cell r="DS241">
            <v>101002684</v>
          </cell>
          <cell r="DT241">
            <v>1</v>
          </cell>
          <cell r="DU241"/>
          <cell r="DV241" t="str">
            <v>Não</v>
          </cell>
          <cell r="DW241">
            <v>216987</v>
          </cell>
          <cell r="DX241">
            <v>1</v>
          </cell>
          <cell r="DY241" t="str">
            <v xml:space="preserve">  /  /    </v>
          </cell>
          <cell r="DZ241"/>
          <cell r="EA241" t="str">
            <v>Indeterminado</v>
          </cell>
          <cell r="EB241" t="str">
            <v>RECIFE</v>
          </cell>
          <cell r="EC241"/>
          <cell r="ED241"/>
          <cell r="EE241"/>
          <cell r="EF241"/>
          <cell r="EG241"/>
          <cell r="EH241"/>
          <cell r="EI241"/>
          <cell r="EJ241">
            <v>0</v>
          </cell>
          <cell r="EK241"/>
          <cell r="EL241">
            <v>0</v>
          </cell>
          <cell r="EM241"/>
          <cell r="EN241">
            <v>0</v>
          </cell>
          <cell r="EO241" t="str">
            <v>CLT</v>
          </cell>
        </row>
        <row r="242">
          <cell r="B242">
            <v>2687</v>
          </cell>
          <cell r="C242">
            <v>1</v>
          </cell>
          <cell r="D242" t="str">
            <v>MONICA MARIA G R F DE OLIVEIRA</v>
          </cell>
          <cell r="E242">
            <v>1170</v>
          </cell>
          <cell r="F242" t="str">
            <v>Não</v>
          </cell>
          <cell r="G242"/>
          <cell r="H242" t="str">
            <v>Residencial</v>
          </cell>
          <cell r="I242" t="str">
            <v>TV</v>
          </cell>
          <cell r="J242">
            <v>1975980484</v>
          </cell>
          <cell r="K242" t="str">
            <v>AVENIDA DO POVO</v>
          </cell>
          <cell r="L242">
            <v>12482775932</v>
          </cell>
          <cell r="M242">
            <v>14</v>
          </cell>
          <cell r="N242">
            <v>4671368</v>
          </cell>
          <cell r="O242"/>
          <cell r="P242">
            <v>40975</v>
          </cell>
          <cell r="Q242" t="str">
            <v>2ª TV. AVENIDA DO POVO</v>
          </cell>
          <cell r="R242">
            <v>14</v>
          </cell>
          <cell r="S242">
            <v>78303</v>
          </cell>
          <cell r="T242">
            <v>1058</v>
          </cell>
          <cell r="U242">
            <v>34040</v>
          </cell>
          <cell r="V242" t="str">
            <v>CENTRO</v>
          </cell>
          <cell r="W242">
            <v>13</v>
          </cell>
          <cell r="X242" t="str">
            <v>PE</v>
          </cell>
          <cell r="Y242">
            <v>6200</v>
          </cell>
          <cell r="Z242" t="str">
            <v>PE</v>
          </cell>
          <cell r="AA242" t="str">
            <v>GOIANA</v>
          </cell>
          <cell r="AB242">
            <v>53</v>
          </cell>
          <cell r="AC242" t="str">
            <v>SDS</v>
          </cell>
          <cell r="AD242"/>
          <cell r="AE242"/>
          <cell r="AF242"/>
          <cell r="AG242"/>
          <cell r="AH242"/>
          <cell r="AI242" t="str">
            <v>Nao</v>
          </cell>
          <cell r="AJ242">
            <v>81</v>
          </cell>
          <cell r="AK242">
            <v>46199000841</v>
          </cell>
          <cell r="AL242">
            <v>992096902</v>
          </cell>
          <cell r="AM242"/>
          <cell r="AN242"/>
          <cell r="AO242"/>
          <cell r="AP242">
            <v>25</v>
          </cell>
          <cell r="AQ242" t="str">
            <v>PE</v>
          </cell>
          <cell r="AR242" t="str">
            <v>MARIA DA CONCEICAO GOMES RAMOS</v>
          </cell>
          <cell r="AS242" t="str">
            <v xml:space="preserve">  /  /    </v>
          </cell>
          <cell r="AT242" t="str">
            <v>SEVERINO JOSE RAMOS</v>
          </cell>
          <cell r="AU242">
            <v>10</v>
          </cell>
          <cell r="AV242">
            <v>28035</v>
          </cell>
          <cell r="AW242" t="str">
            <v xml:space="preserve">  /  /    </v>
          </cell>
          <cell r="AX242" t="str">
            <v>Não</v>
          </cell>
          <cell r="AY242"/>
          <cell r="AZ242"/>
          <cell r="BA242">
            <v>1058</v>
          </cell>
          <cell r="BB242" t="str">
            <v xml:space="preserve">  /  /    </v>
          </cell>
          <cell r="BC242" t="str">
            <v xml:space="preserve">  /  /    </v>
          </cell>
          <cell r="BD242"/>
          <cell r="BE242">
            <v>55900000</v>
          </cell>
          <cell r="BF242">
            <v>6200</v>
          </cell>
          <cell r="BG242"/>
          <cell r="BH242" t="str">
            <v xml:space="preserve">  /  /    </v>
          </cell>
          <cell r="BI242"/>
          <cell r="BJ242"/>
          <cell r="BK242" t="str">
            <v xml:space="preserve">Feminino </v>
          </cell>
          <cell r="BL242" t="str">
            <v>Conta Corrente</v>
          </cell>
          <cell r="BM242" t="str">
            <v>C</v>
          </cell>
          <cell r="BN242" t="str">
            <v xml:space="preserve">RGPS-Reg. Geral Previdência Social           </v>
          </cell>
          <cell r="BO242"/>
          <cell r="BP242"/>
          <cell r="BQ242"/>
          <cell r="BR242"/>
          <cell r="BS242">
            <v>0</v>
          </cell>
          <cell r="BT242"/>
          <cell r="BU242">
            <v>0</v>
          </cell>
          <cell r="BV242" t="str">
            <v xml:space="preserve">  /  /    </v>
          </cell>
          <cell r="BW242" t="str">
            <v xml:space="preserve">  /  /    </v>
          </cell>
          <cell r="BX242">
            <v>39700</v>
          </cell>
          <cell r="BY242">
            <v>101</v>
          </cell>
          <cell r="BZ242">
            <v>39700</v>
          </cell>
          <cell r="CA242" t="str">
            <v xml:space="preserve">  /  /    </v>
          </cell>
          <cell r="CB242">
            <v>0</v>
          </cell>
          <cell r="CC242" t="str">
            <v xml:space="preserve">  /  /    </v>
          </cell>
          <cell r="CD242" t="str">
            <v xml:space="preserve">  /  /    </v>
          </cell>
          <cell r="CE242">
            <v>334056</v>
          </cell>
          <cell r="CF242">
            <v>710159695</v>
          </cell>
          <cell r="CG242">
            <v>241056</v>
          </cell>
          <cell r="CH242">
            <v>999999999999</v>
          </cell>
          <cell r="CI242"/>
          <cell r="CJ242">
            <v>200</v>
          </cell>
          <cell r="CK242">
            <v>40</v>
          </cell>
          <cell r="CL242">
            <v>2687</v>
          </cell>
          <cell r="CM242">
            <v>2009</v>
          </cell>
          <cell r="CN242" t="str">
            <v>Submetidos a Horario de Trabalho</v>
          </cell>
          <cell r="CO242">
            <v>3513</v>
          </cell>
          <cell r="CP242">
            <v>14</v>
          </cell>
          <cell r="CQ242" t="str">
            <v>N</v>
          </cell>
          <cell r="CR242">
            <v>2</v>
          </cell>
          <cell r="CS242" t="str">
            <v>*</v>
          </cell>
          <cell r="CT242">
            <v>0</v>
          </cell>
          <cell r="CU242"/>
          <cell r="CV242">
            <v>34</v>
          </cell>
          <cell r="CW242" t="str">
            <v>M</v>
          </cell>
          <cell r="CX242" t="str">
            <v>M</v>
          </cell>
          <cell r="CY242">
            <v>1564</v>
          </cell>
          <cell r="CZ242">
            <v>1564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 t="str">
            <v>9C</v>
          </cell>
          <cell r="DF242" t="str">
            <v>P1</v>
          </cell>
          <cell r="DG242">
            <v>10</v>
          </cell>
          <cell r="DH242">
            <v>55</v>
          </cell>
          <cell r="DI242"/>
          <cell r="DJ242"/>
          <cell r="DK242" t="str">
            <v>Nao</v>
          </cell>
          <cell r="DL242"/>
          <cell r="DM242" t="str">
            <v>Nao</v>
          </cell>
          <cell r="DN242" t="str">
            <v xml:space="preserve">  /  /    </v>
          </cell>
          <cell r="DO242" t="str">
            <v>Nao</v>
          </cell>
          <cell r="DP242" t="str">
            <v>Nao</v>
          </cell>
          <cell r="DQ242" t="str">
            <v>Nao</v>
          </cell>
          <cell r="DR242"/>
          <cell r="DS242">
            <v>101002687</v>
          </cell>
          <cell r="DT242">
            <v>1</v>
          </cell>
          <cell r="DU242"/>
          <cell r="DV242" t="str">
            <v>Não</v>
          </cell>
          <cell r="DW242">
            <v>85705</v>
          </cell>
          <cell r="DX242">
            <v>1</v>
          </cell>
          <cell r="DY242" t="str">
            <v xml:space="preserve">  /  /    </v>
          </cell>
          <cell r="DZ242"/>
          <cell r="EA242" t="str">
            <v>Indeterminado</v>
          </cell>
          <cell r="EB242" t="str">
            <v>GOIANA</v>
          </cell>
          <cell r="EC242"/>
          <cell r="ED242"/>
          <cell r="EE242"/>
          <cell r="EF242"/>
          <cell r="EG242"/>
          <cell r="EH242"/>
          <cell r="EI242"/>
          <cell r="EJ242">
            <v>0</v>
          </cell>
          <cell r="EK242"/>
          <cell r="EL242">
            <v>0</v>
          </cell>
          <cell r="EM242"/>
          <cell r="EN242">
            <v>0</v>
          </cell>
          <cell r="EO242" t="str">
            <v>CLT</v>
          </cell>
        </row>
        <row r="243">
          <cell r="B243">
            <v>2689</v>
          </cell>
          <cell r="C243">
            <v>1</v>
          </cell>
          <cell r="D243" t="str">
            <v>ILMA DE ALBUQUERQUE PEREIRA</v>
          </cell>
          <cell r="E243">
            <v>4170</v>
          </cell>
          <cell r="F243" t="str">
            <v>Não</v>
          </cell>
          <cell r="G243"/>
          <cell r="H243" t="str">
            <v>Residencial</v>
          </cell>
          <cell r="I243" t="str">
            <v>AV</v>
          </cell>
          <cell r="J243">
            <v>6835343435</v>
          </cell>
          <cell r="K243" t="str">
            <v>JOAO PEREIRA DE OLIVEIRA</v>
          </cell>
          <cell r="L243">
            <v>13412451451</v>
          </cell>
          <cell r="M243">
            <v>1101</v>
          </cell>
          <cell r="N243">
            <v>7123712</v>
          </cell>
          <cell r="O243"/>
          <cell r="P243">
            <v>42387</v>
          </cell>
          <cell r="Q243" t="str">
            <v>AV. JOAO PEREIRA DE OLIVEIRA</v>
          </cell>
          <cell r="R243">
            <v>1101</v>
          </cell>
          <cell r="S243">
            <v>40430</v>
          </cell>
          <cell r="T243">
            <v>1058</v>
          </cell>
          <cell r="U243">
            <v>37468</v>
          </cell>
          <cell r="V243" t="str">
            <v>JANGA</v>
          </cell>
          <cell r="W243">
            <v>60</v>
          </cell>
          <cell r="X243" t="str">
            <v>PE</v>
          </cell>
          <cell r="Y243">
            <v>10707</v>
          </cell>
          <cell r="Z243" t="str">
            <v>PE</v>
          </cell>
          <cell r="AA243" t="str">
            <v>PAULISTA</v>
          </cell>
          <cell r="AB243">
            <v>269</v>
          </cell>
          <cell r="AC243" t="str">
            <v>SDS</v>
          </cell>
          <cell r="AD243" t="str">
            <v>ILMA.BIOLOGIA@HOTMAIL.COM</v>
          </cell>
          <cell r="AE243"/>
          <cell r="AF243"/>
          <cell r="AG243"/>
          <cell r="AH243"/>
          <cell r="AI243" t="str">
            <v>Nao</v>
          </cell>
          <cell r="AJ243">
            <v>81</v>
          </cell>
          <cell r="AK243">
            <v>66812280833</v>
          </cell>
          <cell r="AL243">
            <v>34297042</v>
          </cell>
          <cell r="AM243"/>
          <cell r="AN243">
            <v>81</v>
          </cell>
          <cell r="AO243" t="str">
            <v>98807-0188</v>
          </cell>
          <cell r="AP243">
            <v>10</v>
          </cell>
          <cell r="AQ243" t="str">
            <v>PE</v>
          </cell>
          <cell r="AR243" t="str">
            <v>WEIGELIA MARIA DE ALBUQUERQUE PEREIRA</v>
          </cell>
          <cell r="AS243" t="str">
            <v xml:space="preserve">  /  /    </v>
          </cell>
          <cell r="AT243" t="str">
            <v>ALDEIR DE ABREU PEREIRA</v>
          </cell>
          <cell r="AU243">
            <v>10</v>
          </cell>
          <cell r="AV243">
            <v>31392</v>
          </cell>
          <cell r="AW243" t="str">
            <v xml:space="preserve">  /  /    </v>
          </cell>
          <cell r="AX243"/>
          <cell r="AY243" t="str">
            <v>CASA 02 BLOCO B</v>
          </cell>
          <cell r="AZ243"/>
          <cell r="BA243">
            <v>1058</v>
          </cell>
          <cell r="BB243" t="str">
            <v xml:space="preserve">  /  /    </v>
          </cell>
          <cell r="BC243" t="str">
            <v xml:space="preserve">  /  /    </v>
          </cell>
          <cell r="BD243"/>
          <cell r="BE243">
            <v>53437495</v>
          </cell>
          <cell r="BF243">
            <v>11606</v>
          </cell>
          <cell r="BG243"/>
          <cell r="BH243" t="str">
            <v xml:space="preserve">  /  /    </v>
          </cell>
          <cell r="BI243"/>
          <cell r="BJ243"/>
          <cell r="BK243" t="str">
            <v xml:space="preserve">Feminino </v>
          </cell>
          <cell r="BL243" t="str">
            <v>Conta Corrente</v>
          </cell>
          <cell r="BM243" t="str">
            <v>S</v>
          </cell>
          <cell r="BN243" t="str">
            <v xml:space="preserve">RGPS-Reg. Geral Previdência Social           </v>
          </cell>
          <cell r="BO243"/>
          <cell r="BP243"/>
          <cell r="BQ243"/>
          <cell r="BR243"/>
          <cell r="BS243">
            <v>1</v>
          </cell>
          <cell r="BT243"/>
          <cell r="BU243">
            <v>0</v>
          </cell>
          <cell r="BV243" t="str">
            <v xml:space="preserve">  /  /    </v>
          </cell>
          <cell r="BW243" t="str">
            <v xml:space="preserve">  /  /    </v>
          </cell>
          <cell r="BX243">
            <v>39707</v>
          </cell>
          <cell r="BY243">
            <v>101</v>
          </cell>
          <cell r="BZ243">
            <v>39707</v>
          </cell>
          <cell r="CA243" t="str">
            <v xml:space="preserve">  /  /    </v>
          </cell>
          <cell r="CB243">
            <v>0</v>
          </cell>
          <cell r="CC243" t="str">
            <v xml:space="preserve">  /  /    </v>
          </cell>
          <cell r="CD243" t="str">
            <v xml:space="preserve">  /  /    </v>
          </cell>
          <cell r="CE243">
            <v>334056</v>
          </cell>
          <cell r="CF243">
            <v>710130423</v>
          </cell>
          <cell r="CG243">
            <v>241056</v>
          </cell>
          <cell r="CH243">
            <v>999999999999</v>
          </cell>
          <cell r="CI243"/>
          <cell r="CJ243">
            <v>200</v>
          </cell>
          <cell r="CK243">
            <v>40</v>
          </cell>
          <cell r="CL243">
            <v>2689</v>
          </cell>
          <cell r="CM243">
            <v>2009</v>
          </cell>
          <cell r="CN243" t="str">
            <v>Submetidos a Horario de Trabalho</v>
          </cell>
          <cell r="CO243">
            <v>3513</v>
          </cell>
          <cell r="CP243">
            <v>18</v>
          </cell>
          <cell r="CQ243" t="str">
            <v>N</v>
          </cell>
          <cell r="CR243">
            <v>2</v>
          </cell>
          <cell r="CS243" t="str">
            <v>*</v>
          </cell>
          <cell r="CT243">
            <v>0</v>
          </cell>
          <cell r="CU243"/>
          <cell r="CV243">
            <v>34</v>
          </cell>
          <cell r="CW243" t="str">
            <v>M</v>
          </cell>
          <cell r="CX243" t="str">
            <v>M</v>
          </cell>
          <cell r="CY243">
            <v>1564</v>
          </cell>
          <cell r="CZ243">
            <v>1564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 t="str">
            <v>9C</v>
          </cell>
          <cell r="DF243" t="str">
            <v>P1</v>
          </cell>
          <cell r="DG243">
            <v>10</v>
          </cell>
          <cell r="DH243">
            <v>55</v>
          </cell>
          <cell r="DI243"/>
          <cell r="DJ243"/>
          <cell r="DK243" t="str">
            <v>Nao</v>
          </cell>
          <cell r="DL243"/>
          <cell r="DM243" t="str">
            <v>Nao</v>
          </cell>
          <cell r="DN243" t="str">
            <v xml:space="preserve">  /  /    </v>
          </cell>
          <cell r="DO243" t="str">
            <v>Nao</v>
          </cell>
          <cell r="DP243" t="str">
            <v>Nao</v>
          </cell>
          <cell r="DQ243" t="str">
            <v>Nao</v>
          </cell>
          <cell r="DR243"/>
          <cell r="DS243">
            <v>101002689</v>
          </cell>
          <cell r="DT243">
            <v>1</v>
          </cell>
          <cell r="DU243"/>
          <cell r="DV243" t="str">
            <v>Não</v>
          </cell>
          <cell r="DW243">
            <v>85705</v>
          </cell>
          <cell r="DX243">
            <v>1</v>
          </cell>
          <cell r="DY243" t="str">
            <v xml:space="preserve">  /  /    </v>
          </cell>
          <cell r="DZ243"/>
          <cell r="EA243" t="str">
            <v>Indeterminado</v>
          </cell>
          <cell r="EB243" t="str">
            <v>RECIFE</v>
          </cell>
          <cell r="EC243"/>
          <cell r="ED243"/>
          <cell r="EE243"/>
          <cell r="EF243"/>
          <cell r="EG243"/>
          <cell r="EH243"/>
          <cell r="EI243"/>
          <cell r="EJ243">
            <v>0</v>
          </cell>
          <cell r="EK243"/>
          <cell r="EL243">
            <v>0</v>
          </cell>
          <cell r="EM243"/>
          <cell r="EN243">
            <v>0</v>
          </cell>
          <cell r="EO243" t="str">
            <v>CLT</v>
          </cell>
        </row>
        <row r="244">
          <cell r="B244">
            <v>2692</v>
          </cell>
          <cell r="C244">
            <v>18</v>
          </cell>
          <cell r="D244" t="str">
            <v>SANDRA MARIA MENDES FERREIRA</v>
          </cell>
          <cell r="E244">
            <v>2213</v>
          </cell>
          <cell r="F244" t="str">
            <v>Não</v>
          </cell>
          <cell r="G244"/>
          <cell r="H244" t="str">
            <v>Residencial</v>
          </cell>
          <cell r="I244" t="str">
            <v>R</v>
          </cell>
          <cell r="J244">
            <v>93167270497</v>
          </cell>
          <cell r="K244" t="str">
            <v>DA  ALEGRIA</v>
          </cell>
          <cell r="L244">
            <v>13458451454</v>
          </cell>
          <cell r="M244">
            <v>1041</v>
          </cell>
          <cell r="N244">
            <v>3779860</v>
          </cell>
          <cell r="O244"/>
          <cell r="P244">
            <v>32170</v>
          </cell>
          <cell r="Q244" t="str">
            <v>R. DA  ALEGRIA</v>
          </cell>
          <cell r="R244">
            <v>1041</v>
          </cell>
          <cell r="S244">
            <v>45984</v>
          </cell>
          <cell r="T244">
            <v>1058</v>
          </cell>
          <cell r="U244">
            <v>35387</v>
          </cell>
          <cell r="V244" t="str">
            <v>CENTRO</v>
          </cell>
          <cell r="W244">
            <v>47</v>
          </cell>
          <cell r="X244" t="str">
            <v>PE</v>
          </cell>
          <cell r="Y244">
            <v>8909</v>
          </cell>
          <cell r="Z244" t="str">
            <v>PE</v>
          </cell>
          <cell r="AA244" t="str">
            <v>LIMOEIRO</v>
          </cell>
          <cell r="AB244">
            <v>54</v>
          </cell>
          <cell r="AC244" t="str">
            <v>SSP</v>
          </cell>
          <cell r="AD244"/>
          <cell r="AE244"/>
          <cell r="AF244"/>
          <cell r="AG244"/>
          <cell r="AH244"/>
          <cell r="AI244" t="str">
            <v>Nao</v>
          </cell>
          <cell r="AJ244">
            <v>81</v>
          </cell>
          <cell r="AK244">
            <v>34765730850</v>
          </cell>
          <cell r="AL244">
            <v>996567751</v>
          </cell>
          <cell r="AM244"/>
          <cell r="AN244"/>
          <cell r="AO244"/>
          <cell r="AP244">
            <v>24</v>
          </cell>
          <cell r="AQ244" t="str">
            <v>PE</v>
          </cell>
          <cell r="AR244" t="str">
            <v>MARIA DO CARMO MENDES FERREIRA</v>
          </cell>
          <cell r="AS244" t="str">
            <v xml:space="preserve">  /  /    </v>
          </cell>
          <cell r="AT244" t="str">
            <v>JOSE RUFINO FERREIRA FILHO</v>
          </cell>
          <cell r="AU244">
            <v>10</v>
          </cell>
          <cell r="AV244">
            <v>25716</v>
          </cell>
          <cell r="AW244" t="str">
            <v xml:space="preserve">  /  /    </v>
          </cell>
          <cell r="AX244"/>
          <cell r="AY244"/>
          <cell r="AZ244"/>
          <cell r="BA244">
            <v>1058</v>
          </cell>
          <cell r="BB244" t="str">
            <v xml:space="preserve">  /  /    </v>
          </cell>
          <cell r="BC244" t="str">
            <v xml:space="preserve">  /  /    </v>
          </cell>
          <cell r="BD244"/>
          <cell r="BE244">
            <v>55700000</v>
          </cell>
          <cell r="BF244">
            <v>8909</v>
          </cell>
          <cell r="BG244"/>
          <cell r="BH244" t="str">
            <v xml:space="preserve">  /  /    </v>
          </cell>
          <cell r="BI244"/>
          <cell r="BJ244"/>
          <cell r="BK244" t="str">
            <v xml:space="preserve">Feminino </v>
          </cell>
          <cell r="BL244" t="str">
            <v>Conta Corrente</v>
          </cell>
          <cell r="BM244" t="str">
            <v>S</v>
          </cell>
          <cell r="BN244" t="str">
            <v xml:space="preserve">RGPS-Reg. Geral Previdência Social           </v>
          </cell>
          <cell r="BO244"/>
          <cell r="BP244"/>
          <cell r="BQ244"/>
          <cell r="BR244"/>
          <cell r="BS244"/>
          <cell r="BT244"/>
          <cell r="BU244"/>
          <cell r="BV244" t="str">
            <v xml:space="preserve">  /  /    </v>
          </cell>
          <cell r="BW244" t="str">
            <v xml:space="preserve">  /  /    </v>
          </cell>
          <cell r="BX244">
            <v>39716</v>
          </cell>
          <cell r="BY244">
            <v>101</v>
          </cell>
          <cell r="BZ244">
            <v>39716</v>
          </cell>
          <cell r="CA244" t="str">
            <v xml:space="preserve">  /  /    </v>
          </cell>
          <cell r="CB244">
            <v>0</v>
          </cell>
          <cell r="CC244" t="str">
            <v xml:space="preserve">  /  /    </v>
          </cell>
          <cell r="CD244" t="str">
            <v xml:space="preserve">  /  /    </v>
          </cell>
          <cell r="CE244">
            <v>334056</v>
          </cell>
          <cell r="CF244">
            <v>710166990</v>
          </cell>
          <cell r="CG244">
            <v>241056</v>
          </cell>
          <cell r="CH244">
            <v>999999999999</v>
          </cell>
          <cell r="CI244"/>
          <cell r="CJ244">
            <v>200</v>
          </cell>
          <cell r="CK244">
            <v>40</v>
          </cell>
          <cell r="CL244">
            <v>2692</v>
          </cell>
          <cell r="CM244">
            <v>2009</v>
          </cell>
          <cell r="CN244" t="str">
            <v>Submetidos a Horario de Trabalho</v>
          </cell>
          <cell r="CO244">
            <v>3513</v>
          </cell>
          <cell r="CP244">
            <v>14</v>
          </cell>
          <cell r="CQ244" t="str">
            <v>N</v>
          </cell>
          <cell r="CR244">
            <v>2</v>
          </cell>
          <cell r="CS244" t="str">
            <v>*</v>
          </cell>
          <cell r="CT244">
            <v>0</v>
          </cell>
          <cell r="CU244"/>
          <cell r="CV244">
            <v>34</v>
          </cell>
          <cell r="CW244" t="str">
            <v>M</v>
          </cell>
          <cell r="CX244" t="str">
            <v>M</v>
          </cell>
          <cell r="CY244">
            <v>1564</v>
          </cell>
          <cell r="CZ244">
            <v>1564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 t="str">
            <v>9C</v>
          </cell>
          <cell r="DF244"/>
          <cell r="DG244">
            <v>10</v>
          </cell>
          <cell r="DH244">
            <v>85</v>
          </cell>
          <cell r="DI244"/>
          <cell r="DJ244"/>
          <cell r="DK244" t="str">
            <v>Nao</v>
          </cell>
          <cell r="DL244"/>
          <cell r="DM244" t="str">
            <v>Nao</v>
          </cell>
          <cell r="DN244" t="str">
            <v xml:space="preserve">  /  /    </v>
          </cell>
          <cell r="DO244" t="str">
            <v>Nao</v>
          </cell>
          <cell r="DP244" t="str">
            <v>Nao</v>
          </cell>
          <cell r="DQ244" t="str">
            <v>Nao</v>
          </cell>
          <cell r="DR244"/>
          <cell r="DS244">
            <v>101002692</v>
          </cell>
          <cell r="DT244">
            <v>1</v>
          </cell>
          <cell r="DU244"/>
          <cell r="DV244" t="str">
            <v>Não</v>
          </cell>
          <cell r="DW244">
            <v>85705</v>
          </cell>
          <cell r="DX244">
            <v>1</v>
          </cell>
          <cell r="DY244" t="str">
            <v xml:space="preserve">  /  /    </v>
          </cell>
          <cell r="DZ244"/>
          <cell r="EA244" t="str">
            <v>Indeterminado</v>
          </cell>
          <cell r="EB244" t="str">
            <v>LIMOEIRO</v>
          </cell>
          <cell r="EC244"/>
          <cell r="ED244"/>
          <cell r="EE244"/>
          <cell r="EF244"/>
          <cell r="EG244"/>
          <cell r="EH244"/>
          <cell r="EI244"/>
          <cell r="EJ244">
            <v>0</v>
          </cell>
          <cell r="EK244"/>
          <cell r="EL244">
            <v>0</v>
          </cell>
          <cell r="EM244"/>
          <cell r="EN244">
            <v>0</v>
          </cell>
          <cell r="EO244" t="str">
            <v>CLT</v>
          </cell>
        </row>
        <row r="245">
          <cell r="B245">
            <v>2696</v>
          </cell>
          <cell r="C245">
            <v>59</v>
          </cell>
          <cell r="D245" t="str">
            <v>ANDREA DE OLIVEIRA SILVA</v>
          </cell>
          <cell r="E245">
            <v>2252</v>
          </cell>
          <cell r="F245" t="str">
            <v>Não</v>
          </cell>
          <cell r="G245"/>
          <cell r="H245" t="str">
            <v>Residencial</v>
          </cell>
          <cell r="I245" t="str">
            <v>R</v>
          </cell>
          <cell r="J245">
            <v>2671020465</v>
          </cell>
          <cell r="K245" t="str">
            <v>BARAO DE NAZARE</v>
          </cell>
          <cell r="L245">
            <v>12812427452</v>
          </cell>
          <cell r="M245">
            <v>624</v>
          </cell>
          <cell r="N245">
            <v>4367809</v>
          </cell>
          <cell r="O245" t="str">
            <v>SSPPE</v>
          </cell>
          <cell r="P245">
            <v>35853</v>
          </cell>
          <cell r="Q245" t="str">
            <v>R. BARAO DE NAZARE</v>
          </cell>
          <cell r="R245">
            <v>624</v>
          </cell>
          <cell r="S245">
            <v>78859</v>
          </cell>
          <cell r="T245">
            <v>1058</v>
          </cell>
          <cell r="U245">
            <v>39713</v>
          </cell>
          <cell r="V245" t="str">
            <v>BRASILIA</v>
          </cell>
          <cell r="W245">
            <v>50</v>
          </cell>
          <cell r="X245" t="str">
            <v>PE</v>
          </cell>
          <cell r="Y245">
            <v>6002</v>
          </cell>
          <cell r="Z245" t="str">
            <v>PE</v>
          </cell>
          <cell r="AA245" t="str">
            <v>GARANHUNS</v>
          </cell>
          <cell r="AB245">
            <v>228</v>
          </cell>
          <cell r="AC245" t="str">
            <v>SSP</v>
          </cell>
          <cell r="AD245"/>
          <cell r="AE245"/>
          <cell r="AF245"/>
          <cell r="AG245"/>
          <cell r="AH245"/>
          <cell r="AI245" t="str">
            <v>Nao</v>
          </cell>
          <cell r="AJ245"/>
          <cell r="AK245">
            <v>53421080868</v>
          </cell>
          <cell r="AL245" t="str">
            <v>87-37623094</v>
          </cell>
          <cell r="AM245"/>
          <cell r="AN245"/>
          <cell r="AO245"/>
          <cell r="AP245">
            <v>56</v>
          </cell>
          <cell r="AQ245" t="str">
            <v>PE</v>
          </cell>
          <cell r="AR245" t="str">
            <v>MIRIAM DINIZ DE OLIVEIRA SILVA</v>
          </cell>
          <cell r="AS245" t="str">
            <v xml:space="preserve">  /  /    </v>
          </cell>
          <cell r="AT245" t="str">
            <v>VALDIR ALBUQUERQUE SILVA</v>
          </cell>
          <cell r="AU245">
            <v>10</v>
          </cell>
          <cell r="AV245">
            <v>28788</v>
          </cell>
          <cell r="AW245" t="str">
            <v xml:space="preserve">  /  /    </v>
          </cell>
          <cell r="AX245"/>
          <cell r="AY245"/>
          <cell r="AZ245"/>
          <cell r="BA245">
            <v>1058</v>
          </cell>
          <cell r="BB245" t="str">
            <v xml:space="preserve">  /  /    </v>
          </cell>
          <cell r="BC245" t="str">
            <v xml:space="preserve">  /  /    </v>
          </cell>
          <cell r="BD245"/>
          <cell r="BE245">
            <v>55294580</v>
          </cell>
          <cell r="BF245">
            <v>9600</v>
          </cell>
          <cell r="BG245"/>
          <cell r="BH245" t="str">
            <v xml:space="preserve">  /  /    </v>
          </cell>
          <cell r="BI245"/>
          <cell r="BJ245"/>
          <cell r="BK245" t="str">
            <v xml:space="preserve">Feminino </v>
          </cell>
          <cell r="BL245" t="str">
            <v>Conta Corrente</v>
          </cell>
          <cell r="BM245" t="str">
            <v>C</v>
          </cell>
          <cell r="BN245" t="str">
            <v xml:space="preserve">RGPS-Reg. Geral Previdência Social           </v>
          </cell>
          <cell r="BO245"/>
          <cell r="BP245"/>
          <cell r="BQ245"/>
          <cell r="BR245"/>
          <cell r="BS245">
            <v>0</v>
          </cell>
          <cell r="BT245"/>
          <cell r="BU245">
            <v>0</v>
          </cell>
          <cell r="BV245" t="str">
            <v xml:space="preserve">  /  /    </v>
          </cell>
          <cell r="BW245" t="str">
            <v xml:space="preserve">  /  /    </v>
          </cell>
          <cell r="BX245">
            <v>39716</v>
          </cell>
          <cell r="BY245">
            <v>101</v>
          </cell>
          <cell r="BZ245">
            <v>39716</v>
          </cell>
          <cell r="CA245" t="str">
            <v xml:space="preserve">  /  /    </v>
          </cell>
          <cell r="CB245">
            <v>0</v>
          </cell>
          <cell r="CC245" t="str">
            <v xml:space="preserve">  /  /    </v>
          </cell>
          <cell r="CD245" t="str">
            <v xml:space="preserve">  /  /    </v>
          </cell>
          <cell r="CE245">
            <v>334056</v>
          </cell>
          <cell r="CF245">
            <v>710123135</v>
          </cell>
          <cell r="CG245">
            <v>241056</v>
          </cell>
          <cell r="CH245">
            <v>999999999999</v>
          </cell>
          <cell r="CI245"/>
          <cell r="CJ245">
            <v>200</v>
          </cell>
          <cell r="CK245">
            <v>40</v>
          </cell>
          <cell r="CL245">
            <v>2696</v>
          </cell>
          <cell r="CM245">
            <v>2009</v>
          </cell>
          <cell r="CN245" t="str">
            <v>Submetidos a Horario de Trabalho</v>
          </cell>
          <cell r="CO245">
            <v>3513</v>
          </cell>
          <cell r="CP245">
            <v>14</v>
          </cell>
          <cell r="CQ245" t="str">
            <v>N</v>
          </cell>
          <cell r="CR245">
            <v>2</v>
          </cell>
          <cell r="CS245" t="str">
            <v>*</v>
          </cell>
          <cell r="CT245">
            <v>0</v>
          </cell>
          <cell r="CU245"/>
          <cell r="CV245">
            <v>34</v>
          </cell>
          <cell r="CW245" t="str">
            <v>M</v>
          </cell>
          <cell r="CX245" t="str">
            <v>M</v>
          </cell>
          <cell r="CY245">
            <v>1564</v>
          </cell>
          <cell r="CZ245">
            <v>1564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 t="str">
            <v>9C</v>
          </cell>
          <cell r="DF245"/>
          <cell r="DG245">
            <v>10</v>
          </cell>
          <cell r="DH245">
            <v>50</v>
          </cell>
          <cell r="DI245"/>
          <cell r="DJ245"/>
          <cell r="DK245" t="str">
            <v>Nao</v>
          </cell>
          <cell r="DL245"/>
          <cell r="DM245" t="str">
            <v>Nao</v>
          </cell>
          <cell r="DN245" t="str">
            <v xml:space="preserve">  /  /    </v>
          </cell>
          <cell r="DO245" t="str">
            <v>Nao</v>
          </cell>
          <cell r="DP245" t="str">
            <v>Nao</v>
          </cell>
          <cell r="DQ245" t="str">
            <v>Nao</v>
          </cell>
          <cell r="DR245"/>
          <cell r="DS245">
            <v>101002696</v>
          </cell>
          <cell r="DT245">
            <v>1</v>
          </cell>
          <cell r="DU245"/>
          <cell r="DV245" t="str">
            <v>Não</v>
          </cell>
          <cell r="DW245">
            <v>85705</v>
          </cell>
          <cell r="DX245">
            <v>1</v>
          </cell>
          <cell r="DY245" t="str">
            <v xml:space="preserve">  /  /    </v>
          </cell>
          <cell r="DZ245"/>
          <cell r="EA245" t="str">
            <v>Indeterminado</v>
          </cell>
          <cell r="EB245" t="str">
            <v>OLINDA</v>
          </cell>
          <cell r="EC245"/>
          <cell r="ED245"/>
          <cell r="EE245"/>
          <cell r="EF245"/>
          <cell r="EG245"/>
          <cell r="EH245"/>
          <cell r="EI245"/>
          <cell r="EJ245">
            <v>0</v>
          </cell>
          <cell r="EK245"/>
          <cell r="EL245">
            <v>0</v>
          </cell>
          <cell r="EM245"/>
          <cell r="EN245">
            <v>0</v>
          </cell>
          <cell r="EO245" t="str">
            <v>CLT</v>
          </cell>
        </row>
        <row r="246">
          <cell r="B246">
            <v>2697</v>
          </cell>
          <cell r="C246">
            <v>30</v>
          </cell>
          <cell r="D246" t="str">
            <v>ELIANA BEZERRA CARVALHO</v>
          </cell>
          <cell r="E246">
            <v>2223</v>
          </cell>
          <cell r="F246" t="str">
            <v>Não</v>
          </cell>
          <cell r="G246"/>
          <cell r="H246" t="str">
            <v>Residencial</v>
          </cell>
          <cell r="I246" t="str">
            <v>R</v>
          </cell>
          <cell r="J246">
            <v>2580548408</v>
          </cell>
          <cell r="K246" t="str">
            <v>PAULO SOARES</v>
          </cell>
          <cell r="L246">
            <v>13292395452</v>
          </cell>
          <cell r="M246">
            <v>113</v>
          </cell>
          <cell r="N246">
            <v>6509923</v>
          </cell>
          <cell r="O246" t="str">
            <v>SDSPE</v>
          </cell>
          <cell r="P246">
            <v>40948</v>
          </cell>
          <cell r="Q246" t="str">
            <v>R. PAULO SOARES</v>
          </cell>
          <cell r="R246">
            <v>113</v>
          </cell>
          <cell r="S246">
            <v>68839</v>
          </cell>
          <cell r="T246">
            <v>1058</v>
          </cell>
          <cell r="U246">
            <v>35348</v>
          </cell>
          <cell r="V246" t="str">
            <v>SAO JOSE</v>
          </cell>
          <cell r="W246">
            <v>43</v>
          </cell>
          <cell r="X246" t="str">
            <v>PE</v>
          </cell>
          <cell r="Y246">
            <v>11101</v>
          </cell>
          <cell r="Z246" t="str">
            <v>PE</v>
          </cell>
          <cell r="AA246" t="str">
            <v>PETROLINA</v>
          </cell>
          <cell r="AB246">
            <v>67</v>
          </cell>
          <cell r="AC246" t="str">
            <v>SDS</v>
          </cell>
          <cell r="AD246"/>
          <cell r="AE246"/>
          <cell r="AF246"/>
          <cell r="AG246"/>
          <cell r="AH246"/>
          <cell r="AI246" t="str">
            <v>Nao</v>
          </cell>
          <cell r="AJ246">
            <v>87</v>
          </cell>
          <cell r="AK246">
            <v>44947670841</v>
          </cell>
          <cell r="AL246">
            <v>988023240</v>
          </cell>
          <cell r="AM246"/>
          <cell r="AN246">
            <v>87</v>
          </cell>
          <cell r="AO246">
            <v>988431828</v>
          </cell>
          <cell r="AP246">
            <v>144</v>
          </cell>
          <cell r="AQ246" t="str">
            <v>PE</v>
          </cell>
          <cell r="AR246" t="str">
            <v>JOSEFA DA CONCEICAO BEZERRA</v>
          </cell>
          <cell r="AS246" t="str">
            <v xml:space="preserve">  /  /    </v>
          </cell>
          <cell r="AT246" t="str">
            <v>FRANCISCO JOSE BEZERRA</v>
          </cell>
          <cell r="AU246">
            <v>10</v>
          </cell>
          <cell r="AV246">
            <v>27787</v>
          </cell>
          <cell r="AW246" t="str">
            <v xml:space="preserve">  /  /    </v>
          </cell>
          <cell r="AX246" t="str">
            <v>Não</v>
          </cell>
          <cell r="AY246"/>
          <cell r="AZ246"/>
          <cell r="BA246">
            <v>1058</v>
          </cell>
          <cell r="BB246" t="str">
            <v xml:space="preserve">  /  /    </v>
          </cell>
          <cell r="BC246" t="str">
            <v xml:space="preserve">  /  /    </v>
          </cell>
          <cell r="BD246"/>
          <cell r="BE246">
            <v>56302680</v>
          </cell>
          <cell r="BF246">
            <v>1102</v>
          </cell>
          <cell r="BG246"/>
          <cell r="BH246" t="str">
            <v xml:space="preserve">  /  /    </v>
          </cell>
          <cell r="BI246"/>
          <cell r="BJ246"/>
          <cell r="BK246" t="str">
            <v xml:space="preserve">Feminino </v>
          </cell>
          <cell r="BL246" t="str">
            <v>Conta Corrente</v>
          </cell>
          <cell r="BM246" t="str">
            <v>C</v>
          </cell>
          <cell r="BN246" t="str">
            <v xml:space="preserve">RGPS-Reg. Geral Previdência Social           </v>
          </cell>
          <cell r="BO246"/>
          <cell r="BP246"/>
          <cell r="BQ246"/>
          <cell r="BR246"/>
          <cell r="BS246">
            <v>3</v>
          </cell>
          <cell r="BT246"/>
          <cell r="BU246">
            <v>0</v>
          </cell>
          <cell r="BV246" t="str">
            <v xml:space="preserve">  /  /    </v>
          </cell>
          <cell r="BW246" t="str">
            <v xml:space="preserve">  /  /    </v>
          </cell>
          <cell r="BX246">
            <v>39716</v>
          </cell>
          <cell r="BY246">
            <v>101</v>
          </cell>
          <cell r="BZ246">
            <v>39716</v>
          </cell>
          <cell r="CA246" t="str">
            <v xml:space="preserve">  /  /    </v>
          </cell>
          <cell r="CB246">
            <v>0</v>
          </cell>
          <cell r="CC246" t="str">
            <v xml:space="preserve">  /  /    </v>
          </cell>
          <cell r="CD246" t="str">
            <v xml:space="preserve">  /  /    </v>
          </cell>
          <cell r="CE246">
            <v>334056</v>
          </cell>
          <cell r="CF246">
            <v>710152492</v>
          </cell>
          <cell r="CG246">
            <v>241056</v>
          </cell>
          <cell r="CH246">
            <v>999999999999</v>
          </cell>
          <cell r="CI246"/>
          <cell r="CJ246">
            <v>200</v>
          </cell>
          <cell r="CK246">
            <v>40</v>
          </cell>
          <cell r="CL246">
            <v>2697</v>
          </cell>
          <cell r="CM246">
            <v>2009</v>
          </cell>
          <cell r="CN246" t="str">
            <v>Submetidos a Horario de Trabalho</v>
          </cell>
          <cell r="CO246">
            <v>3513</v>
          </cell>
          <cell r="CP246">
            <v>14</v>
          </cell>
          <cell r="CQ246" t="str">
            <v>N</v>
          </cell>
          <cell r="CR246">
            <v>2</v>
          </cell>
          <cell r="CS246" t="str">
            <v>*</v>
          </cell>
          <cell r="CT246">
            <v>0</v>
          </cell>
          <cell r="CU246"/>
          <cell r="CV246">
            <v>28</v>
          </cell>
          <cell r="CW246" t="str">
            <v>M</v>
          </cell>
          <cell r="CX246" t="str">
            <v>M</v>
          </cell>
          <cell r="CY246">
            <v>1564</v>
          </cell>
          <cell r="CZ246">
            <v>1564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 t="str">
            <v>9B</v>
          </cell>
          <cell r="DF246" t="str">
            <v>P1</v>
          </cell>
          <cell r="DG246">
            <v>10</v>
          </cell>
          <cell r="DH246">
            <v>45</v>
          </cell>
          <cell r="DI246"/>
          <cell r="DJ246"/>
          <cell r="DK246" t="str">
            <v>Nao</v>
          </cell>
          <cell r="DL246"/>
          <cell r="DM246" t="str">
            <v>Nao</v>
          </cell>
          <cell r="DN246" t="str">
            <v xml:space="preserve">  /  /    </v>
          </cell>
          <cell r="DO246" t="str">
            <v>Nao</v>
          </cell>
          <cell r="DP246" t="str">
            <v>Nao</v>
          </cell>
          <cell r="DQ246" t="str">
            <v>Nao</v>
          </cell>
          <cell r="DR246"/>
          <cell r="DS246">
            <v>101002697</v>
          </cell>
          <cell r="DT246">
            <v>1</v>
          </cell>
          <cell r="DU246"/>
          <cell r="DV246" t="str">
            <v>Não</v>
          </cell>
          <cell r="DW246">
            <v>85705</v>
          </cell>
          <cell r="DX246">
            <v>1</v>
          </cell>
          <cell r="DY246" t="str">
            <v xml:space="preserve">  /  /    </v>
          </cell>
          <cell r="DZ246"/>
          <cell r="EA246" t="str">
            <v>Indeterminado</v>
          </cell>
          <cell r="EB246" t="str">
            <v>ARARIPINA</v>
          </cell>
          <cell r="EC246"/>
          <cell r="ED246"/>
          <cell r="EE246"/>
          <cell r="EF246"/>
          <cell r="EG246"/>
          <cell r="EH246"/>
          <cell r="EI246"/>
          <cell r="EJ246">
            <v>0</v>
          </cell>
          <cell r="EK246"/>
          <cell r="EL246">
            <v>0</v>
          </cell>
          <cell r="EM246"/>
          <cell r="EN246">
            <v>0</v>
          </cell>
          <cell r="EO246" t="str">
            <v>CLT</v>
          </cell>
        </row>
        <row r="247">
          <cell r="B247">
            <v>2701</v>
          </cell>
          <cell r="C247">
            <v>1</v>
          </cell>
          <cell r="D247" t="str">
            <v>PETULLA DE MOURA E SILVA</v>
          </cell>
          <cell r="E247">
            <v>1182</v>
          </cell>
          <cell r="F247" t="str">
            <v>Não</v>
          </cell>
          <cell r="G247"/>
          <cell r="H247" t="str">
            <v>Residencial</v>
          </cell>
          <cell r="I247" t="str">
            <v>R</v>
          </cell>
          <cell r="J247">
            <v>6845965471</v>
          </cell>
          <cell r="K247" t="str">
            <v>39,  QD33 BLOCO C</v>
          </cell>
          <cell r="L247">
            <v>19034697684</v>
          </cell>
          <cell r="M247">
            <v>80</v>
          </cell>
          <cell r="N247">
            <v>7588182</v>
          </cell>
          <cell r="O247" t="str">
            <v>SDSPE</v>
          </cell>
          <cell r="P247">
            <v>38145</v>
          </cell>
          <cell r="Q247" t="str">
            <v>R. 39,  QD33 BLOCO C</v>
          </cell>
          <cell r="R247">
            <v>80</v>
          </cell>
          <cell r="S247">
            <v>46028</v>
          </cell>
          <cell r="T247">
            <v>1058</v>
          </cell>
          <cell r="U247">
            <v>38856</v>
          </cell>
          <cell r="V247" t="str">
            <v>RIO DOCE</v>
          </cell>
          <cell r="W247">
            <v>84</v>
          </cell>
          <cell r="X247" t="str">
            <v>PE</v>
          </cell>
          <cell r="Y247">
            <v>9600</v>
          </cell>
          <cell r="Z247" t="str">
            <v>PE</v>
          </cell>
          <cell r="AA247" t="str">
            <v>OLINDA</v>
          </cell>
          <cell r="AB247">
            <v>130</v>
          </cell>
          <cell r="AC247" t="str">
            <v>SDS</v>
          </cell>
          <cell r="AD247"/>
          <cell r="AE247"/>
          <cell r="AF247"/>
          <cell r="AG247"/>
          <cell r="AH247"/>
          <cell r="AI247" t="str">
            <v>Nao</v>
          </cell>
          <cell r="AJ247">
            <v>81</v>
          </cell>
          <cell r="AK247">
            <v>75796910809</v>
          </cell>
          <cell r="AL247">
            <v>34913566</v>
          </cell>
          <cell r="AM247"/>
          <cell r="AN247"/>
          <cell r="AO247"/>
          <cell r="AP247">
            <v>10</v>
          </cell>
          <cell r="AQ247" t="str">
            <v>PE</v>
          </cell>
          <cell r="AR247" t="str">
            <v>JOANA ANIZIO DE MOURA</v>
          </cell>
          <cell r="AS247" t="str">
            <v xml:space="preserve">  /  /    </v>
          </cell>
          <cell r="AT247" t="str">
            <v>SEVERINO RAMOS DA SILVA</v>
          </cell>
          <cell r="AU247">
            <v>10</v>
          </cell>
          <cell r="AV247">
            <v>32095</v>
          </cell>
          <cell r="AW247" t="str">
            <v xml:space="preserve">  /  /    </v>
          </cell>
          <cell r="AX247"/>
          <cell r="AY247" t="str">
            <v>APTO 305</v>
          </cell>
          <cell r="AZ247"/>
          <cell r="BA247">
            <v>1058</v>
          </cell>
          <cell r="BB247" t="str">
            <v xml:space="preserve">  /  /    </v>
          </cell>
          <cell r="BC247" t="str">
            <v xml:space="preserve">  /  /    </v>
          </cell>
          <cell r="BD247"/>
          <cell r="BE247">
            <v>53080150</v>
          </cell>
          <cell r="BF247">
            <v>9600</v>
          </cell>
          <cell r="BG247"/>
          <cell r="BH247" t="str">
            <v xml:space="preserve">  /  /    </v>
          </cell>
          <cell r="BI247"/>
          <cell r="BJ247"/>
          <cell r="BK247" t="str">
            <v xml:space="preserve">Feminino </v>
          </cell>
          <cell r="BL247" t="str">
            <v>Conta Corrente</v>
          </cell>
          <cell r="BM247" t="str">
            <v>S</v>
          </cell>
          <cell r="BN247" t="str">
            <v xml:space="preserve">RGPS-Reg. Geral Previdência Social           </v>
          </cell>
          <cell r="BO247"/>
          <cell r="BP247"/>
          <cell r="BQ247"/>
          <cell r="BR247"/>
          <cell r="BS247"/>
          <cell r="BT247"/>
          <cell r="BU247"/>
          <cell r="BV247" t="str">
            <v xml:space="preserve">  /  /    </v>
          </cell>
          <cell r="BW247" t="str">
            <v xml:space="preserve">  /  /    </v>
          </cell>
          <cell r="BX247">
            <v>39720</v>
          </cell>
          <cell r="BY247">
            <v>101</v>
          </cell>
          <cell r="BZ247">
            <v>39720</v>
          </cell>
          <cell r="CA247" t="str">
            <v xml:space="preserve">  /  /    </v>
          </cell>
          <cell r="CB247">
            <v>0</v>
          </cell>
          <cell r="CC247" t="str">
            <v xml:space="preserve">  /  /    </v>
          </cell>
          <cell r="CD247" t="str">
            <v xml:space="preserve">  /  /    </v>
          </cell>
          <cell r="CE247">
            <v>334065</v>
          </cell>
          <cell r="CF247">
            <v>10030063</v>
          </cell>
          <cell r="CG247">
            <v>241056</v>
          </cell>
          <cell r="CH247">
            <v>999999999999</v>
          </cell>
          <cell r="CI247"/>
          <cell r="CJ247">
            <v>200</v>
          </cell>
          <cell r="CK247">
            <v>40</v>
          </cell>
          <cell r="CL247">
            <v>2701</v>
          </cell>
          <cell r="CM247">
            <v>2009</v>
          </cell>
          <cell r="CN247" t="str">
            <v>Submetidos a Horario de Trabalho</v>
          </cell>
          <cell r="CO247">
            <v>3513</v>
          </cell>
          <cell r="CP247">
            <v>14</v>
          </cell>
          <cell r="CQ247" t="str">
            <v>N</v>
          </cell>
          <cell r="CR247">
            <v>2</v>
          </cell>
          <cell r="CS247" t="str">
            <v>*</v>
          </cell>
          <cell r="CT247">
            <v>0</v>
          </cell>
          <cell r="CU247"/>
          <cell r="CV247">
            <v>34</v>
          </cell>
          <cell r="CW247" t="str">
            <v>M</v>
          </cell>
          <cell r="CX247" t="str">
            <v>M</v>
          </cell>
          <cell r="CY247">
            <v>1564</v>
          </cell>
          <cell r="CZ247">
            <v>1564</v>
          </cell>
          <cell r="DA247">
            <v>0</v>
          </cell>
          <cell r="DB247">
            <v>0</v>
          </cell>
          <cell r="DC247">
            <v>0</v>
          </cell>
          <cell r="DD247">
            <v>0</v>
          </cell>
          <cell r="DE247" t="str">
            <v>9C</v>
          </cell>
          <cell r="DF247"/>
          <cell r="DG247">
            <v>10</v>
          </cell>
          <cell r="DH247">
            <v>55</v>
          </cell>
          <cell r="DI247"/>
          <cell r="DJ247"/>
          <cell r="DK247" t="str">
            <v>Nao</v>
          </cell>
          <cell r="DL247"/>
          <cell r="DM247" t="str">
            <v>Nao</v>
          </cell>
          <cell r="DN247" t="str">
            <v xml:space="preserve">  /  /    </v>
          </cell>
          <cell r="DO247" t="str">
            <v>Nao</v>
          </cell>
          <cell r="DP247" t="str">
            <v>Nao</v>
          </cell>
          <cell r="DQ247" t="str">
            <v>Nao</v>
          </cell>
          <cell r="DR247"/>
          <cell r="DS247">
            <v>101002701</v>
          </cell>
          <cell r="DT247">
            <v>1</v>
          </cell>
          <cell r="DU247">
            <v>2701</v>
          </cell>
          <cell r="DV247" t="str">
            <v>Não</v>
          </cell>
          <cell r="DW247">
            <v>85705</v>
          </cell>
          <cell r="DX247">
            <v>1</v>
          </cell>
          <cell r="DY247" t="str">
            <v xml:space="preserve">  /  /    </v>
          </cell>
          <cell r="DZ247"/>
          <cell r="EA247" t="str">
            <v>Indeterminado</v>
          </cell>
          <cell r="EB247" t="str">
            <v>OLINDA</v>
          </cell>
          <cell r="EC247"/>
          <cell r="ED247"/>
          <cell r="EE247"/>
          <cell r="EF247"/>
          <cell r="EG247"/>
          <cell r="EH247"/>
          <cell r="EI247"/>
          <cell r="EJ247">
            <v>0</v>
          </cell>
          <cell r="EK247"/>
          <cell r="EL247">
            <v>0</v>
          </cell>
          <cell r="EM247"/>
          <cell r="EN247">
            <v>0</v>
          </cell>
          <cell r="EO247" t="str">
            <v>CLT</v>
          </cell>
        </row>
        <row r="248">
          <cell r="B248">
            <v>2702</v>
          </cell>
          <cell r="C248">
            <v>35</v>
          </cell>
          <cell r="D248" t="str">
            <v>DANILO DAVI DA SILVA DIAS</v>
          </cell>
          <cell r="E248">
            <v>2227</v>
          </cell>
          <cell r="F248" t="str">
            <v>Não</v>
          </cell>
          <cell r="G248"/>
          <cell r="H248" t="str">
            <v>Residencial</v>
          </cell>
          <cell r="I248" t="str">
            <v>R</v>
          </cell>
          <cell r="J248">
            <v>93175205453</v>
          </cell>
          <cell r="K248" t="str">
            <v>MANOEL SEBASTIAO DE MOURA</v>
          </cell>
          <cell r="L248">
            <v>12532368901</v>
          </cell>
          <cell r="M248">
            <v>439</v>
          </cell>
          <cell r="N248">
            <v>4707772</v>
          </cell>
          <cell r="O248" t="str">
            <v>SDSPE</v>
          </cell>
          <cell r="P248">
            <v>40809</v>
          </cell>
          <cell r="Q248" t="str">
            <v>R. MANOEL SEBASTIAO DE MOURA</v>
          </cell>
          <cell r="R248">
            <v>439</v>
          </cell>
          <cell r="S248">
            <v>91217</v>
          </cell>
          <cell r="T248">
            <v>1058</v>
          </cell>
          <cell r="U248">
            <v>34171</v>
          </cell>
          <cell r="V248" t="str">
            <v>SANTA LUZIA</v>
          </cell>
          <cell r="W248">
            <v>27</v>
          </cell>
          <cell r="X248" t="str">
            <v>PE</v>
          </cell>
          <cell r="Y248">
            <v>8909</v>
          </cell>
          <cell r="Z248" t="str">
            <v>PE</v>
          </cell>
          <cell r="AA248" t="str">
            <v>LIMOEIRO</v>
          </cell>
          <cell r="AB248">
            <v>79</v>
          </cell>
          <cell r="AC248" t="str">
            <v>SDS</v>
          </cell>
          <cell r="AD248"/>
          <cell r="AE248"/>
          <cell r="AF248"/>
          <cell r="AG248"/>
          <cell r="AH248"/>
          <cell r="AI248" t="str">
            <v>Nao</v>
          </cell>
          <cell r="AJ248">
            <v>81</v>
          </cell>
          <cell r="AK248">
            <v>42448330868</v>
          </cell>
          <cell r="AL248">
            <v>96171088</v>
          </cell>
          <cell r="AM248"/>
          <cell r="AN248"/>
          <cell r="AO248"/>
          <cell r="AP248">
            <v>24</v>
          </cell>
          <cell r="AQ248" t="str">
            <v>PA</v>
          </cell>
          <cell r="AR248" t="str">
            <v>LUCIMAR DA SILVA DIAS</v>
          </cell>
          <cell r="AS248" t="str">
            <v xml:space="preserve">  /  /    </v>
          </cell>
          <cell r="AT248" t="str">
            <v>JOSE PAULO DIAS</v>
          </cell>
          <cell r="AU248">
            <v>10</v>
          </cell>
          <cell r="AV248">
            <v>27406</v>
          </cell>
          <cell r="AW248" t="str">
            <v xml:space="preserve">  /  /    </v>
          </cell>
          <cell r="AX248" t="str">
            <v>Não</v>
          </cell>
          <cell r="AY248">
            <v>439</v>
          </cell>
          <cell r="AZ248"/>
          <cell r="BA248">
            <v>1058</v>
          </cell>
          <cell r="BB248" t="str">
            <v xml:space="preserve">  /  /    </v>
          </cell>
          <cell r="BC248" t="str">
            <v xml:space="preserve">  /  /    </v>
          </cell>
          <cell r="BD248"/>
          <cell r="BE248">
            <v>55700000</v>
          </cell>
          <cell r="BF248">
            <v>1709</v>
          </cell>
          <cell r="BG248"/>
          <cell r="BH248" t="str">
            <v xml:space="preserve">  /  /    </v>
          </cell>
          <cell r="BI248"/>
          <cell r="BJ248"/>
          <cell r="BK248" t="str">
            <v>Masculino</v>
          </cell>
          <cell r="BL248" t="str">
            <v>Conta Corrente</v>
          </cell>
          <cell r="BM248" t="str">
            <v>D</v>
          </cell>
          <cell r="BN248" t="str">
            <v xml:space="preserve">RGPS-Reg. Geral Previdência Social           </v>
          </cell>
          <cell r="BO248"/>
          <cell r="BP248"/>
          <cell r="BQ248"/>
          <cell r="BR248"/>
          <cell r="BS248">
            <v>1</v>
          </cell>
          <cell r="BT248"/>
          <cell r="BU248">
            <v>0</v>
          </cell>
          <cell r="BV248" t="str">
            <v xml:space="preserve">  /  /    </v>
          </cell>
          <cell r="BW248" t="str">
            <v xml:space="preserve">  /  /    </v>
          </cell>
          <cell r="BX248">
            <v>39722</v>
          </cell>
          <cell r="BY248">
            <v>101</v>
          </cell>
          <cell r="BZ248">
            <v>39722</v>
          </cell>
          <cell r="CA248" t="str">
            <v xml:space="preserve">  /  /    </v>
          </cell>
          <cell r="CB248">
            <v>0</v>
          </cell>
          <cell r="CC248" t="str">
            <v xml:space="preserve">  /  /    </v>
          </cell>
          <cell r="CD248" t="str">
            <v xml:space="preserve">  /  /    </v>
          </cell>
          <cell r="CE248">
            <v>334056</v>
          </cell>
          <cell r="CF248">
            <v>710107777</v>
          </cell>
          <cell r="CG248">
            <v>241056</v>
          </cell>
          <cell r="CH248">
            <v>999999999999</v>
          </cell>
          <cell r="CI248"/>
          <cell r="CJ248">
            <v>200</v>
          </cell>
          <cell r="CK248">
            <v>40</v>
          </cell>
          <cell r="CL248">
            <v>2702</v>
          </cell>
          <cell r="CM248">
            <v>2037</v>
          </cell>
          <cell r="CN248" t="str">
            <v>Submetidos a Horario de Trabalho</v>
          </cell>
          <cell r="CO248">
            <v>2234</v>
          </cell>
          <cell r="CP248">
            <v>14</v>
          </cell>
          <cell r="CQ248" t="str">
            <v>N</v>
          </cell>
          <cell r="CR248">
            <v>2</v>
          </cell>
          <cell r="CS248" t="str">
            <v>*</v>
          </cell>
          <cell r="CT248">
            <v>0</v>
          </cell>
          <cell r="CU248"/>
          <cell r="CV248">
            <v>34</v>
          </cell>
          <cell r="CW248" t="str">
            <v>M</v>
          </cell>
          <cell r="CX248" t="str">
            <v>M</v>
          </cell>
          <cell r="CY248">
            <v>4020.44</v>
          </cell>
          <cell r="CZ248">
            <v>4020.44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 t="str">
            <v>9B</v>
          </cell>
          <cell r="DF248"/>
          <cell r="DG248">
            <v>10</v>
          </cell>
          <cell r="DH248">
            <v>55</v>
          </cell>
          <cell r="DI248"/>
          <cell r="DJ248"/>
          <cell r="DK248" t="str">
            <v>Nao</v>
          </cell>
          <cell r="DL248"/>
          <cell r="DM248" t="str">
            <v>Nao</v>
          </cell>
          <cell r="DN248" t="str">
            <v xml:space="preserve">  /  /    </v>
          </cell>
          <cell r="DO248" t="str">
            <v>Nao</v>
          </cell>
          <cell r="DP248" t="str">
            <v>Nao</v>
          </cell>
          <cell r="DQ248" t="str">
            <v>Nao</v>
          </cell>
          <cell r="DR248"/>
          <cell r="DS248">
            <v>101002702</v>
          </cell>
          <cell r="DT248">
            <v>1</v>
          </cell>
          <cell r="DU248"/>
          <cell r="DV248" t="str">
            <v>Não</v>
          </cell>
          <cell r="DW248">
            <v>216987</v>
          </cell>
          <cell r="DX248">
            <v>1</v>
          </cell>
          <cell r="DY248" t="str">
            <v xml:space="preserve">  /  /    </v>
          </cell>
          <cell r="DZ248"/>
          <cell r="EA248" t="str">
            <v>Indeterminado</v>
          </cell>
          <cell r="EB248" t="str">
            <v>BRAGANCA</v>
          </cell>
          <cell r="EC248"/>
          <cell r="ED248"/>
          <cell r="EE248"/>
          <cell r="EF248">
            <v>210792188869</v>
          </cell>
          <cell r="EG248"/>
          <cell r="EH248"/>
          <cell r="EI248"/>
          <cell r="EJ248">
            <v>0</v>
          </cell>
          <cell r="EK248"/>
          <cell r="EL248">
            <v>0</v>
          </cell>
          <cell r="EM248"/>
          <cell r="EN248">
            <v>0</v>
          </cell>
          <cell r="EO248" t="str">
            <v>CLT</v>
          </cell>
        </row>
        <row r="249">
          <cell r="B249">
            <v>2705</v>
          </cell>
          <cell r="C249">
            <v>33</v>
          </cell>
          <cell r="D249" t="str">
            <v>JOSINALDO OLIVEIRA DE ANDRADE</v>
          </cell>
          <cell r="E249">
            <v>2224</v>
          </cell>
          <cell r="F249" t="str">
            <v>Não</v>
          </cell>
          <cell r="G249"/>
          <cell r="H249" t="str">
            <v>Residencial</v>
          </cell>
          <cell r="I249" t="str">
            <v>R</v>
          </cell>
          <cell r="J249">
            <v>96098600449</v>
          </cell>
          <cell r="K249" t="str">
            <v>JOAO BATISTA</v>
          </cell>
          <cell r="L249">
            <v>19029080410</v>
          </cell>
          <cell r="M249">
            <v>359</v>
          </cell>
          <cell r="N249">
            <v>4829030</v>
          </cell>
          <cell r="O249" t="str">
            <v>SSPPE</v>
          </cell>
          <cell r="P249">
            <v>34290</v>
          </cell>
          <cell r="Q249" t="str">
            <v>R. JOAO BATISTA</v>
          </cell>
          <cell r="R249">
            <v>359</v>
          </cell>
          <cell r="S249">
            <v>97372</v>
          </cell>
          <cell r="T249">
            <v>1058</v>
          </cell>
          <cell r="U249">
            <v>34296</v>
          </cell>
          <cell r="V249" t="str">
            <v>CENTRO</v>
          </cell>
          <cell r="W249">
            <v>27</v>
          </cell>
          <cell r="X249" t="str">
            <v>PE</v>
          </cell>
          <cell r="Y249">
            <v>14501</v>
          </cell>
          <cell r="Z249" t="str">
            <v>PE</v>
          </cell>
          <cell r="AA249" t="str">
            <v>SURUBIM</v>
          </cell>
          <cell r="AB249">
            <v>119</v>
          </cell>
          <cell r="AC249" t="str">
            <v>SSP</v>
          </cell>
          <cell r="AD249"/>
          <cell r="AE249"/>
          <cell r="AF249"/>
          <cell r="AG249"/>
          <cell r="AH249"/>
          <cell r="AI249" t="str">
            <v>Nao</v>
          </cell>
          <cell r="AJ249">
            <v>81</v>
          </cell>
          <cell r="AK249">
            <v>44074820841</v>
          </cell>
          <cell r="AL249">
            <v>996148065</v>
          </cell>
          <cell r="AM249"/>
          <cell r="AN249"/>
          <cell r="AO249"/>
          <cell r="AP249">
            <v>34</v>
          </cell>
          <cell r="AQ249" t="str">
            <v>PE</v>
          </cell>
          <cell r="AR249" t="str">
            <v>NOEMIA MARIA DE OLIVEIRA ANDRADE</v>
          </cell>
          <cell r="AS249" t="str">
            <v xml:space="preserve">  /  /    </v>
          </cell>
          <cell r="AT249" t="str">
            <v>JOSE GOMES DE ANDRADE</v>
          </cell>
          <cell r="AU249">
            <v>10</v>
          </cell>
          <cell r="AV249">
            <v>27187</v>
          </cell>
          <cell r="AW249" t="str">
            <v xml:space="preserve">  /  /    </v>
          </cell>
          <cell r="AX249"/>
          <cell r="AY249" t="str">
            <v>CASA</v>
          </cell>
          <cell r="AZ249"/>
          <cell r="BA249">
            <v>1058</v>
          </cell>
          <cell r="BB249" t="str">
            <v xml:space="preserve">  /  /    </v>
          </cell>
          <cell r="BC249" t="str">
            <v xml:space="preserve">  /  /    </v>
          </cell>
          <cell r="BD249"/>
          <cell r="BE249">
            <v>55750000</v>
          </cell>
          <cell r="BF249">
            <v>14501</v>
          </cell>
          <cell r="BG249"/>
          <cell r="BH249" t="str">
            <v xml:space="preserve">  /  /    </v>
          </cell>
          <cell r="BI249"/>
          <cell r="BJ249"/>
          <cell r="BK249" t="str">
            <v>Masculino</v>
          </cell>
          <cell r="BL249" t="str">
            <v>Conta Corrente</v>
          </cell>
          <cell r="BM249" t="str">
            <v>C</v>
          </cell>
          <cell r="BN249" t="str">
            <v xml:space="preserve">RGPS-Reg. Geral Previdência Social           </v>
          </cell>
          <cell r="BO249"/>
          <cell r="BP249"/>
          <cell r="BQ249"/>
          <cell r="BR249"/>
          <cell r="BS249">
            <v>0</v>
          </cell>
          <cell r="BT249"/>
          <cell r="BU249">
            <v>0</v>
          </cell>
          <cell r="BV249" t="str">
            <v xml:space="preserve">  /  /    </v>
          </cell>
          <cell r="BW249" t="str">
            <v xml:space="preserve">  /  /    </v>
          </cell>
          <cell r="BX249">
            <v>39728</v>
          </cell>
          <cell r="BY249">
            <v>101</v>
          </cell>
          <cell r="BZ249">
            <v>39728</v>
          </cell>
          <cell r="CA249" t="str">
            <v xml:space="preserve">  /  /    </v>
          </cell>
          <cell r="CB249">
            <v>0</v>
          </cell>
          <cell r="CC249" t="str">
            <v xml:space="preserve">  /  /    </v>
          </cell>
          <cell r="CD249" t="str">
            <v xml:space="preserve">  /  /    </v>
          </cell>
          <cell r="CE249">
            <v>334056</v>
          </cell>
          <cell r="CF249">
            <v>710152502</v>
          </cell>
          <cell r="CG249">
            <v>241056</v>
          </cell>
          <cell r="CH249">
            <v>999999999999</v>
          </cell>
          <cell r="CI249"/>
          <cell r="CJ249">
            <v>200</v>
          </cell>
          <cell r="CK249">
            <v>40</v>
          </cell>
          <cell r="CL249">
            <v>2705</v>
          </cell>
          <cell r="CM249">
            <v>2009</v>
          </cell>
          <cell r="CN249" t="str">
            <v>Submetidos a Horario de Trabalho</v>
          </cell>
          <cell r="CO249">
            <v>3513</v>
          </cell>
          <cell r="CP249">
            <v>14</v>
          </cell>
          <cell r="CQ249" t="str">
            <v>N</v>
          </cell>
          <cell r="CR249">
            <v>2</v>
          </cell>
          <cell r="CS249" t="str">
            <v>*</v>
          </cell>
          <cell r="CT249">
            <v>0</v>
          </cell>
          <cell r="CU249"/>
          <cell r="CV249">
            <v>34</v>
          </cell>
          <cell r="CW249" t="str">
            <v>M</v>
          </cell>
          <cell r="CX249" t="str">
            <v>M</v>
          </cell>
          <cell r="CY249">
            <v>1564</v>
          </cell>
          <cell r="CZ249">
            <v>1564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 t="str">
            <v>9C</v>
          </cell>
          <cell r="DF249"/>
          <cell r="DG249">
            <v>10</v>
          </cell>
          <cell r="DH249">
            <v>45</v>
          </cell>
          <cell r="DI249"/>
          <cell r="DJ249"/>
          <cell r="DK249" t="str">
            <v>Nao</v>
          </cell>
          <cell r="DL249"/>
          <cell r="DM249" t="str">
            <v>Nao</v>
          </cell>
          <cell r="DN249" t="str">
            <v xml:space="preserve">  /  /    </v>
          </cell>
          <cell r="DO249" t="str">
            <v>Nao</v>
          </cell>
          <cell r="DP249" t="str">
            <v>Nao</v>
          </cell>
          <cell r="DQ249" t="str">
            <v>Nao</v>
          </cell>
          <cell r="DR249"/>
          <cell r="DS249">
            <v>101002705</v>
          </cell>
          <cell r="DT249">
            <v>1</v>
          </cell>
          <cell r="DU249"/>
          <cell r="DV249" t="str">
            <v>Não</v>
          </cell>
          <cell r="DW249">
            <v>85705</v>
          </cell>
          <cell r="DX249">
            <v>1</v>
          </cell>
          <cell r="DY249" t="str">
            <v xml:space="preserve">  /  /    </v>
          </cell>
          <cell r="DZ249"/>
          <cell r="EA249" t="str">
            <v>Indeterminado</v>
          </cell>
          <cell r="EB249" t="str">
            <v>SURUBIM</v>
          </cell>
          <cell r="EC249"/>
          <cell r="ED249"/>
          <cell r="EE249"/>
          <cell r="EF249" t="str">
            <v>195149-0</v>
          </cell>
          <cell r="EG249"/>
          <cell r="EH249"/>
          <cell r="EI249"/>
          <cell r="EJ249">
            <v>0</v>
          </cell>
          <cell r="EK249"/>
          <cell r="EL249">
            <v>0</v>
          </cell>
          <cell r="EM249"/>
          <cell r="EN249">
            <v>0</v>
          </cell>
          <cell r="EO249" t="str">
            <v>CLT</v>
          </cell>
        </row>
        <row r="250">
          <cell r="B250">
            <v>2706</v>
          </cell>
          <cell r="C250">
            <v>24</v>
          </cell>
          <cell r="D250" t="str">
            <v>AMANDA FREITAS BASILIO</v>
          </cell>
          <cell r="E250">
            <v>2218</v>
          </cell>
          <cell r="F250" t="str">
            <v>Não</v>
          </cell>
          <cell r="G250"/>
          <cell r="H250" t="str">
            <v>Residencial</v>
          </cell>
          <cell r="I250" t="str">
            <v>R</v>
          </cell>
          <cell r="J250">
            <v>4899840454</v>
          </cell>
          <cell r="K250" t="str">
            <v>MARIO CAMPELO</v>
          </cell>
          <cell r="L250">
            <v>13657411452</v>
          </cell>
          <cell r="M250">
            <v>201</v>
          </cell>
          <cell r="N250">
            <v>6094727</v>
          </cell>
          <cell r="O250"/>
          <cell r="P250">
            <v>39660</v>
          </cell>
          <cell r="Q250" t="str">
            <v>R. MARIO CAMPELO</v>
          </cell>
          <cell r="R250">
            <v>201</v>
          </cell>
          <cell r="S250">
            <v>30969</v>
          </cell>
          <cell r="T250">
            <v>1058</v>
          </cell>
          <cell r="U250">
            <v>35916</v>
          </cell>
          <cell r="V250" t="str">
            <v>VARZEA</v>
          </cell>
          <cell r="W250">
            <v>62</v>
          </cell>
          <cell r="X250" t="str">
            <v>PE</v>
          </cell>
          <cell r="Y250">
            <v>11606</v>
          </cell>
          <cell r="Z250" t="str">
            <v>PE</v>
          </cell>
          <cell r="AA250" t="str">
            <v>RECIFE</v>
          </cell>
          <cell r="AB250">
            <v>40</v>
          </cell>
          <cell r="AC250" t="str">
            <v>SDS</v>
          </cell>
          <cell r="AD250"/>
          <cell r="AE250"/>
          <cell r="AF250"/>
          <cell r="AG250"/>
          <cell r="AH250"/>
          <cell r="AI250" t="str">
            <v>Nao</v>
          </cell>
          <cell r="AJ250">
            <v>81</v>
          </cell>
          <cell r="AK250">
            <v>59094870876</v>
          </cell>
          <cell r="AL250">
            <v>32712674</v>
          </cell>
          <cell r="AM250"/>
          <cell r="AN250">
            <v>81</v>
          </cell>
          <cell r="AO250">
            <v>982887206</v>
          </cell>
          <cell r="AP250">
            <v>134</v>
          </cell>
          <cell r="AQ250" t="str">
            <v>PE</v>
          </cell>
          <cell r="AR250" t="str">
            <v>ALIETE DE FREITAS BASILIO DA SILVA</v>
          </cell>
          <cell r="AS250" t="str">
            <v xml:space="preserve">  /  /    </v>
          </cell>
          <cell r="AT250" t="str">
            <v>PAULO BAZILIO DA SILVA</v>
          </cell>
          <cell r="AU250">
            <v>10</v>
          </cell>
          <cell r="AV250">
            <v>30439</v>
          </cell>
          <cell r="AW250" t="str">
            <v xml:space="preserve">  /  /    </v>
          </cell>
          <cell r="AX250"/>
          <cell r="AY250"/>
          <cell r="AZ250"/>
          <cell r="BA250">
            <v>1058</v>
          </cell>
          <cell r="BB250" t="str">
            <v xml:space="preserve">  /  /    </v>
          </cell>
          <cell r="BC250" t="str">
            <v xml:space="preserve">  /  /    </v>
          </cell>
          <cell r="BD250"/>
          <cell r="BE250">
            <v>50741430</v>
          </cell>
          <cell r="BF250">
            <v>10905</v>
          </cell>
          <cell r="BG250"/>
          <cell r="BH250" t="str">
            <v xml:space="preserve">  /  /    </v>
          </cell>
          <cell r="BI250"/>
          <cell r="BJ250"/>
          <cell r="BK250" t="str">
            <v xml:space="preserve">Feminino </v>
          </cell>
          <cell r="BL250" t="str">
            <v>Conta Corrente</v>
          </cell>
          <cell r="BM250" t="str">
            <v>S</v>
          </cell>
          <cell r="BN250" t="str">
            <v xml:space="preserve">RGPS-Reg. Geral Previdência Social           </v>
          </cell>
          <cell r="BO250"/>
          <cell r="BP250"/>
          <cell r="BQ250"/>
          <cell r="BR250"/>
          <cell r="BS250">
            <v>0</v>
          </cell>
          <cell r="BT250"/>
          <cell r="BU250">
            <v>0</v>
          </cell>
          <cell r="BV250" t="str">
            <v xml:space="preserve">  /  /    </v>
          </cell>
          <cell r="BW250" t="str">
            <v xml:space="preserve">  /  /    </v>
          </cell>
          <cell r="BX250">
            <v>39730</v>
          </cell>
          <cell r="BY250">
            <v>101</v>
          </cell>
          <cell r="BZ250">
            <v>39730</v>
          </cell>
          <cell r="CA250" t="str">
            <v xml:space="preserve">  /  /    </v>
          </cell>
          <cell r="CB250">
            <v>0</v>
          </cell>
          <cell r="CC250" t="str">
            <v xml:space="preserve">  /  /    </v>
          </cell>
          <cell r="CD250" t="str">
            <v xml:space="preserve">  /  /    </v>
          </cell>
          <cell r="CE250">
            <v>334032</v>
          </cell>
          <cell r="CF250">
            <v>10003322</v>
          </cell>
          <cell r="CG250">
            <v>241056</v>
          </cell>
          <cell r="CH250">
            <v>999999999999</v>
          </cell>
          <cell r="CI250"/>
          <cell r="CJ250">
            <v>200</v>
          </cell>
          <cell r="CK250">
            <v>40</v>
          </cell>
          <cell r="CL250">
            <v>2706</v>
          </cell>
          <cell r="CM250">
            <v>2037</v>
          </cell>
          <cell r="CN250" t="str">
            <v>Submetidos a Horario de Trabalho</v>
          </cell>
          <cell r="CO250">
            <v>2234</v>
          </cell>
          <cell r="CP250">
            <v>14</v>
          </cell>
          <cell r="CQ250" t="str">
            <v>N</v>
          </cell>
          <cell r="CR250">
            <v>2</v>
          </cell>
          <cell r="CS250" t="str">
            <v>*</v>
          </cell>
          <cell r="CT250">
            <v>0</v>
          </cell>
          <cell r="CU250"/>
          <cell r="CV250">
            <v>34</v>
          </cell>
          <cell r="CW250" t="str">
            <v>M</v>
          </cell>
          <cell r="CX250" t="str">
            <v>M</v>
          </cell>
          <cell r="CY250">
            <v>4020.44</v>
          </cell>
          <cell r="CZ250">
            <v>4020.44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 t="str">
            <v>9C</v>
          </cell>
          <cell r="DF250"/>
          <cell r="DG250">
            <v>10</v>
          </cell>
          <cell r="DH250">
            <v>55</v>
          </cell>
          <cell r="DI250"/>
          <cell r="DJ250"/>
          <cell r="DK250" t="str">
            <v>Nao</v>
          </cell>
          <cell r="DL250"/>
          <cell r="DM250" t="str">
            <v>Nao</v>
          </cell>
          <cell r="DN250" t="str">
            <v xml:space="preserve">  /  /    </v>
          </cell>
          <cell r="DO250" t="str">
            <v>Nao</v>
          </cell>
          <cell r="DP250" t="str">
            <v>Nao</v>
          </cell>
          <cell r="DQ250" t="str">
            <v>Nao</v>
          </cell>
          <cell r="DR250"/>
          <cell r="DS250">
            <v>101002706</v>
          </cell>
          <cell r="DT250">
            <v>1</v>
          </cell>
          <cell r="DU250"/>
          <cell r="DV250" t="str">
            <v>Não</v>
          </cell>
          <cell r="DW250">
            <v>216987</v>
          </cell>
          <cell r="DX250">
            <v>1</v>
          </cell>
          <cell r="DY250" t="str">
            <v xml:space="preserve">  /  /    </v>
          </cell>
          <cell r="DZ250"/>
          <cell r="EA250" t="str">
            <v>Indeterminado</v>
          </cell>
          <cell r="EB250" t="str">
            <v>PESQUEIRA</v>
          </cell>
          <cell r="EC250"/>
          <cell r="ED250"/>
          <cell r="EE250"/>
          <cell r="EF250"/>
          <cell r="EG250"/>
          <cell r="EH250"/>
          <cell r="EI250"/>
          <cell r="EJ250">
            <v>0</v>
          </cell>
          <cell r="EK250"/>
          <cell r="EL250">
            <v>0</v>
          </cell>
          <cell r="EM250"/>
          <cell r="EN250">
            <v>0</v>
          </cell>
          <cell r="EO250" t="str">
            <v>CLT</v>
          </cell>
        </row>
        <row r="251">
          <cell r="B251">
            <v>2707</v>
          </cell>
          <cell r="C251">
            <v>1</v>
          </cell>
          <cell r="D251" t="str">
            <v>ROMARIO LUIZ DO NASCIMENTO</v>
          </cell>
          <cell r="E251">
            <v>1140</v>
          </cell>
          <cell r="F251" t="str">
            <v>Não</v>
          </cell>
          <cell r="G251"/>
          <cell r="H251" t="str">
            <v>Residencial</v>
          </cell>
          <cell r="I251" t="str">
            <v>R</v>
          </cell>
          <cell r="J251">
            <v>2960905490</v>
          </cell>
          <cell r="K251" t="str">
            <v>CARUARU</v>
          </cell>
          <cell r="L251">
            <v>19034665669</v>
          </cell>
          <cell r="M251">
            <v>25</v>
          </cell>
          <cell r="N251">
            <v>5389759</v>
          </cell>
          <cell r="O251"/>
          <cell r="P251">
            <v>36258</v>
          </cell>
          <cell r="Q251" t="str">
            <v>R. CARUARU</v>
          </cell>
          <cell r="R251">
            <v>25</v>
          </cell>
          <cell r="S251">
            <v>162</v>
          </cell>
          <cell r="T251">
            <v>1058</v>
          </cell>
          <cell r="U251">
            <v>34856</v>
          </cell>
          <cell r="V251" t="str">
            <v>ARTHUR LUNDGREN</v>
          </cell>
          <cell r="W251">
            <v>51</v>
          </cell>
          <cell r="X251" t="str">
            <v>PE</v>
          </cell>
          <cell r="Y251">
            <v>10707</v>
          </cell>
          <cell r="Z251" t="str">
            <v>PE</v>
          </cell>
          <cell r="AA251" t="str">
            <v>PAULISTA</v>
          </cell>
          <cell r="AB251">
            <v>325</v>
          </cell>
          <cell r="AC251" t="str">
            <v>SSP</v>
          </cell>
          <cell r="AD251" t="str">
            <v>ROMARIOLZ@HOTMAIL.COM</v>
          </cell>
          <cell r="AE251"/>
          <cell r="AF251"/>
          <cell r="AG251"/>
          <cell r="AH251" t="str">
            <v>******</v>
          </cell>
          <cell r="AI251" t="str">
            <v>Nao</v>
          </cell>
          <cell r="AJ251">
            <v>81</v>
          </cell>
          <cell r="AK251">
            <v>56283540876</v>
          </cell>
          <cell r="AL251">
            <v>34872190</v>
          </cell>
          <cell r="AM251"/>
          <cell r="AN251"/>
          <cell r="AO251"/>
          <cell r="AP251">
            <v>12</v>
          </cell>
          <cell r="AQ251" t="str">
            <v>PE</v>
          </cell>
          <cell r="AR251" t="str">
            <v>ROSA DE BARROS NASCIMENTO</v>
          </cell>
          <cell r="AS251" t="str">
            <v xml:space="preserve">  /  /    </v>
          </cell>
          <cell r="AT251" t="str">
            <v>LUIZ RAMOS DO NASCIMENTO</v>
          </cell>
          <cell r="AU251">
            <v>10</v>
          </cell>
          <cell r="AV251">
            <v>29358</v>
          </cell>
          <cell r="AW251" t="str">
            <v xml:space="preserve">  /  /    </v>
          </cell>
          <cell r="AX251"/>
          <cell r="AY251">
            <v>25</v>
          </cell>
          <cell r="AZ251"/>
          <cell r="BA251">
            <v>1058</v>
          </cell>
          <cell r="BB251" t="str">
            <v xml:space="preserve">  /  /    </v>
          </cell>
          <cell r="BC251" t="str">
            <v xml:space="preserve">  /  /    </v>
          </cell>
          <cell r="BD251"/>
          <cell r="BE251">
            <v>53417230</v>
          </cell>
          <cell r="BF251">
            <v>11606</v>
          </cell>
          <cell r="BG251"/>
          <cell r="BH251" t="str">
            <v xml:space="preserve">  /  /    </v>
          </cell>
          <cell r="BI251"/>
          <cell r="BJ251"/>
          <cell r="BK251" t="str">
            <v>Masculino</v>
          </cell>
          <cell r="BL251" t="str">
            <v>Conta Corrente</v>
          </cell>
          <cell r="BM251" t="str">
            <v>S</v>
          </cell>
          <cell r="BN251" t="str">
            <v xml:space="preserve">RGPS-Reg. Geral Previdência Social           </v>
          </cell>
          <cell r="BO251"/>
          <cell r="BP251"/>
          <cell r="BQ251"/>
          <cell r="BR251"/>
          <cell r="BS251">
            <v>0</v>
          </cell>
          <cell r="BT251"/>
          <cell r="BU251">
            <v>0</v>
          </cell>
          <cell r="BV251" t="str">
            <v xml:space="preserve">  /  /    </v>
          </cell>
          <cell r="BW251" t="str">
            <v xml:space="preserve">  /  /    </v>
          </cell>
          <cell r="BX251">
            <v>39734</v>
          </cell>
          <cell r="BY251">
            <v>101</v>
          </cell>
          <cell r="BZ251">
            <v>39734</v>
          </cell>
          <cell r="CA251" t="str">
            <v xml:space="preserve">  /  /    </v>
          </cell>
          <cell r="CB251">
            <v>0</v>
          </cell>
          <cell r="CC251" t="str">
            <v xml:space="preserve">  /  /    </v>
          </cell>
          <cell r="CD251" t="str">
            <v xml:space="preserve">  /  /    </v>
          </cell>
          <cell r="CE251">
            <v>334056</v>
          </cell>
          <cell r="CF251">
            <v>710167018</v>
          </cell>
          <cell r="CG251">
            <v>241056</v>
          </cell>
          <cell r="CH251">
            <v>999999999999</v>
          </cell>
          <cell r="CI251"/>
          <cell r="CJ251">
            <v>200</v>
          </cell>
          <cell r="CK251">
            <v>40</v>
          </cell>
          <cell r="CL251">
            <v>2707</v>
          </cell>
          <cell r="CM251">
            <v>2009</v>
          </cell>
          <cell r="CN251" t="str">
            <v>Submetidos a Horario de Trabalho</v>
          </cell>
          <cell r="CO251">
            <v>3513</v>
          </cell>
          <cell r="CP251">
            <v>2</v>
          </cell>
          <cell r="CQ251" t="str">
            <v>N</v>
          </cell>
          <cell r="CR251">
            <v>2</v>
          </cell>
          <cell r="CS251" t="str">
            <v>*</v>
          </cell>
          <cell r="CT251">
            <v>0</v>
          </cell>
          <cell r="CU251"/>
          <cell r="CV251">
            <v>34</v>
          </cell>
          <cell r="CW251" t="str">
            <v>M</v>
          </cell>
          <cell r="CX251" t="str">
            <v>M</v>
          </cell>
          <cell r="CY251">
            <v>1564</v>
          </cell>
          <cell r="CZ251">
            <v>1564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 t="str">
            <v>9A</v>
          </cell>
          <cell r="DF251" t="str">
            <v>P1</v>
          </cell>
          <cell r="DG251">
            <v>10</v>
          </cell>
          <cell r="DH251">
            <v>50</v>
          </cell>
          <cell r="DI251"/>
          <cell r="DJ251"/>
          <cell r="DK251" t="str">
            <v>Nao</v>
          </cell>
          <cell r="DL251"/>
          <cell r="DM251" t="str">
            <v>Nao</v>
          </cell>
          <cell r="DN251" t="str">
            <v xml:space="preserve">  /  /    </v>
          </cell>
          <cell r="DO251" t="str">
            <v>Nao</v>
          </cell>
          <cell r="DP251" t="str">
            <v>Nao</v>
          </cell>
          <cell r="DQ251" t="str">
            <v>Nao</v>
          </cell>
          <cell r="DR251"/>
          <cell r="DS251">
            <v>101002707</v>
          </cell>
          <cell r="DT251">
            <v>1</v>
          </cell>
          <cell r="DU251"/>
          <cell r="DV251" t="str">
            <v>Não</v>
          </cell>
          <cell r="DW251">
            <v>85705</v>
          </cell>
          <cell r="DX251">
            <v>1</v>
          </cell>
          <cell r="DY251" t="str">
            <v xml:space="preserve">  /  /    </v>
          </cell>
          <cell r="DZ251"/>
          <cell r="EA251" t="str">
            <v>Indeterminado</v>
          </cell>
          <cell r="EB251" t="str">
            <v>RECIFE</v>
          </cell>
          <cell r="EC251"/>
          <cell r="ED251"/>
          <cell r="EE251"/>
          <cell r="EF251">
            <v>210592355437</v>
          </cell>
          <cell r="EG251"/>
          <cell r="EH251"/>
          <cell r="EI251"/>
          <cell r="EJ251">
            <v>0</v>
          </cell>
          <cell r="EK251"/>
          <cell r="EL251">
            <v>0</v>
          </cell>
          <cell r="EM251"/>
          <cell r="EN251">
            <v>0</v>
          </cell>
          <cell r="EO251" t="str">
            <v>CLT</v>
          </cell>
        </row>
        <row r="252">
          <cell r="B252">
            <v>2709</v>
          </cell>
          <cell r="C252">
            <v>1</v>
          </cell>
          <cell r="D252" t="str">
            <v>KATIA DA CONCEICAO DA SILVA</v>
          </cell>
          <cell r="E252">
            <v>1140</v>
          </cell>
          <cell r="F252" t="str">
            <v>Não</v>
          </cell>
          <cell r="G252"/>
          <cell r="H252" t="str">
            <v>Residencial</v>
          </cell>
          <cell r="I252" t="str">
            <v>R</v>
          </cell>
          <cell r="J252">
            <v>1049643402</v>
          </cell>
          <cell r="K252" t="str">
            <v>DAS MANGUEIRAS</v>
          </cell>
          <cell r="L252">
            <v>13124968459</v>
          </cell>
          <cell r="M252">
            <v>130</v>
          </cell>
          <cell r="N252">
            <v>5488086</v>
          </cell>
          <cell r="O252"/>
          <cell r="P252">
            <v>38239</v>
          </cell>
          <cell r="Q252" t="str">
            <v>R. DAS MANGUEIRAS</v>
          </cell>
          <cell r="R252">
            <v>130</v>
          </cell>
          <cell r="S252">
            <v>55029</v>
          </cell>
          <cell r="T252">
            <v>1058</v>
          </cell>
          <cell r="U252">
            <v>34965</v>
          </cell>
          <cell r="V252" t="str">
            <v>TABAJARA</v>
          </cell>
          <cell r="W252">
            <v>50</v>
          </cell>
          <cell r="X252" t="str">
            <v>PE</v>
          </cell>
          <cell r="Y252">
            <v>10707</v>
          </cell>
          <cell r="Z252" t="str">
            <v>PE</v>
          </cell>
          <cell r="AA252" t="str">
            <v>PAULISTA</v>
          </cell>
          <cell r="AB252">
            <v>257</v>
          </cell>
          <cell r="AC252" t="str">
            <v>SDS</v>
          </cell>
          <cell r="AD252"/>
          <cell r="AE252"/>
          <cell r="AF252"/>
          <cell r="AG252"/>
          <cell r="AH252"/>
          <cell r="AI252" t="str">
            <v>Nao</v>
          </cell>
          <cell r="AJ252">
            <v>81</v>
          </cell>
          <cell r="AK252">
            <v>57257050817</v>
          </cell>
          <cell r="AL252">
            <v>988082373</v>
          </cell>
          <cell r="AM252"/>
          <cell r="AN252"/>
          <cell r="AO252"/>
          <cell r="AP252">
            <v>114</v>
          </cell>
          <cell r="AQ252" t="str">
            <v>PE</v>
          </cell>
          <cell r="AR252" t="str">
            <v>MARIA DE FATIMA DA SILVA</v>
          </cell>
          <cell r="AS252" t="str">
            <v xml:space="preserve">  /  /    </v>
          </cell>
          <cell r="AT252" t="str">
            <v>LINALDO DA SILVA</v>
          </cell>
          <cell r="AU252">
            <v>10</v>
          </cell>
          <cell r="AV252">
            <v>29145</v>
          </cell>
          <cell r="AW252" t="str">
            <v xml:space="preserve">  /  /    </v>
          </cell>
          <cell r="AX252" t="str">
            <v>Não</v>
          </cell>
          <cell r="AY252"/>
          <cell r="AZ252"/>
          <cell r="BA252">
            <v>1058</v>
          </cell>
          <cell r="BB252" t="str">
            <v xml:space="preserve">  /  /    </v>
          </cell>
          <cell r="BC252" t="str">
            <v xml:space="preserve">  /  /    </v>
          </cell>
          <cell r="BD252"/>
          <cell r="BE252">
            <v>53404590</v>
          </cell>
          <cell r="BF252">
            <v>11606</v>
          </cell>
          <cell r="BG252"/>
          <cell r="BH252" t="str">
            <v xml:space="preserve">  /  /    </v>
          </cell>
          <cell r="BI252"/>
          <cell r="BJ252"/>
          <cell r="BK252" t="str">
            <v xml:space="preserve">Feminino </v>
          </cell>
          <cell r="BL252" t="str">
            <v>Conta Corrente</v>
          </cell>
          <cell r="BM252" t="str">
            <v>S</v>
          </cell>
          <cell r="BN252" t="str">
            <v xml:space="preserve">RGPS-Reg. Geral Previdência Social           </v>
          </cell>
          <cell r="BO252"/>
          <cell r="BP252"/>
          <cell r="BQ252"/>
          <cell r="BR252"/>
          <cell r="BS252">
            <v>0</v>
          </cell>
          <cell r="BT252"/>
          <cell r="BU252">
            <v>0</v>
          </cell>
          <cell r="BV252" t="str">
            <v xml:space="preserve">  /  /    </v>
          </cell>
          <cell r="BW252" t="str">
            <v xml:space="preserve">  /  /    </v>
          </cell>
          <cell r="BX252">
            <v>39734</v>
          </cell>
          <cell r="BY252">
            <v>101</v>
          </cell>
          <cell r="BZ252">
            <v>39734</v>
          </cell>
          <cell r="CA252" t="str">
            <v xml:space="preserve">  /  /    </v>
          </cell>
          <cell r="CB252">
            <v>0</v>
          </cell>
          <cell r="CC252" t="str">
            <v xml:space="preserve">  /  /    </v>
          </cell>
          <cell r="CD252" t="str">
            <v xml:space="preserve">  /  /    </v>
          </cell>
          <cell r="CE252">
            <v>334056</v>
          </cell>
          <cell r="CF252">
            <v>710137987</v>
          </cell>
          <cell r="CG252">
            <v>241056</v>
          </cell>
          <cell r="CH252">
            <v>999999999999</v>
          </cell>
          <cell r="CI252"/>
          <cell r="CJ252">
            <v>200</v>
          </cell>
          <cell r="CK252">
            <v>40</v>
          </cell>
          <cell r="CL252">
            <v>2709</v>
          </cell>
          <cell r="CM252">
            <v>2009</v>
          </cell>
          <cell r="CN252" t="str">
            <v>Submetidos a Horario de Trabalho</v>
          </cell>
          <cell r="CO252">
            <v>3513</v>
          </cell>
          <cell r="CP252">
            <v>2</v>
          </cell>
          <cell r="CQ252" t="str">
            <v>N</v>
          </cell>
          <cell r="CR252">
            <v>2</v>
          </cell>
          <cell r="CS252" t="str">
            <v>*</v>
          </cell>
          <cell r="CT252">
            <v>0</v>
          </cell>
          <cell r="CU252"/>
          <cell r="CV252">
            <v>34</v>
          </cell>
          <cell r="CW252" t="str">
            <v>M</v>
          </cell>
          <cell r="CX252" t="str">
            <v>M</v>
          </cell>
          <cell r="CY252">
            <v>1564</v>
          </cell>
          <cell r="CZ252">
            <v>1564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 t="str">
            <v>9B</v>
          </cell>
          <cell r="DF252"/>
          <cell r="DG252">
            <v>10</v>
          </cell>
          <cell r="DH252">
            <v>50</v>
          </cell>
          <cell r="DI252"/>
          <cell r="DJ252"/>
          <cell r="DK252" t="str">
            <v>Nao</v>
          </cell>
          <cell r="DL252"/>
          <cell r="DM252" t="str">
            <v>Nao</v>
          </cell>
          <cell r="DN252" t="str">
            <v xml:space="preserve">  /  /    </v>
          </cell>
          <cell r="DO252" t="str">
            <v>Nao</v>
          </cell>
          <cell r="DP252" t="str">
            <v>Nao</v>
          </cell>
          <cell r="DQ252" t="str">
            <v>Nao</v>
          </cell>
          <cell r="DR252"/>
          <cell r="DS252">
            <v>101002709</v>
          </cell>
          <cell r="DT252">
            <v>1</v>
          </cell>
          <cell r="DU252"/>
          <cell r="DV252" t="str">
            <v>Não</v>
          </cell>
          <cell r="DW252">
            <v>85705</v>
          </cell>
          <cell r="DX252">
            <v>1</v>
          </cell>
          <cell r="DY252" t="str">
            <v xml:space="preserve">  /  /    </v>
          </cell>
          <cell r="DZ252"/>
          <cell r="EA252" t="str">
            <v>Indeterminado</v>
          </cell>
          <cell r="EB252" t="str">
            <v>RECIFE</v>
          </cell>
          <cell r="EC252"/>
          <cell r="ED252"/>
          <cell r="EE252"/>
          <cell r="EF252"/>
          <cell r="EG252"/>
          <cell r="EH252"/>
          <cell r="EI252"/>
          <cell r="EJ252">
            <v>0</v>
          </cell>
          <cell r="EK252"/>
          <cell r="EL252">
            <v>0</v>
          </cell>
          <cell r="EM252"/>
          <cell r="EN252">
            <v>0</v>
          </cell>
          <cell r="EO252" t="str">
            <v>CLT</v>
          </cell>
        </row>
        <row r="253">
          <cell r="B253">
            <v>2710</v>
          </cell>
          <cell r="C253">
            <v>1</v>
          </cell>
          <cell r="D253" t="str">
            <v>PAULA FRASSINETTI S L BELIAN</v>
          </cell>
          <cell r="E253">
            <v>1131</v>
          </cell>
          <cell r="F253" t="str">
            <v>Não</v>
          </cell>
          <cell r="G253"/>
          <cell r="H253" t="str">
            <v>Residencial</v>
          </cell>
          <cell r="I253" t="str">
            <v>R</v>
          </cell>
          <cell r="J253">
            <v>76704300449</v>
          </cell>
          <cell r="K253" t="str">
            <v>DO HOSPICIO</v>
          </cell>
          <cell r="L253">
            <v>19026025613</v>
          </cell>
          <cell r="M253">
            <v>923</v>
          </cell>
          <cell r="N253">
            <v>3641051</v>
          </cell>
          <cell r="O253"/>
          <cell r="P253">
            <v>39261</v>
          </cell>
          <cell r="Q253" t="str">
            <v>R. DO HOSPICIO</v>
          </cell>
          <cell r="R253">
            <v>923</v>
          </cell>
          <cell r="S253">
            <v>84149</v>
          </cell>
          <cell r="T253">
            <v>1058</v>
          </cell>
          <cell r="U253">
            <v>34438</v>
          </cell>
          <cell r="V253" t="str">
            <v>BOA VISTA</v>
          </cell>
          <cell r="W253">
            <v>38</v>
          </cell>
          <cell r="X253" t="str">
            <v>PE</v>
          </cell>
          <cell r="Y253">
            <v>11606</v>
          </cell>
          <cell r="Z253" t="str">
            <v>PE</v>
          </cell>
          <cell r="AA253" t="str">
            <v>RECIFE</v>
          </cell>
          <cell r="AB253">
            <v>105</v>
          </cell>
          <cell r="AC253" t="str">
            <v>SDS</v>
          </cell>
          <cell r="AD253"/>
          <cell r="AE253"/>
          <cell r="AF253"/>
          <cell r="AG253"/>
          <cell r="AH253"/>
          <cell r="AI253" t="str">
            <v>Nao</v>
          </cell>
          <cell r="AJ253">
            <v>81</v>
          </cell>
          <cell r="AK253">
            <v>37299900850</v>
          </cell>
          <cell r="AL253">
            <v>32215008</v>
          </cell>
          <cell r="AM253"/>
          <cell r="AN253">
            <v>81</v>
          </cell>
          <cell r="AO253">
            <v>987658770</v>
          </cell>
          <cell r="AP253">
            <v>4</v>
          </cell>
          <cell r="AQ253" t="str">
            <v>PE</v>
          </cell>
          <cell r="AR253" t="str">
            <v>MARIA HELOISA DE SIQUEIRA LIMA FILHA</v>
          </cell>
          <cell r="AS253" t="str">
            <v xml:space="preserve">  /  /    </v>
          </cell>
          <cell r="AT253" t="str">
            <v>EDUARDO TOROS BELIAN</v>
          </cell>
          <cell r="AU253">
            <v>10</v>
          </cell>
          <cell r="AV253">
            <v>26029</v>
          </cell>
          <cell r="AW253" t="str">
            <v xml:space="preserve">  /  /    </v>
          </cell>
          <cell r="AX253"/>
          <cell r="AY253" t="str">
            <v>APTO 502</v>
          </cell>
          <cell r="AZ253"/>
          <cell r="BA253">
            <v>1058</v>
          </cell>
          <cell r="BB253" t="str">
            <v xml:space="preserve">  /  /    </v>
          </cell>
          <cell r="BC253" t="str">
            <v xml:space="preserve">  /  /    </v>
          </cell>
          <cell r="BD253"/>
          <cell r="BE253">
            <v>50050050</v>
          </cell>
          <cell r="BF253">
            <v>11606</v>
          </cell>
          <cell r="BG253"/>
          <cell r="BH253" t="str">
            <v xml:space="preserve">  /  /    </v>
          </cell>
          <cell r="BI253"/>
          <cell r="BJ253"/>
          <cell r="BK253" t="str">
            <v xml:space="preserve">Feminino </v>
          </cell>
          <cell r="BL253" t="str">
            <v>Conta Corrente</v>
          </cell>
          <cell r="BM253" t="str">
            <v>S</v>
          </cell>
          <cell r="BN253" t="str">
            <v xml:space="preserve">RGPS-Reg. Geral Previdência Social           </v>
          </cell>
          <cell r="BO253"/>
          <cell r="BP253"/>
          <cell r="BQ253"/>
          <cell r="BR253"/>
          <cell r="BS253">
            <v>0</v>
          </cell>
          <cell r="BT253"/>
          <cell r="BU253">
            <v>0</v>
          </cell>
          <cell r="BV253" t="str">
            <v xml:space="preserve">  /  /    </v>
          </cell>
          <cell r="BW253" t="str">
            <v xml:space="preserve">  /  /    </v>
          </cell>
          <cell r="BX253">
            <v>39734</v>
          </cell>
          <cell r="BY253">
            <v>101</v>
          </cell>
          <cell r="BZ253">
            <v>39734</v>
          </cell>
          <cell r="CA253" t="str">
            <v xml:space="preserve">  /  /    </v>
          </cell>
          <cell r="CB253">
            <v>0</v>
          </cell>
          <cell r="CC253" t="str">
            <v xml:space="preserve">  /  /    </v>
          </cell>
          <cell r="CD253" t="str">
            <v xml:space="preserve">  /  /    </v>
          </cell>
          <cell r="CE253">
            <v>334159</v>
          </cell>
          <cell r="CF253">
            <v>10077707</v>
          </cell>
          <cell r="CG253">
            <v>241056</v>
          </cell>
          <cell r="CH253">
            <v>999999999999</v>
          </cell>
          <cell r="CI253"/>
          <cell r="CJ253">
            <v>200</v>
          </cell>
          <cell r="CK253">
            <v>40</v>
          </cell>
          <cell r="CL253">
            <v>2710</v>
          </cell>
          <cell r="CM253">
            <v>2009</v>
          </cell>
          <cell r="CN253" t="str">
            <v>Submetidos a Horario de Trabalho</v>
          </cell>
          <cell r="CO253">
            <v>3513</v>
          </cell>
          <cell r="CP253">
            <v>2</v>
          </cell>
          <cell r="CQ253" t="str">
            <v>N</v>
          </cell>
          <cell r="CR253">
            <v>2</v>
          </cell>
          <cell r="CS253" t="str">
            <v>*</v>
          </cell>
          <cell r="CT253">
            <v>0</v>
          </cell>
          <cell r="CU253"/>
          <cell r="CV253">
            <v>34</v>
          </cell>
          <cell r="CW253" t="str">
            <v>M</v>
          </cell>
          <cell r="CX253" t="str">
            <v>M</v>
          </cell>
          <cell r="CY253">
            <v>1642.22</v>
          </cell>
          <cell r="CZ253">
            <v>1642.22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 t="str">
            <v>9B</v>
          </cell>
          <cell r="DF253"/>
          <cell r="DG253">
            <v>10</v>
          </cell>
          <cell r="DH253">
            <v>55</v>
          </cell>
          <cell r="DI253"/>
          <cell r="DJ253"/>
          <cell r="DK253" t="str">
            <v>Nao</v>
          </cell>
          <cell r="DL253"/>
          <cell r="DM253" t="str">
            <v>Nao</v>
          </cell>
          <cell r="DN253" t="str">
            <v xml:space="preserve">  /  /    </v>
          </cell>
          <cell r="DO253" t="str">
            <v>Nao</v>
          </cell>
          <cell r="DP253" t="str">
            <v>Nao</v>
          </cell>
          <cell r="DQ253" t="str">
            <v>Nao</v>
          </cell>
          <cell r="DR253"/>
          <cell r="DS253">
            <v>101002710</v>
          </cell>
          <cell r="DT253">
            <v>1</v>
          </cell>
          <cell r="DU253"/>
          <cell r="DV253" t="str">
            <v>Não</v>
          </cell>
          <cell r="DW253">
            <v>85705</v>
          </cell>
          <cell r="DX253">
            <v>1</v>
          </cell>
          <cell r="DY253" t="str">
            <v xml:space="preserve">  /  /    </v>
          </cell>
          <cell r="DZ253"/>
          <cell r="EA253" t="str">
            <v>Indeterminado</v>
          </cell>
          <cell r="EB253" t="str">
            <v>RECIFE</v>
          </cell>
          <cell r="EC253"/>
          <cell r="ED253"/>
          <cell r="EE253"/>
          <cell r="EF253"/>
          <cell r="EG253"/>
          <cell r="EH253"/>
          <cell r="EI253"/>
          <cell r="EJ253">
            <v>0</v>
          </cell>
          <cell r="EK253"/>
          <cell r="EL253">
            <v>0</v>
          </cell>
          <cell r="EM253"/>
          <cell r="EN253">
            <v>0</v>
          </cell>
          <cell r="EO253" t="str">
            <v>CLT</v>
          </cell>
        </row>
        <row r="254">
          <cell r="B254">
            <v>2712</v>
          </cell>
          <cell r="C254">
            <v>1</v>
          </cell>
          <cell r="D254" t="str">
            <v>AUGUSTO CESAR N  A  DA SILVA</v>
          </cell>
          <cell r="E254">
            <v>2102</v>
          </cell>
          <cell r="F254" t="str">
            <v>Não</v>
          </cell>
          <cell r="G254"/>
          <cell r="H254" t="str">
            <v>Residencial</v>
          </cell>
          <cell r="I254" t="str">
            <v>R</v>
          </cell>
          <cell r="J254">
            <v>1165288427</v>
          </cell>
          <cell r="K254" t="str">
            <v>DR. MILTON PINA</v>
          </cell>
          <cell r="L254">
            <v>19034665529</v>
          </cell>
          <cell r="M254">
            <v>100</v>
          </cell>
          <cell r="N254">
            <v>5667452</v>
          </cell>
          <cell r="O254" t="str">
            <v>SDSPE</v>
          </cell>
          <cell r="P254">
            <v>38937</v>
          </cell>
          <cell r="Q254" t="str">
            <v>R. DR. MILTON PINA</v>
          </cell>
          <cell r="R254">
            <v>100</v>
          </cell>
          <cell r="S254">
            <v>41142</v>
          </cell>
          <cell r="T254">
            <v>1058</v>
          </cell>
          <cell r="U254">
            <v>36818</v>
          </cell>
          <cell r="V254" t="str">
            <v>BULTRINS</v>
          </cell>
          <cell r="W254">
            <v>72</v>
          </cell>
          <cell r="X254" t="str">
            <v>PE</v>
          </cell>
          <cell r="Y254">
            <v>11606</v>
          </cell>
          <cell r="Z254" t="str">
            <v>PE</v>
          </cell>
          <cell r="AA254" t="str">
            <v>RECIFE</v>
          </cell>
          <cell r="AB254">
            <v>26</v>
          </cell>
          <cell r="AC254" t="str">
            <v>SDS</v>
          </cell>
          <cell r="AD254" t="str">
            <v>ACNORONHA@GMAIL.COM</v>
          </cell>
          <cell r="AE254"/>
          <cell r="AF254"/>
          <cell r="AG254"/>
          <cell r="AH254"/>
          <cell r="AI254" t="str">
            <v>Nao</v>
          </cell>
          <cell r="AJ254">
            <v>81</v>
          </cell>
          <cell r="AK254">
            <v>58353660868</v>
          </cell>
          <cell r="AL254">
            <v>992490367</v>
          </cell>
          <cell r="AM254"/>
          <cell r="AN254">
            <v>81</v>
          </cell>
          <cell r="AO254">
            <v>999201019</v>
          </cell>
          <cell r="AP254">
            <v>10</v>
          </cell>
          <cell r="AQ254" t="str">
            <v>PE</v>
          </cell>
          <cell r="AR254" t="str">
            <v>MARIA NORONHA ALBINO DA SILVA</v>
          </cell>
          <cell r="AS254" t="str">
            <v xml:space="preserve">  /  /    </v>
          </cell>
          <cell r="AT254" t="str">
            <v>OTAVIO ALBINO DA SILVA</v>
          </cell>
          <cell r="AU254">
            <v>10</v>
          </cell>
          <cell r="AV254">
            <v>29578</v>
          </cell>
          <cell r="AW254" t="str">
            <v xml:space="preserve">  /  /    </v>
          </cell>
          <cell r="AX254"/>
          <cell r="AY254" t="str">
            <v>A 02</v>
          </cell>
          <cell r="AZ254"/>
          <cell r="BA254">
            <v>1058</v>
          </cell>
          <cell r="BB254" t="str">
            <v xml:space="preserve">  /  /    </v>
          </cell>
          <cell r="BC254" t="str">
            <v xml:space="preserve">  /  /    </v>
          </cell>
          <cell r="BD254"/>
          <cell r="BE254">
            <v>53320050</v>
          </cell>
          <cell r="BF254">
            <v>11606</v>
          </cell>
          <cell r="BG254"/>
          <cell r="BH254" t="str">
            <v xml:space="preserve">  /  /    </v>
          </cell>
          <cell r="BI254"/>
          <cell r="BJ254"/>
          <cell r="BK254" t="str">
            <v>Masculino</v>
          </cell>
          <cell r="BL254" t="str">
            <v>Conta Corrente</v>
          </cell>
          <cell r="BM254" t="str">
            <v>D</v>
          </cell>
          <cell r="BN254" t="str">
            <v xml:space="preserve">RGPS-Reg. Geral Previdência Social           </v>
          </cell>
          <cell r="BO254"/>
          <cell r="BP254"/>
          <cell r="BQ254"/>
          <cell r="BR254"/>
          <cell r="BS254">
            <v>0</v>
          </cell>
          <cell r="BT254"/>
          <cell r="BU254">
            <v>1</v>
          </cell>
          <cell r="BV254" t="str">
            <v xml:space="preserve">  /  /    </v>
          </cell>
          <cell r="BW254" t="str">
            <v xml:space="preserve">  /  /    </v>
          </cell>
          <cell r="BX254">
            <v>39734</v>
          </cell>
          <cell r="BY254">
            <v>101</v>
          </cell>
          <cell r="BZ254">
            <v>39734</v>
          </cell>
          <cell r="CA254" t="str">
            <v xml:space="preserve">  /  /    </v>
          </cell>
          <cell r="CB254">
            <v>0</v>
          </cell>
          <cell r="CC254" t="str">
            <v xml:space="preserve">  /  /    </v>
          </cell>
          <cell r="CD254" t="str">
            <v xml:space="preserve">  /  /    </v>
          </cell>
          <cell r="CE254">
            <v>334056</v>
          </cell>
          <cell r="CF254">
            <v>710123142</v>
          </cell>
          <cell r="CG254">
            <v>241056</v>
          </cell>
          <cell r="CH254">
            <v>999999999999</v>
          </cell>
          <cell r="CI254"/>
          <cell r="CJ254">
            <v>200</v>
          </cell>
          <cell r="CK254">
            <v>40</v>
          </cell>
          <cell r="CL254">
            <v>2712</v>
          </cell>
          <cell r="CM254">
            <v>2009</v>
          </cell>
          <cell r="CN254" t="str">
            <v>Submetidos a Horario de Trabalho</v>
          </cell>
          <cell r="CO254">
            <v>3513</v>
          </cell>
          <cell r="CP254">
            <v>17</v>
          </cell>
          <cell r="CQ254" t="str">
            <v>N</v>
          </cell>
          <cell r="CR254">
            <v>2</v>
          </cell>
          <cell r="CS254" t="str">
            <v>*</v>
          </cell>
          <cell r="CT254">
            <v>0</v>
          </cell>
          <cell r="CU254"/>
          <cell r="CV254">
            <v>34</v>
          </cell>
          <cell r="CW254" t="str">
            <v>M</v>
          </cell>
          <cell r="CX254" t="str">
            <v>M</v>
          </cell>
          <cell r="CY254">
            <v>1642.22</v>
          </cell>
          <cell r="CZ254">
            <v>1642.22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 t="str">
            <v>9A</v>
          </cell>
          <cell r="DF254"/>
          <cell r="DG254">
            <v>10</v>
          </cell>
          <cell r="DH254">
            <v>55</v>
          </cell>
          <cell r="DI254"/>
          <cell r="DJ254"/>
          <cell r="DK254" t="str">
            <v>Nao</v>
          </cell>
          <cell r="DL254"/>
          <cell r="DM254" t="str">
            <v>Nao</v>
          </cell>
          <cell r="DN254" t="str">
            <v xml:space="preserve">  /  /    </v>
          </cell>
          <cell r="DO254" t="str">
            <v>Nao</v>
          </cell>
          <cell r="DP254" t="str">
            <v>Nao</v>
          </cell>
          <cell r="DQ254" t="str">
            <v>Nao</v>
          </cell>
          <cell r="DR254"/>
          <cell r="DS254">
            <v>101002712</v>
          </cell>
          <cell r="DT254">
            <v>2</v>
          </cell>
          <cell r="DU254">
            <v>2712</v>
          </cell>
          <cell r="DV254" t="str">
            <v>Não</v>
          </cell>
          <cell r="DW254">
            <v>85705</v>
          </cell>
          <cell r="DX254">
            <v>1</v>
          </cell>
          <cell r="DY254" t="str">
            <v xml:space="preserve">  /  /    </v>
          </cell>
          <cell r="DZ254"/>
          <cell r="EA254" t="str">
            <v>Indeterminado</v>
          </cell>
          <cell r="EB254" t="str">
            <v>RECIFE</v>
          </cell>
          <cell r="EC254"/>
          <cell r="ED254"/>
          <cell r="EE254"/>
          <cell r="EF254">
            <v>210672778672</v>
          </cell>
          <cell r="EG254"/>
          <cell r="EH254"/>
          <cell r="EI254"/>
          <cell r="EJ254">
            <v>0</v>
          </cell>
          <cell r="EK254"/>
          <cell r="EL254">
            <v>0</v>
          </cell>
          <cell r="EM254"/>
          <cell r="EN254">
            <v>0</v>
          </cell>
          <cell r="EO254" t="str">
            <v>CLT</v>
          </cell>
        </row>
        <row r="255">
          <cell r="B255">
            <v>2715</v>
          </cell>
          <cell r="C255">
            <v>1</v>
          </cell>
          <cell r="D255" t="str">
            <v>ADIJENE RODRIGUES DA SILVA</v>
          </cell>
          <cell r="E255">
            <v>3111</v>
          </cell>
          <cell r="F255" t="str">
            <v>Não</v>
          </cell>
          <cell r="G255"/>
          <cell r="H255" t="str">
            <v>Residencial</v>
          </cell>
          <cell r="I255" t="str">
            <v>RES</v>
          </cell>
          <cell r="J255">
            <v>39901858453</v>
          </cell>
          <cell r="K255" t="str">
            <v>REP. CENTRO AFRICANA</v>
          </cell>
          <cell r="L255">
            <v>12318396592</v>
          </cell>
          <cell r="M255">
            <v>549</v>
          </cell>
          <cell r="N255">
            <v>2286908</v>
          </cell>
          <cell r="O255" t="str">
            <v>SSPPE</v>
          </cell>
          <cell r="P255">
            <v>34138</v>
          </cell>
          <cell r="Q255" t="str">
            <v>RES. REP. CENTRO AFRICANA</v>
          </cell>
          <cell r="R255">
            <v>549</v>
          </cell>
          <cell r="S255">
            <v>41651</v>
          </cell>
          <cell r="T255">
            <v>1058</v>
          </cell>
          <cell r="U255">
            <v>34768</v>
          </cell>
          <cell r="V255" t="str">
            <v>PAU AMARELO</v>
          </cell>
          <cell r="W255">
            <v>17</v>
          </cell>
          <cell r="X255" t="str">
            <v>PE</v>
          </cell>
          <cell r="Y255">
            <v>10707</v>
          </cell>
          <cell r="Z255" t="str">
            <v>PE</v>
          </cell>
          <cell r="AA255" t="str">
            <v>PAULISTA</v>
          </cell>
          <cell r="AB255">
            <v>47</v>
          </cell>
          <cell r="AC255" t="str">
            <v>SDS</v>
          </cell>
          <cell r="AD255" t="str">
            <v>JENNE.RODRIGUES@HOTMAIL.COM</v>
          </cell>
          <cell r="AE255"/>
          <cell r="AF255"/>
          <cell r="AG255"/>
          <cell r="AH255"/>
          <cell r="AI255" t="str">
            <v>Nao</v>
          </cell>
          <cell r="AJ255"/>
          <cell r="AK255">
            <v>3427870809</v>
          </cell>
          <cell r="AL255"/>
          <cell r="AM255"/>
          <cell r="AN255">
            <v>0</v>
          </cell>
          <cell r="AO255">
            <v>84319402</v>
          </cell>
          <cell r="AP255">
            <v>5</v>
          </cell>
          <cell r="AQ255" t="str">
            <v>PE</v>
          </cell>
          <cell r="AR255" t="str">
            <v>ELZA PAZ FARIAS</v>
          </cell>
          <cell r="AS255" t="str">
            <v xml:space="preserve">  /  /    </v>
          </cell>
          <cell r="AT255" t="str">
            <v>ANTONIO RODRIGUES DA SILVA</v>
          </cell>
          <cell r="AU255">
            <v>10</v>
          </cell>
          <cell r="AV255">
            <v>22646</v>
          </cell>
          <cell r="AW255" t="str">
            <v xml:space="preserve">  /  /    </v>
          </cell>
          <cell r="AX255"/>
          <cell r="AY255" t="str">
            <v>CASA 01</v>
          </cell>
          <cell r="AZ255"/>
          <cell r="BA255">
            <v>1058</v>
          </cell>
          <cell r="BB255" t="str">
            <v xml:space="preserve">  /  /    </v>
          </cell>
          <cell r="BC255" t="str">
            <v xml:space="preserve">  /  /    </v>
          </cell>
          <cell r="BD255"/>
          <cell r="BE255">
            <v>53433740</v>
          </cell>
          <cell r="BF255">
            <v>401</v>
          </cell>
          <cell r="BG255"/>
          <cell r="BH255" t="str">
            <v xml:space="preserve">  /  /    </v>
          </cell>
          <cell r="BI255"/>
          <cell r="BJ255"/>
          <cell r="BK255" t="str">
            <v xml:space="preserve">Feminino </v>
          </cell>
          <cell r="BL255" t="str">
            <v>Conta Corrente</v>
          </cell>
          <cell r="BM255" t="str">
            <v>S</v>
          </cell>
          <cell r="BN255" t="str">
            <v xml:space="preserve">RGPS-Reg. Geral Previdência Social           </v>
          </cell>
          <cell r="BO255"/>
          <cell r="BP255"/>
          <cell r="BQ255"/>
          <cell r="BR255"/>
          <cell r="BS255">
            <v>0</v>
          </cell>
          <cell r="BT255"/>
          <cell r="BU255">
            <v>0</v>
          </cell>
          <cell r="BV255" t="str">
            <v xml:space="preserve">  /  /    </v>
          </cell>
          <cell r="BW255" t="str">
            <v xml:space="preserve">  /  /    </v>
          </cell>
          <cell r="BX255">
            <v>39738</v>
          </cell>
          <cell r="BY255">
            <v>101</v>
          </cell>
          <cell r="BZ255">
            <v>39738</v>
          </cell>
          <cell r="CA255" t="str">
            <v xml:space="preserve">  /  /    </v>
          </cell>
          <cell r="CB255">
            <v>0</v>
          </cell>
          <cell r="CC255" t="str">
            <v xml:space="preserve">  /  /    </v>
          </cell>
          <cell r="CD255" t="str">
            <v xml:space="preserve">  /  /    </v>
          </cell>
          <cell r="CE255">
            <v>334056</v>
          </cell>
          <cell r="CF255">
            <v>10042633</v>
          </cell>
          <cell r="CG255">
            <v>241056</v>
          </cell>
          <cell r="CH255">
            <v>999999999999</v>
          </cell>
          <cell r="CI255"/>
          <cell r="CJ255">
            <v>175</v>
          </cell>
          <cell r="CK255">
            <v>35</v>
          </cell>
          <cell r="CL255">
            <v>2715</v>
          </cell>
          <cell r="CM255">
            <v>1236</v>
          </cell>
          <cell r="CN255" t="str">
            <v>Submetidos a Horario de Trabalho</v>
          </cell>
          <cell r="CO255">
            <v>74790</v>
          </cell>
          <cell r="CP255">
            <v>20</v>
          </cell>
          <cell r="CQ255" t="str">
            <v>N</v>
          </cell>
          <cell r="CR255">
            <v>2</v>
          </cell>
          <cell r="CS255" t="str">
            <v>*</v>
          </cell>
          <cell r="CT255">
            <v>0</v>
          </cell>
          <cell r="CU255"/>
          <cell r="CV255">
            <v>34</v>
          </cell>
          <cell r="CW255" t="str">
            <v>M</v>
          </cell>
          <cell r="CX255" t="str">
            <v>M</v>
          </cell>
          <cell r="CY255">
            <v>0</v>
          </cell>
          <cell r="CZ255">
            <v>0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 t="str">
            <v>9C</v>
          </cell>
          <cell r="DF255" t="str">
            <v>P1</v>
          </cell>
          <cell r="DG255">
            <v>10</v>
          </cell>
          <cell r="DH255">
            <v>45</v>
          </cell>
          <cell r="DI255"/>
          <cell r="DJ255"/>
          <cell r="DK255" t="str">
            <v>Nao</v>
          </cell>
          <cell r="DL255"/>
          <cell r="DM255" t="str">
            <v>Nao</v>
          </cell>
          <cell r="DN255" t="str">
            <v xml:space="preserve">  /  /    </v>
          </cell>
          <cell r="DO255" t="str">
            <v>Nao</v>
          </cell>
          <cell r="DP255" t="str">
            <v>Nao</v>
          </cell>
          <cell r="DQ255" t="str">
            <v>Nao</v>
          </cell>
          <cell r="DR255"/>
          <cell r="DS255">
            <v>144002715</v>
          </cell>
          <cell r="DT255">
            <v>1</v>
          </cell>
          <cell r="DU255"/>
          <cell r="DV255" t="str">
            <v>Não</v>
          </cell>
          <cell r="DW255"/>
          <cell r="DX255">
            <v>1</v>
          </cell>
          <cell r="DY255" t="str">
            <v xml:space="preserve">  /  /    </v>
          </cell>
          <cell r="DZ255"/>
          <cell r="EA255" t="str">
            <v>Indeterminado</v>
          </cell>
          <cell r="EB255" t="str">
            <v>AGUA PRETA</v>
          </cell>
          <cell r="EC255"/>
          <cell r="ED255"/>
          <cell r="EE255"/>
          <cell r="EF255"/>
          <cell r="EG255"/>
          <cell r="EH255"/>
          <cell r="EI255"/>
          <cell r="EJ255">
            <v>0</v>
          </cell>
          <cell r="EK255"/>
          <cell r="EL255">
            <v>0</v>
          </cell>
          <cell r="EM255"/>
          <cell r="EN255">
            <v>0</v>
          </cell>
          <cell r="EO255" t="str">
            <v>COM</v>
          </cell>
        </row>
        <row r="256">
          <cell r="B256">
            <v>2717</v>
          </cell>
          <cell r="C256">
            <v>24</v>
          </cell>
          <cell r="D256" t="str">
            <v>MARCIA ANDREA F SECUNDINO</v>
          </cell>
          <cell r="E256">
            <v>2218</v>
          </cell>
          <cell r="F256" t="str">
            <v>Não</v>
          </cell>
          <cell r="G256"/>
          <cell r="H256" t="str">
            <v>Residencial</v>
          </cell>
          <cell r="I256" t="str">
            <v>AV</v>
          </cell>
          <cell r="J256">
            <v>2374419428</v>
          </cell>
          <cell r="K256" t="str">
            <v>TITO SILVA</v>
          </cell>
          <cell r="L256">
            <v>12511610134</v>
          </cell>
          <cell r="M256">
            <v>384</v>
          </cell>
          <cell r="N256">
            <v>2148299</v>
          </cell>
          <cell r="O256" t="str">
            <v>SSPPB</v>
          </cell>
          <cell r="P256">
            <v>34596</v>
          </cell>
          <cell r="Q256" t="str">
            <v>AV. TITO SILVA</v>
          </cell>
          <cell r="R256">
            <v>384</v>
          </cell>
          <cell r="S256">
            <v>3137</v>
          </cell>
          <cell r="T256">
            <v>1058</v>
          </cell>
          <cell r="U256">
            <v>34596</v>
          </cell>
          <cell r="V256" t="str">
            <v>MIRAMAR</v>
          </cell>
          <cell r="W256">
            <v>19</v>
          </cell>
          <cell r="X256" t="str">
            <v>PB</v>
          </cell>
          <cell r="Y256">
            <v>7507</v>
          </cell>
          <cell r="Z256" t="str">
            <v>PB</v>
          </cell>
          <cell r="AA256" t="str">
            <v>JOAO PESSOA</v>
          </cell>
          <cell r="AB256">
            <v>136</v>
          </cell>
          <cell r="AC256" t="str">
            <v>SSP</v>
          </cell>
          <cell r="AD256"/>
          <cell r="AE256"/>
          <cell r="AF256"/>
          <cell r="AG256"/>
          <cell r="AH256"/>
          <cell r="AI256" t="str">
            <v>Nao</v>
          </cell>
          <cell r="AJ256"/>
          <cell r="AK256">
            <v>22359511260</v>
          </cell>
          <cell r="AL256" t="str">
            <v>83-88853065</v>
          </cell>
          <cell r="AM256"/>
          <cell r="AN256"/>
          <cell r="AO256"/>
          <cell r="AP256">
            <v>35</v>
          </cell>
          <cell r="AQ256" t="str">
            <v>PB</v>
          </cell>
          <cell r="AR256" t="str">
            <v>EDICE MARIA FERNANDES</v>
          </cell>
          <cell r="AS256" t="str">
            <v xml:space="preserve">  /  /    </v>
          </cell>
          <cell r="AT256" t="str">
            <v>JOSE FERNANDES DA SILVA</v>
          </cell>
          <cell r="AU256">
            <v>10</v>
          </cell>
          <cell r="AV256">
            <v>28418</v>
          </cell>
          <cell r="AW256" t="str">
            <v xml:space="preserve">  /  /    </v>
          </cell>
          <cell r="AX256"/>
          <cell r="AY256"/>
          <cell r="AZ256"/>
          <cell r="BA256">
            <v>1058</v>
          </cell>
          <cell r="BB256" t="str">
            <v xml:space="preserve">  /  /    </v>
          </cell>
          <cell r="BC256" t="str">
            <v xml:space="preserve">  /  /    </v>
          </cell>
          <cell r="BD256"/>
          <cell r="BE256">
            <v>58043090</v>
          </cell>
          <cell r="BF256">
            <v>7507</v>
          </cell>
          <cell r="BG256"/>
          <cell r="BH256" t="str">
            <v xml:space="preserve">  /  /    </v>
          </cell>
          <cell r="BI256"/>
          <cell r="BJ256"/>
          <cell r="BK256" t="str">
            <v xml:space="preserve">Feminino </v>
          </cell>
          <cell r="BL256" t="str">
            <v>Conta Corrente</v>
          </cell>
          <cell r="BM256" t="str">
            <v>S</v>
          </cell>
          <cell r="BN256" t="str">
            <v xml:space="preserve">RGPS-Reg. Geral Previdência Social           </v>
          </cell>
          <cell r="BO256"/>
          <cell r="BP256"/>
          <cell r="BQ256"/>
          <cell r="BR256"/>
          <cell r="BS256">
            <v>0</v>
          </cell>
          <cell r="BT256"/>
          <cell r="BU256">
            <v>0</v>
          </cell>
          <cell r="BV256" t="str">
            <v xml:space="preserve">  /  /    </v>
          </cell>
          <cell r="BW256" t="str">
            <v xml:space="preserve">  /  /    </v>
          </cell>
          <cell r="BX256">
            <v>39748</v>
          </cell>
          <cell r="BY256">
            <v>101</v>
          </cell>
          <cell r="BZ256">
            <v>39748</v>
          </cell>
          <cell r="CA256" t="str">
            <v xml:space="preserve">  /  /    </v>
          </cell>
          <cell r="CB256">
            <v>0</v>
          </cell>
          <cell r="CC256" t="str">
            <v xml:space="preserve">  /  /    </v>
          </cell>
          <cell r="CD256" t="str">
            <v xml:space="preserve">  /  /    </v>
          </cell>
          <cell r="CE256">
            <v>334039</v>
          </cell>
          <cell r="CF256">
            <v>10028366</v>
          </cell>
          <cell r="CG256">
            <v>241056</v>
          </cell>
          <cell r="CH256">
            <v>999999999999</v>
          </cell>
          <cell r="CI256" t="str">
            <v>F</v>
          </cell>
          <cell r="CJ256">
            <v>200</v>
          </cell>
          <cell r="CK256">
            <v>40</v>
          </cell>
          <cell r="CL256">
            <v>2717</v>
          </cell>
          <cell r="CM256">
            <v>2037</v>
          </cell>
          <cell r="CN256" t="str">
            <v>Submetidos a Horario de Trabalho</v>
          </cell>
          <cell r="CO256">
            <v>2234</v>
          </cell>
          <cell r="CP256">
            <v>14</v>
          </cell>
          <cell r="CQ256" t="str">
            <v>N</v>
          </cell>
          <cell r="CR256">
            <v>2</v>
          </cell>
          <cell r="CS256" t="str">
            <v>*</v>
          </cell>
          <cell r="CT256">
            <v>0</v>
          </cell>
          <cell r="CU256"/>
          <cell r="CV256">
            <v>34</v>
          </cell>
          <cell r="CW256" t="str">
            <v>M</v>
          </cell>
          <cell r="CX256" t="str">
            <v>M</v>
          </cell>
          <cell r="CY256">
            <v>4020.44</v>
          </cell>
          <cell r="CZ256">
            <v>4020.44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 t="str">
            <v>9C</v>
          </cell>
          <cell r="DF256"/>
          <cell r="DG256">
            <v>10</v>
          </cell>
          <cell r="DH256">
            <v>55</v>
          </cell>
          <cell r="DI256"/>
          <cell r="DJ256"/>
          <cell r="DK256" t="str">
            <v>Nao</v>
          </cell>
          <cell r="DL256"/>
          <cell r="DM256" t="str">
            <v>Nao</v>
          </cell>
          <cell r="DN256" t="str">
            <v xml:space="preserve">  /  /    </v>
          </cell>
          <cell r="DO256" t="str">
            <v>Nao</v>
          </cell>
          <cell r="DP256" t="str">
            <v>Nao</v>
          </cell>
          <cell r="DQ256" t="str">
            <v>Nao</v>
          </cell>
          <cell r="DR256"/>
          <cell r="DS256">
            <v>101002717</v>
          </cell>
          <cell r="DT256">
            <v>1</v>
          </cell>
          <cell r="DU256"/>
          <cell r="DV256" t="str">
            <v>Não</v>
          </cell>
          <cell r="DW256">
            <v>216987</v>
          </cell>
          <cell r="DX256">
            <v>1</v>
          </cell>
          <cell r="DY256" t="str">
            <v xml:space="preserve">  /  /    </v>
          </cell>
          <cell r="DZ256"/>
          <cell r="EA256" t="str">
            <v>Indeterminado</v>
          </cell>
          <cell r="EB256" t="str">
            <v>JOAO PESSOA</v>
          </cell>
          <cell r="EC256"/>
          <cell r="ED256"/>
          <cell r="EE256"/>
          <cell r="EF256"/>
          <cell r="EG256"/>
          <cell r="EH256"/>
          <cell r="EI256"/>
          <cell r="EJ256">
            <v>0</v>
          </cell>
          <cell r="EK256"/>
          <cell r="EL256">
            <v>0</v>
          </cell>
          <cell r="EM256"/>
          <cell r="EN256">
            <v>0</v>
          </cell>
          <cell r="EO256" t="str">
            <v>CLT</v>
          </cell>
        </row>
        <row r="257">
          <cell r="B257">
            <v>2718</v>
          </cell>
          <cell r="C257">
            <v>24</v>
          </cell>
          <cell r="D257" t="str">
            <v>PAULA SHEMILLY GALDINO SANTIAG</v>
          </cell>
          <cell r="E257">
            <v>2218</v>
          </cell>
          <cell r="F257" t="str">
            <v>Não</v>
          </cell>
          <cell r="G257"/>
          <cell r="H257" t="str">
            <v>Residencial</v>
          </cell>
          <cell r="I257" t="str">
            <v>R</v>
          </cell>
          <cell r="J257">
            <v>6061639481</v>
          </cell>
          <cell r="K257" t="str">
            <v>OSCAR BRANDAO</v>
          </cell>
          <cell r="L257">
            <v>19034765760</v>
          </cell>
          <cell r="M257">
            <v>418</v>
          </cell>
          <cell r="N257">
            <v>7269808</v>
          </cell>
          <cell r="O257" t="str">
            <v>SDSPE</v>
          </cell>
          <cell r="P257">
            <v>40052</v>
          </cell>
          <cell r="Q257" t="str">
            <v>R. OSCAR BRANDAO</v>
          </cell>
          <cell r="R257">
            <v>418</v>
          </cell>
          <cell r="S257">
            <v>27554</v>
          </cell>
          <cell r="T257">
            <v>1058</v>
          </cell>
          <cell r="U257">
            <v>38751</v>
          </cell>
          <cell r="V257" t="str">
            <v>TORROES</v>
          </cell>
          <cell r="W257">
            <v>85</v>
          </cell>
          <cell r="X257" t="str">
            <v>PE</v>
          </cell>
          <cell r="Y257">
            <v>11606</v>
          </cell>
          <cell r="Z257" t="str">
            <v>PE</v>
          </cell>
          <cell r="AA257" t="str">
            <v>RECIFE</v>
          </cell>
          <cell r="AB257">
            <v>99</v>
          </cell>
          <cell r="AC257" t="str">
            <v>SDS</v>
          </cell>
          <cell r="AD257"/>
          <cell r="AE257"/>
          <cell r="AF257"/>
          <cell r="AG257"/>
          <cell r="AH257"/>
          <cell r="AI257" t="str">
            <v>Nao</v>
          </cell>
          <cell r="AJ257">
            <v>81</v>
          </cell>
          <cell r="AK257">
            <v>75804910833</v>
          </cell>
          <cell r="AL257">
            <v>32279739</v>
          </cell>
          <cell r="AM257"/>
          <cell r="AN257">
            <v>81</v>
          </cell>
          <cell r="AO257">
            <v>985520047</v>
          </cell>
          <cell r="AP257">
            <v>150</v>
          </cell>
          <cell r="AQ257" t="str">
            <v>PE</v>
          </cell>
          <cell r="AR257" t="str">
            <v>ARLINDA GALDINO SANTIAGO</v>
          </cell>
          <cell r="AS257" t="str">
            <v xml:space="preserve">  /  /    </v>
          </cell>
          <cell r="AT257" t="str">
            <v>PAULO SERGIO SANTIAGO DE ALBUQUERQUE</v>
          </cell>
          <cell r="AU257">
            <v>10</v>
          </cell>
          <cell r="AV257">
            <v>31787</v>
          </cell>
          <cell r="AW257" t="str">
            <v xml:space="preserve">  /  /    </v>
          </cell>
          <cell r="AX257"/>
          <cell r="AY257"/>
          <cell r="AZ257"/>
          <cell r="BA257">
            <v>1058</v>
          </cell>
          <cell r="BB257" t="str">
            <v xml:space="preserve">  /  /    </v>
          </cell>
          <cell r="BC257" t="str">
            <v xml:space="preserve">  /  /    </v>
          </cell>
          <cell r="BD257"/>
          <cell r="BE257">
            <v>50640470</v>
          </cell>
          <cell r="BF257">
            <v>11606</v>
          </cell>
          <cell r="BG257"/>
          <cell r="BH257" t="str">
            <v xml:space="preserve">  /  /    </v>
          </cell>
          <cell r="BI257"/>
          <cell r="BJ257"/>
          <cell r="BK257" t="str">
            <v xml:space="preserve">Feminino </v>
          </cell>
          <cell r="BL257" t="str">
            <v>Conta Corrente</v>
          </cell>
          <cell r="BM257" t="str">
            <v>C</v>
          </cell>
          <cell r="BN257" t="str">
            <v xml:space="preserve">RGPS-Reg. Geral Previdência Social           </v>
          </cell>
          <cell r="BO257"/>
          <cell r="BP257"/>
          <cell r="BQ257"/>
          <cell r="BR257"/>
          <cell r="BS257">
            <v>0</v>
          </cell>
          <cell r="BT257"/>
          <cell r="BU257">
            <v>0</v>
          </cell>
          <cell r="BV257" t="str">
            <v xml:space="preserve">  /  /    </v>
          </cell>
          <cell r="BW257" t="str">
            <v xml:space="preserve">  /  /    </v>
          </cell>
          <cell r="BX257">
            <v>39749</v>
          </cell>
          <cell r="BY257">
            <v>101</v>
          </cell>
          <cell r="BZ257">
            <v>39749</v>
          </cell>
          <cell r="CA257" t="str">
            <v xml:space="preserve">  /  /    </v>
          </cell>
          <cell r="CB257">
            <v>0</v>
          </cell>
          <cell r="CC257" t="str">
            <v xml:space="preserve">  /  /    </v>
          </cell>
          <cell r="CD257" t="str">
            <v xml:space="preserve">  /  /    </v>
          </cell>
          <cell r="CE257">
            <v>334056</v>
          </cell>
          <cell r="CF257">
            <v>710138005</v>
          </cell>
          <cell r="CG257">
            <v>241056</v>
          </cell>
          <cell r="CH257">
            <v>999999999999</v>
          </cell>
          <cell r="CI257"/>
          <cell r="CJ257">
            <v>200</v>
          </cell>
          <cell r="CK257">
            <v>40</v>
          </cell>
          <cell r="CL257">
            <v>2718</v>
          </cell>
          <cell r="CM257">
            <v>2009</v>
          </cell>
          <cell r="CN257" t="str">
            <v>Submetidos a Horario de Trabalho</v>
          </cell>
          <cell r="CO257">
            <v>3513</v>
          </cell>
          <cell r="CP257">
            <v>14</v>
          </cell>
          <cell r="CQ257" t="str">
            <v>N</v>
          </cell>
          <cell r="CR257">
            <v>2</v>
          </cell>
          <cell r="CS257" t="str">
            <v>*</v>
          </cell>
          <cell r="CT257">
            <v>0</v>
          </cell>
          <cell r="CU257"/>
          <cell r="CV257">
            <v>34</v>
          </cell>
          <cell r="CW257" t="str">
            <v>M</v>
          </cell>
          <cell r="CX257" t="str">
            <v>M</v>
          </cell>
          <cell r="CY257">
            <v>1564</v>
          </cell>
          <cell r="CZ257">
            <v>1564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 t="str">
            <v>9C</v>
          </cell>
          <cell r="DF257" t="str">
            <v>O1</v>
          </cell>
          <cell r="DG257">
            <v>10</v>
          </cell>
          <cell r="DH257">
            <v>50</v>
          </cell>
          <cell r="DI257"/>
          <cell r="DJ257"/>
          <cell r="DK257" t="str">
            <v>Nao</v>
          </cell>
          <cell r="DL257"/>
          <cell r="DM257" t="str">
            <v>Nao</v>
          </cell>
          <cell r="DN257" t="str">
            <v xml:space="preserve">  /  /    </v>
          </cell>
          <cell r="DO257" t="str">
            <v>Nao</v>
          </cell>
          <cell r="DP257" t="str">
            <v>Nao</v>
          </cell>
          <cell r="DQ257" t="str">
            <v>Nao</v>
          </cell>
          <cell r="DR257"/>
          <cell r="DS257">
            <v>101002718</v>
          </cell>
          <cell r="DT257">
            <v>1</v>
          </cell>
          <cell r="DU257"/>
          <cell r="DV257" t="str">
            <v>Não</v>
          </cell>
          <cell r="DW257">
            <v>85705</v>
          </cell>
          <cell r="DX257">
            <v>1</v>
          </cell>
          <cell r="DY257" t="str">
            <v xml:space="preserve">  /  /    </v>
          </cell>
          <cell r="DZ257"/>
          <cell r="EA257" t="str">
            <v>Indeterminado</v>
          </cell>
          <cell r="EB257" t="str">
            <v>RECIFE</v>
          </cell>
          <cell r="EC257"/>
          <cell r="ED257"/>
          <cell r="EE257"/>
          <cell r="EF257"/>
          <cell r="EG257"/>
          <cell r="EH257"/>
          <cell r="EI257"/>
          <cell r="EJ257">
            <v>0</v>
          </cell>
          <cell r="EK257"/>
          <cell r="EL257">
            <v>0</v>
          </cell>
          <cell r="EM257"/>
          <cell r="EN257">
            <v>0</v>
          </cell>
          <cell r="EO257" t="str">
            <v>CLT</v>
          </cell>
        </row>
        <row r="258">
          <cell r="B258">
            <v>2719</v>
          </cell>
          <cell r="C258">
            <v>14</v>
          </cell>
          <cell r="D258" t="str">
            <v>DANIELLE MEDEIROS PONTES</v>
          </cell>
          <cell r="E258">
            <v>2208</v>
          </cell>
          <cell r="F258" t="str">
            <v>Não</v>
          </cell>
          <cell r="G258"/>
          <cell r="H258" t="str">
            <v>Residencial</v>
          </cell>
          <cell r="I258" t="str">
            <v>R</v>
          </cell>
          <cell r="J258">
            <v>7414805492</v>
          </cell>
          <cell r="K258" t="str">
            <v>COMENDADOR SA BARRETO</v>
          </cell>
          <cell r="L258">
            <v>19034765728</v>
          </cell>
          <cell r="M258">
            <v>530</v>
          </cell>
          <cell r="N258">
            <v>7216363</v>
          </cell>
          <cell r="O258" t="str">
            <v>SDSPE</v>
          </cell>
          <cell r="P258">
            <v>37604</v>
          </cell>
          <cell r="Q258" t="str">
            <v>R. COMENDADOR SA BARRETO</v>
          </cell>
          <cell r="R258">
            <v>530</v>
          </cell>
          <cell r="S258">
            <v>9034</v>
          </cell>
          <cell r="T258">
            <v>1058</v>
          </cell>
          <cell r="U258">
            <v>38443</v>
          </cell>
          <cell r="V258" t="str">
            <v>PIEDADE</v>
          </cell>
          <cell r="W258">
            <v>84</v>
          </cell>
          <cell r="X258" t="str">
            <v>PE</v>
          </cell>
          <cell r="Y258">
            <v>7901</v>
          </cell>
          <cell r="Z258" t="str">
            <v>PE</v>
          </cell>
          <cell r="AA258" t="str">
            <v>JABOATAO GUARARAPES</v>
          </cell>
          <cell r="AB258">
            <v>664</v>
          </cell>
          <cell r="AC258" t="str">
            <v>SDS</v>
          </cell>
          <cell r="AD258"/>
          <cell r="AE258"/>
          <cell r="AF258"/>
          <cell r="AG258"/>
          <cell r="AH258"/>
          <cell r="AI258" t="str">
            <v>Nao</v>
          </cell>
          <cell r="AJ258"/>
          <cell r="AK258">
            <v>73657930809</v>
          </cell>
          <cell r="AL258"/>
          <cell r="AM258"/>
          <cell r="AN258">
            <v>81</v>
          </cell>
          <cell r="AO258">
            <v>988871911</v>
          </cell>
          <cell r="AP258">
            <v>101</v>
          </cell>
          <cell r="AQ258" t="str">
            <v>PE</v>
          </cell>
          <cell r="AR258" t="str">
            <v>EDNA MEDEIROS LINS</v>
          </cell>
          <cell r="AS258" t="str">
            <v xml:space="preserve">  /  /    </v>
          </cell>
          <cell r="AT258" t="str">
            <v>WEDISON DE ASSIS PONTES</v>
          </cell>
          <cell r="AU258">
            <v>10</v>
          </cell>
          <cell r="AV258">
            <v>32237</v>
          </cell>
          <cell r="AW258" t="str">
            <v xml:space="preserve">  /  /    </v>
          </cell>
          <cell r="AX258"/>
          <cell r="AY258"/>
          <cell r="AZ258"/>
          <cell r="BA258">
            <v>1058</v>
          </cell>
          <cell r="BB258" t="str">
            <v xml:space="preserve">  /  /    </v>
          </cell>
          <cell r="BC258" t="str">
            <v xml:space="preserve">  /  /    </v>
          </cell>
          <cell r="BD258"/>
          <cell r="BE258">
            <v>54420000</v>
          </cell>
          <cell r="BF258">
            <v>11606</v>
          </cell>
          <cell r="BG258"/>
          <cell r="BH258" t="str">
            <v xml:space="preserve">  /  /    </v>
          </cell>
          <cell r="BI258"/>
          <cell r="BJ258"/>
          <cell r="BK258" t="str">
            <v xml:space="preserve">Feminino </v>
          </cell>
          <cell r="BL258" t="str">
            <v>Conta Corrente</v>
          </cell>
          <cell r="BM258" t="str">
            <v>C</v>
          </cell>
          <cell r="BN258" t="str">
            <v xml:space="preserve">RGPS-Reg. Geral Previdência Social           </v>
          </cell>
          <cell r="BO258"/>
          <cell r="BP258"/>
          <cell r="BQ258"/>
          <cell r="BR258"/>
          <cell r="BS258">
            <v>0</v>
          </cell>
          <cell r="BT258"/>
          <cell r="BU258">
            <v>0</v>
          </cell>
          <cell r="BV258" t="str">
            <v xml:space="preserve">  /  /    </v>
          </cell>
          <cell r="BW258" t="str">
            <v xml:space="preserve">  /  /    </v>
          </cell>
          <cell r="BX258">
            <v>39749</v>
          </cell>
          <cell r="BY258">
            <v>101</v>
          </cell>
          <cell r="BZ258">
            <v>39749</v>
          </cell>
          <cell r="CA258" t="str">
            <v xml:space="preserve">  /  /    </v>
          </cell>
          <cell r="CB258">
            <v>0</v>
          </cell>
          <cell r="CC258" t="str">
            <v xml:space="preserve">  /  /    </v>
          </cell>
          <cell r="CD258" t="str">
            <v xml:space="preserve">  /  /    </v>
          </cell>
          <cell r="CE258">
            <v>334056</v>
          </cell>
          <cell r="CF258">
            <v>10048158</v>
          </cell>
          <cell r="CG258">
            <v>241056</v>
          </cell>
          <cell r="CH258">
            <v>999999999999</v>
          </cell>
          <cell r="CI258"/>
          <cell r="CJ258">
            <v>200</v>
          </cell>
          <cell r="CK258">
            <v>40</v>
          </cell>
          <cell r="CL258">
            <v>2719</v>
          </cell>
          <cell r="CM258">
            <v>2009</v>
          </cell>
          <cell r="CN258" t="str">
            <v>Submetidos a Horario de Trabalho</v>
          </cell>
          <cell r="CO258">
            <v>3513</v>
          </cell>
          <cell r="CP258">
            <v>14</v>
          </cell>
          <cell r="CQ258" t="str">
            <v>N</v>
          </cell>
          <cell r="CR258">
            <v>2</v>
          </cell>
          <cell r="CS258" t="str">
            <v>*</v>
          </cell>
          <cell r="CT258">
            <v>0</v>
          </cell>
          <cell r="CU258"/>
          <cell r="CV258">
            <v>34</v>
          </cell>
          <cell r="CW258" t="str">
            <v>M</v>
          </cell>
          <cell r="CX258" t="str">
            <v>M</v>
          </cell>
          <cell r="CY258">
            <v>1642.22</v>
          </cell>
          <cell r="CZ258">
            <v>1642.22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 t="str">
            <v>9C</v>
          </cell>
          <cell r="DF258"/>
          <cell r="DG258">
            <v>10</v>
          </cell>
          <cell r="DH258">
            <v>55</v>
          </cell>
          <cell r="DI258"/>
          <cell r="DJ258"/>
          <cell r="DK258" t="str">
            <v>Nao</v>
          </cell>
          <cell r="DL258"/>
          <cell r="DM258" t="str">
            <v>Nao</v>
          </cell>
          <cell r="DN258" t="str">
            <v xml:space="preserve">  /  /    </v>
          </cell>
          <cell r="DO258" t="str">
            <v>Nao</v>
          </cell>
          <cell r="DP258" t="str">
            <v>Nao</v>
          </cell>
          <cell r="DQ258" t="str">
            <v>Nao</v>
          </cell>
          <cell r="DR258"/>
          <cell r="DS258">
            <v>101002719</v>
          </cell>
          <cell r="DT258">
            <v>1</v>
          </cell>
          <cell r="DU258"/>
          <cell r="DV258" t="str">
            <v>Não</v>
          </cell>
          <cell r="DW258">
            <v>85705</v>
          </cell>
          <cell r="DX258">
            <v>1</v>
          </cell>
          <cell r="DY258" t="str">
            <v xml:space="preserve">  /  /    </v>
          </cell>
          <cell r="DZ258"/>
          <cell r="EA258" t="str">
            <v>Indeterminado</v>
          </cell>
          <cell r="EB258" t="str">
            <v>RECIFE</v>
          </cell>
          <cell r="EC258"/>
          <cell r="ED258"/>
          <cell r="EE258"/>
          <cell r="EF258"/>
          <cell r="EG258"/>
          <cell r="EH258"/>
          <cell r="EI258"/>
          <cell r="EJ258">
            <v>0</v>
          </cell>
          <cell r="EK258"/>
          <cell r="EL258">
            <v>0</v>
          </cell>
          <cell r="EM258"/>
          <cell r="EN258">
            <v>0</v>
          </cell>
          <cell r="EO258" t="str">
            <v>CLT</v>
          </cell>
        </row>
        <row r="259">
          <cell r="B259">
            <v>2720</v>
          </cell>
          <cell r="C259">
            <v>37</v>
          </cell>
          <cell r="D259" t="str">
            <v>JONATAS BERNARDINO R  DA SILVA</v>
          </cell>
          <cell r="E259">
            <v>2236</v>
          </cell>
          <cell r="F259" t="str">
            <v>Não</v>
          </cell>
          <cell r="G259"/>
          <cell r="H259" t="str">
            <v>Residencial</v>
          </cell>
          <cell r="I259" t="str">
            <v>TV</v>
          </cell>
          <cell r="J259">
            <v>4841430423</v>
          </cell>
          <cell r="K259" t="str">
            <v>DANTAS BARRETO</v>
          </cell>
          <cell r="L259">
            <v>19016782365</v>
          </cell>
          <cell r="M259">
            <v>34</v>
          </cell>
          <cell r="N259">
            <v>6318562</v>
          </cell>
          <cell r="O259" t="str">
            <v>SDS</v>
          </cell>
          <cell r="P259">
            <v>40597</v>
          </cell>
          <cell r="Q259" t="str">
            <v>2ª TV. DANTAS BARRETO</v>
          </cell>
          <cell r="R259">
            <v>34</v>
          </cell>
          <cell r="S259">
            <v>13146</v>
          </cell>
          <cell r="T259">
            <v>1058</v>
          </cell>
          <cell r="U259">
            <v>38525</v>
          </cell>
          <cell r="V259" t="str">
            <v>CAMBONLIF</v>
          </cell>
          <cell r="W259">
            <v>84</v>
          </cell>
          <cell r="X259" t="str">
            <v>PE</v>
          </cell>
          <cell r="Y259">
            <v>9402</v>
          </cell>
          <cell r="Z259" t="str">
            <v>PE</v>
          </cell>
          <cell r="AA259" t="str">
            <v>MORENO</v>
          </cell>
          <cell r="AB259">
            <v>99</v>
          </cell>
          <cell r="AC259" t="str">
            <v>SDS</v>
          </cell>
          <cell r="AD259"/>
          <cell r="AE259"/>
          <cell r="AF259"/>
          <cell r="AG259"/>
          <cell r="AH259"/>
          <cell r="AI259" t="str">
            <v>Nao</v>
          </cell>
          <cell r="AJ259"/>
          <cell r="AK259">
            <v>62144790809</v>
          </cell>
          <cell r="AL259"/>
          <cell r="AM259"/>
          <cell r="AN259">
            <v>8</v>
          </cell>
          <cell r="AO259">
            <v>997513516</v>
          </cell>
          <cell r="AP259">
            <v>14</v>
          </cell>
          <cell r="AQ259" t="str">
            <v>PE</v>
          </cell>
          <cell r="AR259" t="str">
            <v>EDNA MARIA RAMOS DA SILVA</v>
          </cell>
          <cell r="AS259" t="str">
            <v xml:space="preserve">  /  /    </v>
          </cell>
          <cell r="AT259" t="str">
            <v>JONATAS BERNARDINO DA SILVA</v>
          </cell>
          <cell r="AU259">
            <v>10</v>
          </cell>
          <cell r="AV259">
            <v>30544</v>
          </cell>
          <cell r="AW259" t="str">
            <v xml:space="preserve">  /  /    </v>
          </cell>
          <cell r="AX259" t="str">
            <v>Não</v>
          </cell>
          <cell r="AY259"/>
          <cell r="AZ259"/>
          <cell r="BA259">
            <v>1058</v>
          </cell>
          <cell r="BB259" t="str">
            <v xml:space="preserve">  /  /    </v>
          </cell>
          <cell r="BC259" t="str">
            <v xml:space="preserve">  /  /    </v>
          </cell>
          <cell r="BD259"/>
          <cell r="BE259">
            <v>54800000</v>
          </cell>
          <cell r="BF259">
            <v>11606</v>
          </cell>
          <cell r="BG259"/>
          <cell r="BH259" t="str">
            <v xml:space="preserve">  /  /    </v>
          </cell>
          <cell r="BI259"/>
          <cell r="BJ259"/>
          <cell r="BK259" t="str">
            <v>Masculino</v>
          </cell>
          <cell r="BL259" t="str">
            <v>Conta Corrente</v>
          </cell>
          <cell r="BM259" t="str">
            <v>C</v>
          </cell>
          <cell r="BN259" t="str">
            <v xml:space="preserve">RGPS-Reg. Geral Previdência Social           </v>
          </cell>
          <cell r="BO259"/>
          <cell r="BP259"/>
          <cell r="BQ259"/>
          <cell r="BR259"/>
          <cell r="BS259">
            <v>1</v>
          </cell>
          <cell r="BT259"/>
          <cell r="BU259">
            <v>0</v>
          </cell>
          <cell r="BV259" t="str">
            <v xml:space="preserve">  /  /    </v>
          </cell>
          <cell r="BW259" t="str">
            <v xml:space="preserve">  /  /    </v>
          </cell>
          <cell r="BX259">
            <v>39751</v>
          </cell>
          <cell r="BY259">
            <v>101</v>
          </cell>
          <cell r="BZ259">
            <v>39751</v>
          </cell>
          <cell r="CA259" t="str">
            <v xml:space="preserve">  /  /    </v>
          </cell>
          <cell r="CB259">
            <v>0</v>
          </cell>
          <cell r="CC259" t="str">
            <v xml:space="preserve">  /  /    </v>
          </cell>
          <cell r="CD259" t="str">
            <v xml:space="preserve">  /  /    </v>
          </cell>
          <cell r="CE259">
            <v>334056</v>
          </cell>
          <cell r="CF259">
            <v>710107818</v>
          </cell>
          <cell r="CG259">
            <v>241056</v>
          </cell>
          <cell r="CH259">
            <v>999999999999</v>
          </cell>
          <cell r="CI259" t="str">
            <v>F</v>
          </cell>
          <cell r="CJ259">
            <v>200</v>
          </cell>
          <cell r="CK259">
            <v>40</v>
          </cell>
          <cell r="CL259">
            <v>2720</v>
          </cell>
          <cell r="CM259">
            <v>2009</v>
          </cell>
          <cell r="CN259" t="str">
            <v>Submetidos a Horario de Trabalho</v>
          </cell>
          <cell r="CO259">
            <v>3513</v>
          </cell>
          <cell r="CP259">
            <v>14</v>
          </cell>
          <cell r="CQ259" t="str">
            <v>N</v>
          </cell>
          <cell r="CR259">
            <v>2</v>
          </cell>
          <cell r="CS259" t="str">
            <v>*</v>
          </cell>
          <cell r="CT259">
            <v>0</v>
          </cell>
          <cell r="CU259"/>
          <cell r="CV259">
            <v>34</v>
          </cell>
          <cell r="CW259" t="str">
            <v>M</v>
          </cell>
          <cell r="CX259" t="str">
            <v>M</v>
          </cell>
          <cell r="CY259">
            <v>1564.01</v>
          </cell>
          <cell r="CZ259">
            <v>1564.01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 t="str">
            <v>9C</v>
          </cell>
          <cell r="DF259"/>
          <cell r="DG259">
            <v>10</v>
          </cell>
          <cell r="DH259">
            <v>45</v>
          </cell>
          <cell r="DI259"/>
          <cell r="DJ259"/>
          <cell r="DK259" t="str">
            <v>Nao</v>
          </cell>
          <cell r="DL259"/>
          <cell r="DM259" t="str">
            <v>Nao</v>
          </cell>
          <cell r="DN259" t="str">
            <v xml:space="preserve">  /  /    </v>
          </cell>
          <cell r="DO259" t="str">
            <v>Nao</v>
          </cell>
          <cell r="DP259" t="str">
            <v>Nao</v>
          </cell>
          <cell r="DQ259" t="str">
            <v>Nao</v>
          </cell>
          <cell r="DR259"/>
          <cell r="DS259">
            <v>101002720</v>
          </cell>
          <cell r="DT259">
            <v>1</v>
          </cell>
          <cell r="DU259"/>
          <cell r="DV259" t="str">
            <v>Não</v>
          </cell>
          <cell r="DW259">
            <v>85705</v>
          </cell>
          <cell r="DX259">
            <v>1</v>
          </cell>
          <cell r="DY259" t="str">
            <v xml:space="preserve">  /  /    </v>
          </cell>
          <cell r="DZ259"/>
          <cell r="EA259" t="str">
            <v>Indeterminado</v>
          </cell>
          <cell r="EB259" t="str">
            <v>RECIFE</v>
          </cell>
          <cell r="EC259"/>
          <cell r="ED259"/>
          <cell r="EE259"/>
          <cell r="EF259" t="str">
            <v>900720 V</v>
          </cell>
          <cell r="EG259"/>
          <cell r="EH259"/>
          <cell r="EI259"/>
          <cell r="EJ259">
            <v>0</v>
          </cell>
          <cell r="EK259"/>
          <cell r="EL259">
            <v>0</v>
          </cell>
          <cell r="EM259"/>
          <cell r="EN259">
            <v>0</v>
          </cell>
          <cell r="EO259" t="str">
            <v>CLT</v>
          </cell>
        </row>
        <row r="260">
          <cell r="B260">
            <v>2721</v>
          </cell>
          <cell r="C260">
            <v>50</v>
          </cell>
          <cell r="D260" t="str">
            <v>CLECIO JOSE DA SILVA</v>
          </cell>
          <cell r="E260">
            <v>2239</v>
          </cell>
          <cell r="F260" t="str">
            <v>Não</v>
          </cell>
          <cell r="G260"/>
          <cell r="H260" t="str">
            <v>Residencial</v>
          </cell>
          <cell r="I260" t="str">
            <v>R</v>
          </cell>
          <cell r="J260">
            <v>7395942493</v>
          </cell>
          <cell r="K260" t="str">
            <v>CAPITAO ZEZE</v>
          </cell>
          <cell r="L260">
            <v>19034820222</v>
          </cell>
          <cell r="M260">
            <v>611</v>
          </cell>
          <cell r="N260">
            <v>7897082</v>
          </cell>
          <cell r="O260" t="str">
            <v>SDSPE</v>
          </cell>
          <cell r="P260">
            <v>38615</v>
          </cell>
          <cell r="Q260" t="str">
            <v>R. CAPITAO ZEZE</v>
          </cell>
          <cell r="R260">
            <v>611</v>
          </cell>
          <cell r="S260">
            <v>36464</v>
          </cell>
          <cell r="T260">
            <v>1058</v>
          </cell>
          <cell r="U260">
            <v>36461</v>
          </cell>
          <cell r="V260" t="str">
            <v>PETROPOLIS</v>
          </cell>
          <cell r="W260">
            <v>66</v>
          </cell>
          <cell r="X260" t="str">
            <v>PE</v>
          </cell>
          <cell r="Y260">
            <v>4106</v>
          </cell>
          <cell r="Z260" t="str">
            <v>PE</v>
          </cell>
          <cell r="AA260" t="str">
            <v>CARUARU</v>
          </cell>
          <cell r="AB260">
            <v>175</v>
          </cell>
          <cell r="AC260" t="str">
            <v>SDS</v>
          </cell>
          <cell r="AD260"/>
          <cell r="AE260"/>
          <cell r="AF260"/>
          <cell r="AG260"/>
          <cell r="AH260"/>
          <cell r="AI260" t="str">
            <v>Nao</v>
          </cell>
          <cell r="AJ260">
            <v>81</v>
          </cell>
          <cell r="AK260">
            <v>58069560892</v>
          </cell>
          <cell r="AL260">
            <v>998393610</v>
          </cell>
          <cell r="AM260"/>
          <cell r="AN260"/>
          <cell r="AO260"/>
          <cell r="AP260">
            <v>55</v>
          </cell>
          <cell r="AQ260" t="str">
            <v>PE</v>
          </cell>
          <cell r="AR260" t="str">
            <v>MARIA DAS NEVES DA SILVA</v>
          </cell>
          <cell r="AS260" t="str">
            <v xml:space="preserve">  /  /    </v>
          </cell>
          <cell r="AT260" t="str">
            <v>VICENTE JOSE DA SILVA</v>
          </cell>
          <cell r="AU260">
            <v>10</v>
          </cell>
          <cell r="AV260">
            <v>30032</v>
          </cell>
          <cell r="AW260" t="str">
            <v xml:space="preserve">  /  /    </v>
          </cell>
          <cell r="AX260"/>
          <cell r="AY260"/>
          <cell r="AZ260"/>
          <cell r="BA260">
            <v>1058</v>
          </cell>
          <cell r="BB260" t="str">
            <v xml:space="preserve">  /  /    </v>
          </cell>
          <cell r="BC260" t="str">
            <v xml:space="preserve">  /  /    </v>
          </cell>
          <cell r="BD260"/>
          <cell r="BE260">
            <v>55030460</v>
          </cell>
          <cell r="BF260">
            <v>11606</v>
          </cell>
          <cell r="BG260"/>
          <cell r="BH260" t="str">
            <v xml:space="preserve">  /  /    </v>
          </cell>
          <cell r="BI260"/>
          <cell r="BJ260"/>
          <cell r="BK260" t="str">
            <v>Masculino</v>
          </cell>
          <cell r="BL260" t="str">
            <v>Conta Corrente</v>
          </cell>
          <cell r="BM260" t="str">
            <v>S</v>
          </cell>
          <cell r="BN260" t="str">
            <v xml:space="preserve">RGPS-Reg. Geral Previdência Social           </v>
          </cell>
          <cell r="BO260"/>
          <cell r="BP260"/>
          <cell r="BQ260"/>
          <cell r="BR260"/>
          <cell r="BS260">
            <v>0</v>
          </cell>
          <cell r="BT260"/>
          <cell r="BU260">
            <v>1</v>
          </cell>
          <cell r="BV260" t="str">
            <v xml:space="preserve">  /  /    </v>
          </cell>
          <cell r="BW260" t="str">
            <v xml:space="preserve">  /  /    </v>
          </cell>
          <cell r="BX260">
            <v>39753</v>
          </cell>
          <cell r="BY260">
            <v>101</v>
          </cell>
          <cell r="BZ260">
            <v>39753</v>
          </cell>
          <cell r="CA260" t="str">
            <v xml:space="preserve">  /  /    </v>
          </cell>
          <cell r="CB260">
            <v>0</v>
          </cell>
          <cell r="CC260" t="str">
            <v xml:space="preserve">  /  /    </v>
          </cell>
          <cell r="CD260" t="str">
            <v xml:space="preserve">  /  /    </v>
          </cell>
          <cell r="CE260">
            <v>334017</v>
          </cell>
          <cell r="CF260">
            <v>713032189</v>
          </cell>
          <cell r="CG260">
            <v>241056</v>
          </cell>
          <cell r="CH260">
            <v>999999999999</v>
          </cell>
          <cell r="CI260"/>
          <cell r="CJ260">
            <v>200</v>
          </cell>
          <cell r="CK260">
            <v>40</v>
          </cell>
          <cell r="CL260">
            <v>2721</v>
          </cell>
          <cell r="CM260">
            <v>2009</v>
          </cell>
          <cell r="CN260" t="str">
            <v>Submetidos a Horario de Trabalho</v>
          </cell>
          <cell r="CO260">
            <v>3513</v>
          </cell>
          <cell r="CP260">
            <v>14</v>
          </cell>
          <cell r="CQ260" t="str">
            <v>N</v>
          </cell>
          <cell r="CR260">
            <v>2</v>
          </cell>
          <cell r="CS260" t="str">
            <v>*</v>
          </cell>
          <cell r="CT260">
            <v>0</v>
          </cell>
          <cell r="CU260"/>
          <cell r="CV260">
            <v>34</v>
          </cell>
          <cell r="CW260" t="str">
            <v>M</v>
          </cell>
          <cell r="CX260" t="str">
            <v>M</v>
          </cell>
          <cell r="CY260">
            <v>1564</v>
          </cell>
          <cell r="CZ260">
            <v>1564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 t="str">
            <v>9C</v>
          </cell>
          <cell r="DF260"/>
          <cell r="DG260">
            <v>10</v>
          </cell>
          <cell r="DH260">
            <v>45</v>
          </cell>
          <cell r="DI260"/>
          <cell r="DJ260"/>
          <cell r="DK260" t="str">
            <v>Nao</v>
          </cell>
          <cell r="DL260"/>
          <cell r="DM260" t="str">
            <v>Nao</v>
          </cell>
          <cell r="DN260" t="str">
            <v xml:space="preserve">  /  /    </v>
          </cell>
          <cell r="DO260" t="str">
            <v>Nao</v>
          </cell>
          <cell r="DP260" t="str">
            <v>Nao</v>
          </cell>
          <cell r="DQ260" t="str">
            <v>Nao</v>
          </cell>
          <cell r="DR260"/>
          <cell r="DS260">
            <v>101002721</v>
          </cell>
          <cell r="DT260">
            <v>1</v>
          </cell>
          <cell r="DU260"/>
          <cell r="DV260" t="str">
            <v>Não</v>
          </cell>
          <cell r="DW260">
            <v>85705</v>
          </cell>
          <cell r="DX260">
            <v>1</v>
          </cell>
          <cell r="DY260" t="str">
            <v xml:space="preserve">  /  /    </v>
          </cell>
          <cell r="DZ260"/>
          <cell r="EA260" t="str">
            <v>Indeterminado</v>
          </cell>
          <cell r="EB260" t="str">
            <v>RECIFE</v>
          </cell>
          <cell r="EC260"/>
          <cell r="ED260"/>
          <cell r="EE260"/>
          <cell r="EF260">
            <v>211052014639</v>
          </cell>
          <cell r="EG260"/>
          <cell r="EH260"/>
          <cell r="EI260"/>
          <cell r="EJ260">
            <v>0</v>
          </cell>
          <cell r="EK260"/>
          <cell r="EL260">
            <v>0</v>
          </cell>
          <cell r="EM260"/>
          <cell r="EN260">
            <v>0</v>
          </cell>
          <cell r="EO260" t="str">
            <v>CLT</v>
          </cell>
        </row>
        <row r="261">
          <cell r="B261">
            <v>2726</v>
          </cell>
          <cell r="C261">
            <v>1</v>
          </cell>
          <cell r="D261" t="str">
            <v>MARIA GILVANEIDE SANTOS LIMA</v>
          </cell>
          <cell r="E261">
            <v>2101</v>
          </cell>
          <cell r="F261" t="str">
            <v>Não</v>
          </cell>
          <cell r="G261"/>
          <cell r="H261" t="str">
            <v>Residencial</v>
          </cell>
          <cell r="I261" t="str">
            <v>RES</v>
          </cell>
          <cell r="J261">
            <v>2221231414</v>
          </cell>
          <cell r="K261" t="str">
            <v>BREJO DA MADRE DE DEUS</v>
          </cell>
          <cell r="L261">
            <v>12592840453</v>
          </cell>
          <cell r="M261">
            <v>180</v>
          </cell>
          <cell r="N261">
            <v>4256246</v>
          </cell>
          <cell r="O261"/>
          <cell r="P261">
            <v>38157</v>
          </cell>
          <cell r="Q261" t="str">
            <v>RES. BREJO DA MADRE DE DEUS</v>
          </cell>
          <cell r="R261">
            <v>180</v>
          </cell>
          <cell r="S261">
            <v>82546</v>
          </cell>
          <cell r="T261">
            <v>1058</v>
          </cell>
          <cell r="U261">
            <v>31344</v>
          </cell>
          <cell r="V261" t="str">
            <v>JANGA</v>
          </cell>
          <cell r="W261">
            <v>33</v>
          </cell>
          <cell r="X261" t="str">
            <v>PE</v>
          </cell>
          <cell r="Y261">
            <v>10707</v>
          </cell>
          <cell r="Z261" t="str">
            <v>PE</v>
          </cell>
          <cell r="AA261" t="str">
            <v>PAULISTA</v>
          </cell>
          <cell r="AB261">
            <v>242</v>
          </cell>
          <cell r="AC261" t="str">
            <v>SDS</v>
          </cell>
          <cell r="AD261"/>
          <cell r="AE261"/>
          <cell r="AF261"/>
          <cell r="AG261"/>
          <cell r="AH261"/>
          <cell r="AI261" t="str">
            <v>Nao</v>
          </cell>
          <cell r="AJ261">
            <v>0</v>
          </cell>
          <cell r="AK261">
            <v>45164060817</v>
          </cell>
          <cell r="AL261">
            <v>34344164</v>
          </cell>
          <cell r="AM261"/>
          <cell r="AN261">
            <v>81</v>
          </cell>
          <cell r="AO261">
            <v>988564781</v>
          </cell>
          <cell r="AP261">
            <v>146</v>
          </cell>
          <cell r="AQ261" t="str">
            <v>PE</v>
          </cell>
          <cell r="AR261" t="str">
            <v>MARIA GILVANETE O DOS SANTOS</v>
          </cell>
          <cell r="AS261" t="str">
            <v xml:space="preserve">  /  /    </v>
          </cell>
          <cell r="AT261" t="str">
            <v>JOSE PEREIRA DOS SANTOS</v>
          </cell>
          <cell r="AU261">
            <v>10</v>
          </cell>
          <cell r="AV261">
            <v>27121</v>
          </cell>
          <cell r="AW261" t="str">
            <v xml:space="preserve">  /  /    </v>
          </cell>
          <cell r="AX261"/>
          <cell r="AY261" t="str">
            <v>BL A27 APTO 103</v>
          </cell>
          <cell r="AZ261"/>
          <cell r="BA261">
            <v>1058</v>
          </cell>
          <cell r="BB261" t="str">
            <v xml:space="preserve">  /  /    </v>
          </cell>
          <cell r="BC261" t="str">
            <v xml:space="preserve">  /  /    </v>
          </cell>
          <cell r="BD261"/>
          <cell r="BE261">
            <v>53437040</v>
          </cell>
          <cell r="BF261">
            <v>11606</v>
          </cell>
          <cell r="BG261"/>
          <cell r="BH261" t="str">
            <v xml:space="preserve">  /  /    </v>
          </cell>
          <cell r="BI261"/>
          <cell r="BJ261"/>
          <cell r="BK261" t="str">
            <v xml:space="preserve">Feminino </v>
          </cell>
          <cell r="BL261" t="str">
            <v>Conta Corrente</v>
          </cell>
          <cell r="BM261" t="str">
            <v>C</v>
          </cell>
          <cell r="BN261" t="str">
            <v xml:space="preserve">RGPS-Reg. Geral Previdência Social           </v>
          </cell>
          <cell r="BO261"/>
          <cell r="BP261"/>
          <cell r="BQ261"/>
          <cell r="BR261"/>
          <cell r="BS261">
            <v>0</v>
          </cell>
          <cell r="BT261"/>
          <cell r="BU261">
            <v>0</v>
          </cell>
          <cell r="BV261" t="str">
            <v xml:space="preserve">  /  /    </v>
          </cell>
          <cell r="BW261" t="str">
            <v xml:space="preserve">  /  /    </v>
          </cell>
          <cell r="BX261">
            <v>39818</v>
          </cell>
          <cell r="BY261">
            <v>101</v>
          </cell>
          <cell r="BZ261">
            <v>39818</v>
          </cell>
          <cell r="CA261" t="str">
            <v xml:space="preserve">  /  /    </v>
          </cell>
          <cell r="CB261">
            <v>0</v>
          </cell>
          <cell r="CC261" t="str">
            <v xml:space="preserve">  /  /    </v>
          </cell>
          <cell r="CD261" t="str">
            <v xml:space="preserve">  /  /    </v>
          </cell>
          <cell r="CE261">
            <v>334056</v>
          </cell>
          <cell r="CF261">
            <v>710108077</v>
          </cell>
          <cell r="CG261">
            <v>241056</v>
          </cell>
          <cell r="CH261">
            <v>999999999999</v>
          </cell>
          <cell r="CI261"/>
          <cell r="CJ261">
            <v>200</v>
          </cell>
          <cell r="CK261">
            <v>40</v>
          </cell>
          <cell r="CL261">
            <v>2726</v>
          </cell>
          <cell r="CM261">
            <v>2009</v>
          </cell>
          <cell r="CN261" t="str">
            <v>Submetidos a Horario de Trabalho</v>
          </cell>
          <cell r="CO261">
            <v>3513</v>
          </cell>
          <cell r="CP261">
            <v>2</v>
          </cell>
          <cell r="CQ261" t="str">
            <v>N</v>
          </cell>
          <cell r="CR261">
            <v>2</v>
          </cell>
          <cell r="CS261" t="str">
            <v>*</v>
          </cell>
          <cell r="CT261">
            <v>0</v>
          </cell>
          <cell r="CU261"/>
          <cell r="CV261">
            <v>34</v>
          </cell>
          <cell r="CW261" t="str">
            <v>M</v>
          </cell>
          <cell r="CX261" t="str">
            <v>M</v>
          </cell>
          <cell r="CY261">
            <v>1642.22</v>
          </cell>
          <cell r="CZ261">
            <v>1642.22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 t="str">
            <v>9C</v>
          </cell>
          <cell r="DF261"/>
          <cell r="DG261">
            <v>10</v>
          </cell>
          <cell r="DH261">
            <v>55</v>
          </cell>
          <cell r="DI261"/>
          <cell r="DJ261"/>
          <cell r="DK261" t="str">
            <v>Nao</v>
          </cell>
          <cell r="DL261"/>
          <cell r="DM261" t="str">
            <v>Nao</v>
          </cell>
          <cell r="DN261" t="str">
            <v xml:space="preserve">  /  /    </v>
          </cell>
          <cell r="DO261" t="str">
            <v>Nao</v>
          </cell>
          <cell r="DP261" t="str">
            <v>Nao</v>
          </cell>
          <cell r="DQ261" t="str">
            <v>Nao</v>
          </cell>
          <cell r="DR261"/>
          <cell r="DS261">
            <v>101002726</v>
          </cell>
          <cell r="DT261">
            <v>1</v>
          </cell>
          <cell r="DU261"/>
          <cell r="DV261" t="str">
            <v>Não</v>
          </cell>
          <cell r="DW261">
            <v>85705</v>
          </cell>
          <cell r="DX261">
            <v>1</v>
          </cell>
          <cell r="DY261" t="str">
            <v xml:space="preserve">  /  /    </v>
          </cell>
          <cell r="DZ261"/>
          <cell r="EA261" t="str">
            <v>Indeterminado</v>
          </cell>
          <cell r="EB261" t="str">
            <v>RECIFE</v>
          </cell>
          <cell r="EC261"/>
          <cell r="ED261"/>
          <cell r="EE261"/>
          <cell r="EF261"/>
          <cell r="EG261"/>
          <cell r="EH261"/>
          <cell r="EI261"/>
          <cell r="EJ261">
            <v>0</v>
          </cell>
          <cell r="EK261"/>
          <cell r="EL261">
            <v>0</v>
          </cell>
          <cell r="EM261"/>
          <cell r="EN261">
            <v>0</v>
          </cell>
          <cell r="EO261" t="str">
            <v>CLT</v>
          </cell>
        </row>
        <row r="262">
          <cell r="B262">
            <v>2732</v>
          </cell>
          <cell r="C262">
            <v>1</v>
          </cell>
          <cell r="D262" t="str">
            <v>LILIANE DA SILVA SALVADOR</v>
          </cell>
          <cell r="E262">
            <v>1162</v>
          </cell>
          <cell r="F262" t="str">
            <v>Não</v>
          </cell>
          <cell r="G262"/>
          <cell r="H262" t="str">
            <v>Residencial</v>
          </cell>
          <cell r="I262" t="str">
            <v>R</v>
          </cell>
          <cell r="J262">
            <v>5908390470</v>
          </cell>
          <cell r="K262" t="str">
            <v>CENTO E QUATRO</v>
          </cell>
          <cell r="L262">
            <v>13521393819</v>
          </cell>
          <cell r="M262">
            <v>666</v>
          </cell>
          <cell r="N262">
            <v>7140215</v>
          </cell>
          <cell r="O262" t="str">
            <v>SDS</v>
          </cell>
          <cell r="P262">
            <v>40975</v>
          </cell>
          <cell r="Q262" t="str">
            <v>R. CENTO E QUATRO</v>
          </cell>
          <cell r="R262">
            <v>666</v>
          </cell>
          <cell r="S262">
            <v>79813</v>
          </cell>
          <cell r="T262">
            <v>1058</v>
          </cell>
          <cell r="U262">
            <v>38981</v>
          </cell>
          <cell r="V262" t="str">
            <v>JARDIM PAULISTA</v>
          </cell>
          <cell r="W262">
            <v>85</v>
          </cell>
          <cell r="X262" t="str">
            <v>PE</v>
          </cell>
          <cell r="Y262">
            <v>10707</v>
          </cell>
          <cell r="Z262" t="str">
            <v>PE</v>
          </cell>
          <cell r="AA262" t="str">
            <v>PAULISTA</v>
          </cell>
          <cell r="AB262">
            <v>433</v>
          </cell>
          <cell r="AC262" t="str">
            <v>OE</v>
          </cell>
          <cell r="AD262" t="str">
            <v>LILIANE.SALVADOR@GMAIL.COM</v>
          </cell>
          <cell r="AE262"/>
          <cell r="AF262"/>
          <cell r="AG262"/>
          <cell r="AH262"/>
          <cell r="AI262" t="str">
            <v>Nao</v>
          </cell>
          <cell r="AJ262">
            <v>81</v>
          </cell>
          <cell r="AK262">
            <v>67107290809</v>
          </cell>
          <cell r="AL262">
            <v>34375888</v>
          </cell>
          <cell r="AM262"/>
          <cell r="AN262">
            <v>81</v>
          </cell>
          <cell r="AO262">
            <v>998636833</v>
          </cell>
          <cell r="AP262">
            <v>12</v>
          </cell>
          <cell r="AQ262" t="str">
            <v>PE</v>
          </cell>
          <cell r="AR262" t="str">
            <v>LUZINETE DA SILVA SALVADOR</v>
          </cell>
          <cell r="AS262" t="str">
            <v xml:space="preserve">  /  /    </v>
          </cell>
          <cell r="AT262" t="str">
            <v>JOSE ZITO SALVADOR</v>
          </cell>
          <cell r="AU262">
            <v>10</v>
          </cell>
          <cell r="AV262">
            <v>31045</v>
          </cell>
          <cell r="AW262" t="str">
            <v xml:space="preserve">  /  /    </v>
          </cell>
          <cell r="AX262"/>
          <cell r="AY262">
            <v>666</v>
          </cell>
          <cell r="AZ262"/>
          <cell r="BA262">
            <v>1058</v>
          </cell>
          <cell r="BB262" t="str">
            <v xml:space="preserve">  /  /    </v>
          </cell>
          <cell r="BC262" t="str">
            <v xml:space="preserve">  /  /    </v>
          </cell>
          <cell r="BD262"/>
          <cell r="BE262">
            <v>53407230</v>
          </cell>
          <cell r="BF262">
            <v>11606</v>
          </cell>
          <cell r="BG262"/>
          <cell r="BH262" t="str">
            <v xml:space="preserve">  /  /    </v>
          </cell>
          <cell r="BI262"/>
          <cell r="BJ262"/>
          <cell r="BK262" t="str">
            <v xml:space="preserve">Feminino </v>
          </cell>
          <cell r="BL262" t="str">
            <v>Conta Corrente</v>
          </cell>
          <cell r="BM262" t="str">
            <v>S</v>
          </cell>
          <cell r="BN262" t="str">
            <v xml:space="preserve">RGPS-Reg. Geral Previdência Social           </v>
          </cell>
          <cell r="BO262"/>
          <cell r="BP262"/>
          <cell r="BQ262"/>
          <cell r="BR262"/>
          <cell r="BS262">
            <v>1</v>
          </cell>
          <cell r="BT262"/>
          <cell r="BU262">
            <v>1</v>
          </cell>
          <cell r="BV262" t="str">
            <v xml:space="preserve">  /  /    </v>
          </cell>
          <cell r="BW262" t="str">
            <v xml:space="preserve">  /  /    </v>
          </cell>
          <cell r="BX262">
            <v>39874</v>
          </cell>
          <cell r="BY262">
            <v>101</v>
          </cell>
          <cell r="BZ262">
            <v>39874</v>
          </cell>
          <cell r="CA262" t="str">
            <v xml:space="preserve">  /  /    </v>
          </cell>
          <cell r="CB262">
            <v>0</v>
          </cell>
          <cell r="CC262" t="str">
            <v xml:space="preserve">  /  /    </v>
          </cell>
          <cell r="CD262" t="str">
            <v xml:space="preserve">  /  /    </v>
          </cell>
          <cell r="CE262">
            <v>334056</v>
          </cell>
          <cell r="CF262">
            <v>710167317</v>
          </cell>
          <cell r="CG262">
            <v>241056</v>
          </cell>
          <cell r="CH262">
            <v>999999999999</v>
          </cell>
          <cell r="CI262" t="str">
            <v>A</v>
          </cell>
          <cell r="CJ262">
            <v>200</v>
          </cell>
          <cell r="CK262">
            <v>40</v>
          </cell>
          <cell r="CL262">
            <v>2732</v>
          </cell>
          <cell r="CM262">
            <v>2009</v>
          </cell>
          <cell r="CN262" t="str">
            <v>Submetidos a Horario de Trabalho</v>
          </cell>
          <cell r="CO262">
            <v>3513</v>
          </cell>
          <cell r="CP262">
            <v>14</v>
          </cell>
          <cell r="CQ262" t="str">
            <v>N</v>
          </cell>
          <cell r="CR262">
            <v>2</v>
          </cell>
          <cell r="CS262" t="str">
            <v>*</v>
          </cell>
          <cell r="CT262">
            <v>0</v>
          </cell>
          <cell r="CU262"/>
          <cell r="CV262">
            <v>34</v>
          </cell>
          <cell r="CW262" t="str">
            <v>M</v>
          </cell>
          <cell r="CX262" t="str">
            <v>M</v>
          </cell>
          <cell r="CY262">
            <v>1564</v>
          </cell>
          <cell r="CZ262">
            <v>1564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 t="str">
            <v>9C</v>
          </cell>
          <cell r="DF262" t="str">
            <v>P1</v>
          </cell>
          <cell r="DG262">
            <v>10</v>
          </cell>
          <cell r="DH262">
            <v>50</v>
          </cell>
          <cell r="DI262"/>
          <cell r="DJ262"/>
          <cell r="DK262" t="str">
            <v>Nao</v>
          </cell>
          <cell r="DL262"/>
          <cell r="DM262" t="str">
            <v>Nao</v>
          </cell>
          <cell r="DN262" t="str">
            <v xml:space="preserve">  /  /    </v>
          </cell>
          <cell r="DO262" t="str">
            <v>Nao</v>
          </cell>
          <cell r="DP262" t="str">
            <v>Nao</v>
          </cell>
          <cell r="DQ262" t="str">
            <v>Nao</v>
          </cell>
          <cell r="DR262"/>
          <cell r="DS262">
            <v>101002732</v>
          </cell>
          <cell r="DT262">
            <v>1</v>
          </cell>
          <cell r="DU262"/>
          <cell r="DV262" t="str">
            <v>Não</v>
          </cell>
          <cell r="DW262">
            <v>85705</v>
          </cell>
          <cell r="DX262">
            <v>1</v>
          </cell>
          <cell r="DY262" t="str">
            <v xml:space="preserve">  /  /    </v>
          </cell>
          <cell r="DZ262"/>
          <cell r="EA262" t="str">
            <v>Indeterminado</v>
          </cell>
          <cell r="EB262" t="str">
            <v>RECIFE</v>
          </cell>
          <cell r="EC262"/>
          <cell r="ED262"/>
          <cell r="EE262"/>
          <cell r="EF262"/>
          <cell r="EG262"/>
          <cell r="EH262"/>
          <cell r="EI262"/>
          <cell r="EJ262">
            <v>0</v>
          </cell>
          <cell r="EK262"/>
          <cell r="EL262">
            <v>0</v>
          </cell>
          <cell r="EM262"/>
          <cell r="EN262">
            <v>0</v>
          </cell>
          <cell r="EO262" t="str">
            <v>CLT</v>
          </cell>
        </row>
        <row r="263">
          <cell r="B263">
            <v>2736</v>
          </cell>
          <cell r="C263">
            <v>47</v>
          </cell>
          <cell r="D263" t="str">
            <v>LUCENILDO JOSE DA SILVA</v>
          </cell>
          <cell r="E263">
            <v>2240</v>
          </cell>
          <cell r="F263" t="str">
            <v>Não</v>
          </cell>
          <cell r="G263"/>
          <cell r="H263" t="str">
            <v>Residencial</v>
          </cell>
          <cell r="I263" t="str">
            <v>TV</v>
          </cell>
          <cell r="J263">
            <v>73248770449</v>
          </cell>
          <cell r="K263" t="str">
            <v>DO GODOY</v>
          </cell>
          <cell r="L263">
            <v>12466206775</v>
          </cell>
          <cell r="M263">
            <v>113</v>
          </cell>
          <cell r="N263">
            <v>4326768</v>
          </cell>
          <cell r="O263" t="str">
            <v>SDS</v>
          </cell>
          <cell r="P263">
            <v>39626</v>
          </cell>
          <cell r="Q263" t="str">
            <v>TV. DO GODOY</v>
          </cell>
          <cell r="R263">
            <v>113</v>
          </cell>
          <cell r="S263">
            <v>4298</v>
          </cell>
          <cell r="T263">
            <v>1058</v>
          </cell>
          <cell r="U263">
            <v>32876</v>
          </cell>
          <cell r="V263" t="str">
            <v>BANDINHA</v>
          </cell>
          <cell r="W263">
            <v>34</v>
          </cell>
          <cell r="X263" t="str">
            <v>PE</v>
          </cell>
          <cell r="Y263">
            <v>2308</v>
          </cell>
          <cell r="Z263" t="str">
            <v>PE</v>
          </cell>
          <cell r="AA263" t="str">
            <v>BONITO</v>
          </cell>
          <cell r="AB263">
            <v>21</v>
          </cell>
          <cell r="AC263" t="str">
            <v>SDS</v>
          </cell>
          <cell r="AD263"/>
          <cell r="AE263"/>
          <cell r="AF263"/>
          <cell r="AG263"/>
          <cell r="AH263"/>
          <cell r="AI263" t="str">
            <v>Nao</v>
          </cell>
          <cell r="AJ263"/>
          <cell r="AK263">
            <v>46926020809</v>
          </cell>
          <cell r="AL263"/>
          <cell r="AM263"/>
          <cell r="AN263">
            <v>0</v>
          </cell>
          <cell r="AO263">
            <v>998817865</v>
          </cell>
          <cell r="AP263">
            <v>39</v>
          </cell>
          <cell r="AQ263" t="str">
            <v>PE</v>
          </cell>
          <cell r="AR263" t="str">
            <v>JOSEFA ALICE DA SILVA</v>
          </cell>
          <cell r="AS263" t="str">
            <v xml:space="preserve">  /  /    </v>
          </cell>
          <cell r="AT263" t="str">
            <v>NAO INFORMADO</v>
          </cell>
          <cell r="AU263">
            <v>10</v>
          </cell>
          <cell r="AV263">
            <v>27733</v>
          </cell>
          <cell r="AW263" t="str">
            <v xml:space="preserve">  /  /    </v>
          </cell>
          <cell r="AX263"/>
          <cell r="AY263"/>
          <cell r="AZ263"/>
          <cell r="BA263">
            <v>1058</v>
          </cell>
          <cell r="BB263" t="str">
            <v xml:space="preserve">  /  /    </v>
          </cell>
          <cell r="BC263" t="str">
            <v xml:space="preserve">  /  /    </v>
          </cell>
          <cell r="BD263"/>
          <cell r="BE263">
            <v>55680000</v>
          </cell>
          <cell r="BF263">
            <v>2308</v>
          </cell>
          <cell r="BG263"/>
          <cell r="BH263" t="str">
            <v xml:space="preserve">  /  /    </v>
          </cell>
          <cell r="BI263"/>
          <cell r="BJ263"/>
          <cell r="BK263" t="str">
            <v>Masculino</v>
          </cell>
          <cell r="BL263" t="str">
            <v>Conta Corrente</v>
          </cell>
          <cell r="BM263" t="str">
            <v>C</v>
          </cell>
          <cell r="BN263" t="str">
            <v xml:space="preserve">RGPS-Reg. Geral Previdência Social           </v>
          </cell>
          <cell r="BO263"/>
          <cell r="BP263"/>
          <cell r="BQ263"/>
          <cell r="BR263"/>
          <cell r="BS263">
            <v>1</v>
          </cell>
          <cell r="BT263"/>
          <cell r="BU263">
            <v>1</v>
          </cell>
          <cell r="BV263" t="str">
            <v xml:space="preserve">  /  /    </v>
          </cell>
          <cell r="BW263" t="str">
            <v xml:space="preserve">  /  /    </v>
          </cell>
          <cell r="BX263">
            <v>39881</v>
          </cell>
          <cell r="BY263">
            <v>101</v>
          </cell>
          <cell r="BZ263">
            <v>39881</v>
          </cell>
          <cell r="CA263" t="str">
            <v xml:space="preserve">  /  /    </v>
          </cell>
          <cell r="CB263">
            <v>0</v>
          </cell>
          <cell r="CC263" t="str">
            <v xml:space="preserve">  /  /    </v>
          </cell>
          <cell r="CD263" t="str">
            <v xml:space="preserve">  /  /    </v>
          </cell>
          <cell r="CE263">
            <v>334019</v>
          </cell>
          <cell r="CF263">
            <v>10009688</v>
          </cell>
          <cell r="CG263">
            <v>241056</v>
          </cell>
          <cell r="CH263">
            <v>999999999999</v>
          </cell>
          <cell r="CI263"/>
          <cell r="CJ263">
            <v>200</v>
          </cell>
          <cell r="CK263">
            <v>40</v>
          </cell>
          <cell r="CL263">
            <v>2736</v>
          </cell>
          <cell r="CM263">
            <v>2009</v>
          </cell>
          <cell r="CN263" t="str">
            <v>Submetidos a Horario de Trabalho</v>
          </cell>
          <cell r="CO263">
            <v>3513</v>
          </cell>
          <cell r="CP263">
            <v>14</v>
          </cell>
          <cell r="CQ263" t="str">
            <v>N</v>
          </cell>
          <cell r="CR263">
            <v>2</v>
          </cell>
          <cell r="CS263" t="str">
            <v>*</v>
          </cell>
          <cell r="CT263">
            <v>0</v>
          </cell>
          <cell r="CU263"/>
          <cell r="CV263">
            <v>34</v>
          </cell>
          <cell r="CW263" t="str">
            <v>M</v>
          </cell>
          <cell r="CX263" t="str">
            <v>M</v>
          </cell>
          <cell r="CY263">
            <v>1564</v>
          </cell>
          <cell r="CZ263">
            <v>1564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 t="str">
            <v>9B</v>
          </cell>
          <cell r="DF263" t="str">
            <v>P1</v>
          </cell>
          <cell r="DG263">
            <v>10</v>
          </cell>
          <cell r="DH263">
            <v>85</v>
          </cell>
          <cell r="DI263"/>
          <cell r="DJ263"/>
          <cell r="DK263" t="str">
            <v>Nao</v>
          </cell>
          <cell r="DL263"/>
          <cell r="DM263" t="str">
            <v>Nao</v>
          </cell>
          <cell r="DN263" t="str">
            <v xml:space="preserve">  /  /    </v>
          </cell>
          <cell r="DO263" t="str">
            <v>Nao</v>
          </cell>
          <cell r="DP263" t="str">
            <v>Nao</v>
          </cell>
          <cell r="DQ263" t="str">
            <v>Nao</v>
          </cell>
          <cell r="DR263"/>
          <cell r="DS263">
            <v>101002736</v>
          </cell>
          <cell r="DT263">
            <v>1</v>
          </cell>
          <cell r="DU263"/>
          <cell r="DV263" t="str">
            <v>Não</v>
          </cell>
          <cell r="DW263">
            <v>85705</v>
          </cell>
          <cell r="DX263">
            <v>1</v>
          </cell>
          <cell r="DY263" t="str">
            <v xml:space="preserve">  /  /    </v>
          </cell>
          <cell r="DZ263"/>
          <cell r="EA263" t="str">
            <v>Indeterminado</v>
          </cell>
          <cell r="EB263" t="str">
            <v>BONITO</v>
          </cell>
          <cell r="EC263"/>
          <cell r="ED263"/>
          <cell r="EE263"/>
          <cell r="EF263">
            <v>47202547</v>
          </cell>
          <cell r="EG263"/>
          <cell r="EH263"/>
          <cell r="EI263"/>
          <cell r="EJ263">
            <v>0</v>
          </cell>
          <cell r="EK263"/>
          <cell r="EL263">
            <v>0</v>
          </cell>
          <cell r="EM263"/>
          <cell r="EN263">
            <v>0</v>
          </cell>
          <cell r="EO263" t="str">
            <v>CLT</v>
          </cell>
        </row>
        <row r="264">
          <cell r="B264">
            <v>2748</v>
          </cell>
          <cell r="C264">
            <v>1</v>
          </cell>
          <cell r="D264" t="str">
            <v>LEONINO CLEMENTE DA SILVA</v>
          </cell>
          <cell r="E264">
            <v>3111</v>
          </cell>
          <cell r="F264" t="str">
            <v>Não</v>
          </cell>
          <cell r="G264"/>
          <cell r="H264" t="str">
            <v>Residencial</v>
          </cell>
          <cell r="I264" t="str">
            <v>R</v>
          </cell>
          <cell r="J264">
            <v>99856077400</v>
          </cell>
          <cell r="K264" t="str">
            <v>FREI MIGUELINHO</v>
          </cell>
          <cell r="L264">
            <v>12494845760</v>
          </cell>
          <cell r="M264">
            <v>103</v>
          </cell>
          <cell r="N264">
            <v>4272146</v>
          </cell>
          <cell r="O264"/>
          <cell r="P264">
            <v>39185</v>
          </cell>
          <cell r="Q264" t="str">
            <v>R. FREI MIGUELINHO</v>
          </cell>
          <cell r="R264">
            <v>103</v>
          </cell>
          <cell r="S264">
            <v>17460</v>
          </cell>
          <cell r="T264">
            <v>1058</v>
          </cell>
          <cell r="U264">
            <v>35097</v>
          </cell>
          <cell r="V264" t="str">
            <v>CRUZ DE REBOUCA</v>
          </cell>
          <cell r="W264">
            <v>42</v>
          </cell>
          <cell r="X264" t="str">
            <v>PE</v>
          </cell>
          <cell r="Y264">
            <v>6804</v>
          </cell>
          <cell r="Z264" t="str">
            <v>PE</v>
          </cell>
          <cell r="AA264" t="str">
            <v>IGARASSU</v>
          </cell>
          <cell r="AB264">
            <v>69</v>
          </cell>
          <cell r="AC264" t="str">
            <v>SDS</v>
          </cell>
          <cell r="AD264"/>
          <cell r="AE264"/>
          <cell r="AF264"/>
          <cell r="AG264"/>
          <cell r="AH264"/>
          <cell r="AI264" t="str">
            <v>Nao</v>
          </cell>
          <cell r="AJ264">
            <v>81</v>
          </cell>
          <cell r="AK264">
            <v>39226880833</v>
          </cell>
          <cell r="AL264">
            <v>34386570</v>
          </cell>
          <cell r="AM264"/>
          <cell r="AN264">
            <v>81</v>
          </cell>
          <cell r="AO264">
            <v>99276113</v>
          </cell>
          <cell r="AP264">
            <v>12</v>
          </cell>
          <cell r="AQ264" t="str">
            <v>PE</v>
          </cell>
          <cell r="AR264" t="str">
            <v>MARIA DOS ANJOS CLEMENTE DA SILVA</v>
          </cell>
          <cell r="AS264" t="str">
            <v xml:space="preserve">  /  /    </v>
          </cell>
          <cell r="AT264" t="str">
            <v>ADELINO MIGUEL DA SILVA</v>
          </cell>
          <cell r="AU264">
            <v>10</v>
          </cell>
          <cell r="AV264">
            <v>27016</v>
          </cell>
          <cell r="AW264" t="str">
            <v xml:space="preserve">  /  /    </v>
          </cell>
          <cell r="AX264"/>
          <cell r="AY264"/>
          <cell r="AZ264"/>
          <cell r="BA264">
            <v>1058</v>
          </cell>
          <cell r="BB264" t="str">
            <v xml:space="preserve">  /  /    </v>
          </cell>
          <cell r="BC264" t="str">
            <v xml:space="preserve">  /  /    </v>
          </cell>
          <cell r="BD264"/>
          <cell r="BE264">
            <v>53620010</v>
          </cell>
          <cell r="BF264">
            <v>11606</v>
          </cell>
          <cell r="BG264"/>
          <cell r="BH264" t="str">
            <v xml:space="preserve">  /  /    </v>
          </cell>
          <cell r="BI264"/>
          <cell r="BJ264"/>
          <cell r="BK264" t="str">
            <v>Masculino</v>
          </cell>
          <cell r="BL264" t="str">
            <v>Conta Corrente</v>
          </cell>
          <cell r="BM264" t="str">
            <v>S</v>
          </cell>
          <cell r="BN264" t="str">
            <v xml:space="preserve">RGPS-Reg. Geral Previdência Social           </v>
          </cell>
          <cell r="BO264"/>
          <cell r="BP264"/>
          <cell r="BQ264"/>
          <cell r="BR264"/>
          <cell r="BS264"/>
          <cell r="BT264"/>
          <cell r="BU264"/>
          <cell r="BV264" t="str">
            <v xml:space="preserve">  /  /    </v>
          </cell>
          <cell r="BW264" t="str">
            <v xml:space="preserve">  /  /    </v>
          </cell>
          <cell r="BX264">
            <v>39948</v>
          </cell>
          <cell r="BY264">
            <v>101</v>
          </cell>
          <cell r="BZ264">
            <v>39948</v>
          </cell>
          <cell r="CA264" t="str">
            <v xml:space="preserve">  /  /    </v>
          </cell>
          <cell r="CB264">
            <v>0</v>
          </cell>
          <cell r="CC264" t="str">
            <v xml:space="preserve">  /  /    </v>
          </cell>
          <cell r="CD264" t="str">
            <v xml:space="preserve">  /  /    </v>
          </cell>
          <cell r="CE264">
            <v>334056</v>
          </cell>
          <cell r="CF264">
            <v>710160262</v>
          </cell>
          <cell r="CG264">
            <v>241056</v>
          </cell>
          <cell r="CH264">
            <v>999999999999</v>
          </cell>
          <cell r="CI264"/>
          <cell r="CJ264">
            <v>200</v>
          </cell>
          <cell r="CK264">
            <v>40</v>
          </cell>
          <cell r="CL264">
            <v>2748</v>
          </cell>
          <cell r="CM264">
            <v>2003</v>
          </cell>
          <cell r="CN264" t="str">
            <v>Submetidos a Horario de Trabalho</v>
          </cell>
          <cell r="CO264">
            <v>8118</v>
          </cell>
          <cell r="CP264">
            <v>1</v>
          </cell>
          <cell r="CQ264" t="str">
            <v>N</v>
          </cell>
          <cell r="CR264">
            <v>2</v>
          </cell>
          <cell r="CS264" t="str">
            <v>*</v>
          </cell>
          <cell r="CT264">
            <v>0</v>
          </cell>
          <cell r="CU264"/>
          <cell r="CV264">
            <v>34</v>
          </cell>
          <cell r="CW264" t="str">
            <v>M</v>
          </cell>
          <cell r="CX264" t="str">
            <v>M</v>
          </cell>
          <cell r="CY264">
            <v>1171.98</v>
          </cell>
          <cell r="CZ264">
            <v>1171.98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 t="str">
            <v>9B</v>
          </cell>
          <cell r="DF264"/>
          <cell r="DG264">
            <v>10</v>
          </cell>
          <cell r="DH264">
            <v>50</v>
          </cell>
          <cell r="DI264"/>
          <cell r="DJ264"/>
          <cell r="DK264" t="str">
            <v>Nao</v>
          </cell>
          <cell r="DL264"/>
          <cell r="DM264" t="str">
            <v>Nao</v>
          </cell>
          <cell r="DN264" t="str">
            <v xml:space="preserve">  /  /    </v>
          </cell>
          <cell r="DO264" t="str">
            <v>Nao</v>
          </cell>
          <cell r="DP264" t="str">
            <v>Nao</v>
          </cell>
          <cell r="DQ264" t="str">
            <v>Nao</v>
          </cell>
          <cell r="DR264"/>
          <cell r="DS264">
            <v>101002748</v>
          </cell>
          <cell r="DT264">
            <v>1</v>
          </cell>
          <cell r="DU264"/>
          <cell r="DV264" t="str">
            <v>Não</v>
          </cell>
          <cell r="DW264">
            <v>58252</v>
          </cell>
          <cell r="DX264">
            <v>1</v>
          </cell>
          <cell r="DY264" t="str">
            <v xml:space="preserve">  /  /    </v>
          </cell>
          <cell r="DZ264"/>
          <cell r="EA264" t="str">
            <v>Indeterminado</v>
          </cell>
          <cell r="EB264" t="str">
            <v>RECIFE</v>
          </cell>
          <cell r="EC264"/>
          <cell r="ED264"/>
          <cell r="EE264"/>
          <cell r="EF264"/>
          <cell r="EG264"/>
          <cell r="EH264"/>
          <cell r="EI264"/>
          <cell r="EJ264">
            <v>0</v>
          </cell>
          <cell r="EK264"/>
          <cell r="EL264">
            <v>0</v>
          </cell>
          <cell r="EM264"/>
          <cell r="EN264">
            <v>0</v>
          </cell>
          <cell r="EO264" t="str">
            <v>CLT</v>
          </cell>
        </row>
        <row r="265">
          <cell r="B265">
            <v>2750</v>
          </cell>
          <cell r="C265">
            <v>1</v>
          </cell>
          <cell r="D265" t="str">
            <v>EDMAR TADEU DE ARAUJO</v>
          </cell>
          <cell r="E265">
            <v>3111</v>
          </cell>
          <cell r="F265" t="str">
            <v>Não</v>
          </cell>
          <cell r="G265"/>
          <cell r="H265" t="str">
            <v>Residencial</v>
          </cell>
          <cell r="I265" t="str">
            <v>R</v>
          </cell>
          <cell r="J265">
            <v>3486442481</v>
          </cell>
          <cell r="K265" t="str">
            <v>BOM JESUS DA LAPA</v>
          </cell>
          <cell r="L265">
            <v>12886632459</v>
          </cell>
          <cell r="M265">
            <v>73</v>
          </cell>
          <cell r="N265">
            <v>5698609</v>
          </cell>
          <cell r="O265" t="str">
            <v>SDSPE</v>
          </cell>
          <cell r="P265">
            <v>37798</v>
          </cell>
          <cell r="Q265" t="str">
            <v>R. BOM JESUS DA LAPA</v>
          </cell>
          <cell r="R265">
            <v>73</v>
          </cell>
          <cell r="S265">
            <v>66412</v>
          </cell>
          <cell r="T265">
            <v>1058</v>
          </cell>
          <cell r="U265">
            <v>36245</v>
          </cell>
          <cell r="V265" t="str">
            <v>CAPIBARIBE</v>
          </cell>
          <cell r="W265">
            <v>62</v>
          </cell>
          <cell r="X265" t="str">
            <v>PE</v>
          </cell>
          <cell r="Y265">
            <v>13701</v>
          </cell>
          <cell r="Z265" t="str">
            <v>PE</v>
          </cell>
          <cell r="AA265" t="str">
            <v>S. L. DA MATA</v>
          </cell>
          <cell r="AB265">
            <v>13</v>
          </cell>
          <cell r="AC265" t="str">
            <v>SDS</v>
          </cell>
          <cell r="AD265" t="str">
            <v>ETATADEU@GMAIL.COM</v>
          </cell>
          <cell r="AE265"/>
          <cell r="AF265"/>
          <cell r="AG265"/>
          <cell r="AH265"/>
          <cell r="AI265" t="str">
            <v>Nao</v>
          </cell>
          <cell r="AJ265">
            <v>81</v>
          </cell>
          <cell r="AK265">
            <v>54218540833</v>
          </cell>
          <cell r="AL265">
            <v>35259426</v>
          </cell>
          <cell r="AM265"/>
          <cell r="AN265">
            <v>81</v>
          </cell>
          <cell r="AO265">
            <v>988822850</v>
          </cell>
          <cell r="AP265">
            <v>137</v>
          </cell>
          <cell r="AQ265" t="str">
            <v>PE</v>
          </cell>
          <cell r="AR265" t="str">
            <v>CICERA ALVES DA SILVA ARAUJO</v>
          </cell>
          <cell r="AS265" t="str">
            <v xml:space="preserve">  /  /    </v>
          </cell>
          <cell r="AT265" t="str">
            <v>EDIVAN TADEU DE ARAUJO</v>
          </cell>
          <cell r="AU265">
            <v>10</v>
          </cell>
          <cell r="AV265">
            <v>29526</v>
          </cell>
          <cell r="AW265" t="str">
            <v xml:space="preserve">  /  /    </v>
          </cell>
          <cell r="AX265"/>
          <cell r="AY265" t="str">
            <v>CASA</v>
          </cell>
          <cell r="AZ265"/>
          <cell r="BA265">
            <v>1058</v>
          </cell>
          <cell r="BB265" t="str">
            <v xml:space="preserve">  /  /    </v>
          </cell>
          <cell r="BC265" t="str">
            <v xml:space="preserve">  /  /    </v>
          </cell>
          <cell r="BD265"/>
          <cell r="BE265">
            <v>54705150</v>
          </cell>
          <cell r="BF265">
            <v>11606</v>
          </cell>
          <cell r="BG265"/>
          <cell r="BH265" t="str">
            <v xml:space="preserve">  /  /    </v>
          </cell>
          <cell r="BI265"/>
          <cell r="BJ265"/>
          <cell r="BK265" t="str">
            <v>Masculino</v>
          </cell>
          <cell r="BL265" t="str">
            <v>Conta Corrente</v>
          </cell>
          <cell r="BM265" t="str">
            <v>S</v>
          </cell>
          <cell r="BN265" t="str">
            <v xml:space="preserve">RGPS-Reg. Geral Previdência Social           </v>
          </cell>
          <cell r="BO265"/>
          <cell r="BP265"/>
          <cell r="BQ265"/>
          <cell r="BR265"/>
          <cell r="BS265">
            <v>0</v>
          </cell>
          <cell r="BT265"/>
          <cell r="BU265">
            <v>0</v>
          </cell>
          <cell r="BV265" t="str">
            <v xml:space="preserve">  /  /    </v>
          </cell>
          <cell r="BW265" t="str">
            <v xml:space="preserve">  /  /    </v>
          </cell>
          <cell r="BX265">
            <v>39948</v>
          </cell>
          <cell r="BY265">
            <v>101</v>
          </cell>
          <cell r="BZ265">
            <v>39948</v>
          </cell>
          <cell r="CA265" t="str">
            <v xml:space="preserve">  /  /    </v>
          </cell>
          <cell r="CB265">
            <v>0</v>
          </cell>
          <cell r="CC265" t="str">
            <v xml:space="preserve">  /  /    </v>
          </cell>
          <cell r="CD265" t="str">
            <v xml:space="preserve">  /  /    </v>
          </cell>
          <cell r="CE265">
            <v>334056</v>
          </cell>
          <cell r="CF265">
            <v>10469959</v>
          </cell>
          <cell r="CG265">
            <v>241056</v>
          </cell>
          <cell r="CH265">
            <v>999999999999</v>
          </cell>
          <cell r="CI265"/>
          <cell r="CJ265">
            <v>175</v>
          </cell>
          <cell r="CK265">
            <v>35</v>
          </cell>
          <cell r="CL265">
            <v>2750</v>
          </cell>
          <cell r="CM265">
            <v>2003</v>
          </cell>
          <cell r="CN265" t="str">
            <v>Submetidos a Horario de Trabalho</v>
          </cell>
          <cell r="CO265">
            <v>8118</v>
          </cell>
          <cell r="CP265">
            <v>1</v>
          </cell>
          <cell r="CQ265" t="str">
            <v>N</v>
          </cell>
          <cell r="CR265">
            <v>2</v>
          </cell>
          <cell r="CS265" t="str">
            <v>*</v>
          </cell>
          <cell r="CT265">
            <v>0</v>
          </cell>
          <cell r="CU265"/>
          <cell r="CV265">
            <v>34</v>
          </cell>
          <cell r="CW265" t="str">
            <v>M</v>
          </cell>
          <cell r="CX265" t="str">
            <v>M</v>
          </cell>
          <cell r="CY265">
            <v>1292.1300000000001</v>
          </cell>
          <cell r="CZ265">
            <v>1292.1300000000001</v>
          </cell>
          <cell r="DA265">
            <v>0</v>
          </cell>
          <cell r="DB265">
            <v>0</v>
          </cell>
          <cell r="DC265">
            <v>0</v>
          </cell>
          <cell r="DD265">
            <v>0</v>
          </cell>
          <cell r="DE265" t="str">
            <v>9A</v>
          </cell>
          <cell r="DF265" t="str">
            <v>P1</v>
          </cell>
          <cell r="DG265">
            <v>10</v>
          </cell>
          <cell r="DH265">
            <v>85</v>
          </cell>
          <cell r="DI265"/>
          <cell r="DJ265"/>
          <cell r="DK265" t="str">
            <v>Nao</v>
          </cell>
          <cell r="DL265"/>
          <cell r="DM265" t="str">
            <v>Nao</v>
          </cell>
          <cell r="DN265" t="str">
            <v xml:space="preserve">  /  /    </v>
          </cell>
          <cell r="DO265" t="str">
            <v>Nao</v>
          </cell>
          <cell r="DP265" t="str">
            <v>Nao</v>
          </cell>
          <cell r="DQ265" t="str">
            <v>Nao</v>
          </cell>
          <cell r="DR265"/>
          <cell r="DS265">
            <v>101002750</v>
          </cell>
          <cell r="DT265">
            <v>3</v>
          </cell>
          <cell r="DU265"/>
          <cell r="DV265" t="str">
            <v>Não</v>
          </cell>
          <cell r="DW265">
            <v>70377</v>
          </cell>
          <cell r="DX265">
            <v>1</v>
          </cell>
          <cell r="DY265" t="str">
            <v xml:space="preserve">  /  /    </v>
          </cell>
          <cell r="DZ265"/>
          <cell r="EA265" t="str">
            <v>Indeterminado</v>
          </cell>
          <cell r="EB265" t="str">
            <v>RECIFE</v>
          </cell>
          <cell r="EC265"/>
          <cell r="ED265"/>
          <cell r="EE265"/>
          <cell r="EF265">
            <v>210522235568</v>
          </cell>
          <cell r="EG265"/>
          <cell r="EH265"/>
          <cell r="EI265"/>
          <cell r="EJ265">
            <v>0</v>
          </cell>
          <cell r="EK265"/>
          <cell r="EL265">
            <v>0</v>
          </cell>
          <cell r="EM265"/>
          <cell r="EN265">
            <v>0</v>
          </cell>
          <cell r="EO265" t="str">
            <v>CLT</v>
          </cell>
        </row>
        <row r="266">
          <cell r="B266">
            <v>2751</v>
          </cell>
          <cell r="C266">
            <v>1</v>
          </cell>
          <cell r="D266" t="str">
            <v>DENNYS RYAN GUILHERME PEREIRA</v>
          </cell>
          <cell r="E266">
            <v>3111</v>
          </cell>
          <cell r="F266" t="str">
            <v>Não</v>
          </cell>
          <cell r="G266"/>
          <cell r="H266" t="str">
            <v>Residencial</v>
          </cell>
          <cell r="I266" t="str">
            <v>R</v>
          </cell>
          <cell r="J266">
            <v>862733456</v>
          </cell>
          <cell r="K266" t="str">
            <v>NESTOR MOREIRA</v>
          </cell>
          <cell r="L266">
            <v>19003478484</v>
          </cell>
          <cell r="M266">
            <v>180</v>
          </cell>
          <cell r="N266">
            <v>5335548</v>
          </cell>
          <cell r="O266" t="str">
            <v>SSPPE</v>
          </cell>
          <cell r="P266">
            <v>34733</v>
          </cell>
          <cell r="Q266" t="str">
            <v>R. NESTOR MOREIRA</v>
          </cell>
          <cell r="R266">
            <v>180</v>
          </cell>
          <cell r="S266">
            <v>1895</v>
          </cell>
          <cell r="T266">
            <v>1058</v>
          </cell>
          <cell r="U266">
            <v>35017</v>
          </cell>
          <cell r="V266" t="str">
            <v>IMBIRIBEIRA</v>
          </cell>
          <cell r="W266">
            <v>51</v>
          </cell>
          <cell r="X266" t="str">
            <v>PE</v>
          </cell>
          <cell r="Y266">
            <v>11606</v>
          </cell>
          <cell r="Z266" t="str">
            <v>PE</v>
          </cell>
          <cell r="AA266" t="str">
            <v>RECIFE</v>
          </cell>
          <cell r="AB266">
            <v>325</v>
          </cell>
          <cell r="AC266" t="str">
            <v>SSP</v>
          </cell>
          <cell r="AD266"/>
          <cell r="AE266"/>
          <cell r="AF266"/>
          <cell r="AG266"/>
          <cell r="AH266"/>
          <cell r="AI266" t="str">
            <v>Nao</v>
          </cell>
          <cell r="AJ266">
            <v>81</v>
          </cell>
          <cell r="AK266">
            <v>58917610868</v>
          </cell>
          <cell r="AL266">
            <v>999823361</v>
          </cell>
          <cell r="AM266"/>
          <cell r="AN266">
            <v>81</v>
          </cell>
          <cell r="AO266">
            <v>981393526</v>
          </cell>
          <cell r="AP266">
            <v>1</v>
          </cell>
          <cell r="AQ266" t="str">
            <v>PE</v>
          </cell>
          <cell r="AR266" t="str">
            <v>MARIA DAS DORES GUILHERME DA SILVA</v>
          </cell>
          <cell r="AS266" t="str">
            <v xml:space="preserve">  /  /    </v>
          </cell>
          <cell r="AT266" t="str">
            <v>JOSE FERNANDO PEREIRA DA SILVA</v>
          </cell>
          <cell r="AU266">
            <v>10</v>
          </cell>
          <cell r="AV266">
            <v>29638</v>
          </cell>
          <cell r="AW266" t="str">
            <v xml:space="preserve">  /  /    </v>
          </cell>
          <cell r="AX266"/>
          <cell r="AY266" t="str">
            <v>CASA TERREO</v>
          </cell>
          <cell r="AZ266"/>
          <cell r="BA266">
            <v>1058</v>
          </cell>
          <cell r="BB266" t="str">
            <v xml:space="preserve">  /  /    </v>
          </cell>
          <cell r="BC266" t="str">
            <v xml:space="preserve">  /  /    </v>
          </cell>
          <cell r="BD266"/>
          <cell r="BE266">
            <v>51150580</v>
          </cell>
          <cell r="BF266">
            <v>11606</v>
          </cell>
          <cell r="BG266"/>
          <cell r="BH266" t="str">
            <v xml:space="preserve">  /  /    </v>
          </cell>
          <cell r="BI266"/>
          <cell r="BJ266"/>
          <cell r="BK266" t="str">
            <v>Masculino</v>
          </cell>
          <cell r="BL266" t="str">
            <v>Conta Corrente</v>
          </cell>
          <cell r="BM266" t="str">
            <v>C</v>
          </cell>
          <cell r="BN266" t="str">
            <v xml:space="preserve">RGPS-Reg. Geral Previdência Social           </v>
          </cell>
          <cell r="BO266"/>
          <cell r="BP266"/>
          <cell r="BQ266"/>
          <cell r="BR266"/>
          <cell r="BS266">
            <v>0</v>
          </cell>
          <cell r="BT266"/>
          <cell r="BU266">
            <v>0</v>
          </cell>
          <cell r="BV266" t="str">
            <v xml:space="preserve">  /  /    </v>
          </cell>
          <cell r="BW266" t="str">
            <v xml:space="preserve">  /  /    </v>
          </cell>
          <cell r="BX266">
            <v>39948</v>
          </cell>
          <cell r="BY266">
            <v>101</v>
          </cell>
          <cell r="BZ266">
            <v>39948</v>
          </cell>
          <cell r="CA266" t="str">
            <v xml:space="preserve">  /  /    </v>
          </cell>
          <cell r="CB266">
            <v>0</v>
          </cell>
          <cell r="CC266" t="str">
            <v xml:space="preserve">  /  /    </v>
          </cell>
          <cell r="CD266" t="str">
            <v xml:space="preserve">  /  /    </v>
          </cell>
          <cell r="CE266">
            <v>334056</v>
          </cell>
          <cell r="CF266">
            <v>713044378</v>
          </cell>
          <cell r="CG266">
            <v>241056</v>
          </cell>
          <cell r="CH266">
            <v>999999999999</v>
          </cell>
          <cell r="CI266"/>
          <cell r="CJ266">
            <v>175</v>
          </cell>
          <cell r="CK266">
            <v>35</v>
          </cell>
          <cell r="CL266">
            <v>2751</v>
          </cell>
          <cell r="CM266">
            <v>2003</v>
          </cell>
          <cell r="CN266" t="str">
            <v>Submetidos a Horario de Trabalho</v>
          </cell>
          <cell r="CO266">
            <v>8118</v>
          </cell>
          <cell r="CP266">
            <v>1</v>
          </cell>
          <cell r="CQ266" t="str">
            <v>N</v>
          </cell>
          <cell r="CR266">
            <v>2</v>
          </cell>
          <cell r="CS266" t="str">
            <v>*</v>
          </cell>
          <cell r="CT266">
            <v>0</v>
          </cell>
          <cell r="CU266"/>
          <cell r="CV266">
            <v>34</v>
          </cell>
          <cell r="CW266" t="str">
            <v>M</v>
          </cell>
          <cell r="CX266" t="str">
            <v>M</v>
          </cell>
          <cell r="CY266">
            <v>1424.58</v>
          </cell>
          <cell r="CZ266">
            <v>1424.58</v>
          </cell>
          <cell r="DA266">
            <v>0</v>
          </cell>
          <cell r="DB266">
            <v>0</v>
          </cell>
          <cell r="DC266">
            <v>0</v>
          </cell>
          <cell r="DD266">
            <v>0</v>
          </cell>
          <cell r="DE266" t="str">
            <v>9A</v>
          </cell>
          <cell r="DF266" t="str">
            <v>P1</v>
          </cell>
          <cell r="DG266">
            <v>10</v>
          </cell>
          <cell r="DH266">
            <v>55</v>
          </cell>
          <cell r="DI266"/>
          <cell r="DJ266"/>
          <cell r="DK266" t="str">
            <v>Nao</v>
          </cell>
          <cell r="DL266"/>
          <cell r="DM266" t="str">
            <v>Nao</v>
          </cell>
          <cell r="DN266" t="str">
            <v xml:space="preserve">  /  /    </v>
          </cell>
          <cell r="DO266" t="str">
            <v>Nao</v>
          </cell>
          <cell r="DP266" t="str">
            <v>Nao</v>
          </cell>
          <cell r="DQ266" t="str">
            <v>Nao</v>
          </cell>
          <cell r="DR266"/>
          <cell r="DS266">
            <v>101002751</v>
          </cell>
          <cell r="DT266">
            <v>1</v>
          </cell>
          <cell r="DU266"/>
          <cell r="DV266" t="str">
            <v>Não</v>
          </cell>
          <cell r="DW266">
            <v>70377</v>
          </cell>
          <cell r="DX266">
            <v>1</v>
          </cell>
          <cell r="DY266" t="str">
            <v xml:space="preserve">  /  /    </v>
          </cell>
          <cell r="DZ266"/>
          <cell r="EA266" t="str">
            <v>Indeterminado</v>
          </cell>
          <cell r="EB266" t="str">
            <v>RECIFE</v>
          </cell>
          <cell r="EC266"/>
          <cell r="ED266"/>
          <cell r="EE266"/>
          <cell r="EF266">
            <v>467376</v>
          </cell>
          <cell r="EG266"/>
          <cell r="EH266"/>
          <cell r="EI266"/>
          <cell r="EJ266">
            <v>0</v>
          </cell>
          <cell r="EK266"/>
          <cell r="EL266">
            <v>0</v>
          </cell>
          <cell r="EM266"/>
          <cell r="EN266">
            <v>0</v>
          </cell>
          <cell r="EO266" t="str">
            <v>CLT</v>
          </cell>
        </row>
        <row r="267">
          <cell r="B267">
            <v>2754</v>
          </cell>
          <cell r="C267">
            <v>1</v>
          </cell>
          <cell r="D267" t="str">
            <v>ROSANGELA BARROS CANTALICE</v>
          </cell>
          <cell r="E267">
            <v>3111</v>
          </cell>
          <cell r="F267" t="str">
            <v>Não</v>
          </cell>
          <cell r="G267"/>
          <cell r="H267" t="str">
            <v>Residencial</v>
          </cell>
          <cell r="I267" t="str">
            <v>R</v>
          </cell>
          <cell r="J267">
            <v>42589231415</v>
          </cell>
          <cell r="K267" t="str">
            <v>OUREM</v>
          </cell>
          <cell r="L267">
            <v>12586615451</v>
          </cell>
          <cell r="M267">
            <v>175</v>
          </cell>
          <cell r="N267">
            <v>2887811</v>
          </cell>
          <cell r="O267"/>
          <cell r="P267">
            <v>30540</v>
          </cell>
          <cell r="Q267" t="str">
            <v>R. OUREM</v>
          </cell>
          <cell r="R267">
            <v>175</v>
          </cell>
          <cell r="S267">
            <v>15436</v>
          </cell>
          <cell r="T267">
            <v>1058</v>
          </cell>
          <cell r="U267">
            <v>30935</v>
          </cell>
          <cell r="V267" t="str">
            <v>SAN MARTIN</v>
          </cell>
          <cell r="W267">
            <v>22</v>
          </cell>
          <cell r="X267" t="str">
            <v>PE</v>
          </cell>
          <cell r="Y267">
            <v>11606</v>
          </cell>
          <cell r="Z267" t="str">
            <v>PE</v>
          </cell>
          <cell r="AA267" t="str">
            <v>RECIFE</v>
          </cell>
          <cell r="AB267">
            <v>111</v>
          </cell>
          <cell r="AC267" t="str">
            <v>SSP</v>
          </cell>
          <cell r="AD267"/>
          <cell r="AE267"/>
          <cell r="AF267"/>
          <cell r="AG267"/>
          <cell r="AH267"/>
          <cell r="AI267" t="str">
            <v>Nao</v>
          </cell>
          <cell r="AJ267">
            <v>81</v>
          </cell>
          <cell r="AK267">
            <v>4592860876</v>
          </cell>
          <cell r="AL267">
            <v>32264844</v>
          </cell>
          <cell r="AM267"/>
          <cell r="AN267">
            <v>81</v>
          </cell>
          <cell r="AO267">
            <v>991216474</v>
          </cell>
          <cell r="AP267">
            <v>150</v>
          </cell>
          <cell r="AQ267" t="str">
            <v>PB</v>
          </cell>
          <cell r="AR267" t="str">
            <v>TEREZINHA BARROS CANTALICE</v>
          </cell>
          <cell r="AS267" t="str">
            <v xml:space="preserve">  /  /    </v>
          </cell>
          <cell r="AT267" t="str">
            <v>JOSE CANTALICE DE BARROS</v>
          </cell>
          <cell r="AU267">
            <v>10</v>
          </cell>
          <cell r="AV267">
            <v>23810</v>
          </cell>
          <cell r="AW267" t="str">
            <v xml:space="preserve">  /  /    </v>
          </cell>
          <cell r="AX267"/>
          <cell r="AY267" t="str">
            <v>B5-A702</v>
          </cell>
          <cell r="AZ267"/>
          <cell r="BA267">
            <v>1058</v>
          </cell>
          <cell r="BB267" t="str">
            <v xml:space="preserve">  /  /    </v>
          </cell>
          <cell r="BC267" t="str">
            <v xml:space="preserve">  /  /    </v>
          </cell>
          <cell r="BD267"/>
          <cell r="BE267">
            <v>50761340</v>
          </cell>
          <cell r="BF267">
            <v>12903</v>
          </cell>
          <cell r="BG267"/>
          <cell r="BH267" t="str">
            <v xml:space="preserve">  /  /    </v>
          </cell>
          <cell r="BI267"/>
          <cell r="BJ267"/>
          <cell r="BK267" t="str">
            <v xml:space="preserve">Feminino </v>
          </cell>
          <cell r="BL267" t="str">
            <v>Conta Corrente</v>
          </cell>
          <cell r="BM267" t="str">
            <v>S</v>
          </cell>
          <cell r="BN267" t="str">
            <v xml:space="preserve">RGPS-Reg. Geral Previdência Social           </v>
          </cell>
          <cell r="BO267"/>
          <cell r="BP267"/>
          <cell r="BQ267"/>
          <cell r="BR267"/>
          <cell r="BS267"/>
          <cell r="BT267"/>
          <cell r="BU267"/>
          <cell r="BV267" t="str">
            <v xml:space="preserve">  /  /    </v>
          </cell>
          <cell r="BW267" t="str">
            <v xml:space="preserve">  /  /    </v>
          </cell>
          <cell r="BX267">
            <v>39948</v>
          </cell>
          <cell r="BY267">
            <v>101</v>
          </cell>
          <cell r="BZ267">
            <v>39948</v>
          </cell>
          <cell r="CA267" t="str">
            <v xml:space="preserve">  /  /    </v>
          </cell>
          <cell r="CB267">
            <v>0</v>
          </cell>
          <cell r="CC267" t="str">
            <v xml:space="preserve">  /  /    </v>
          </cell>
          <cell r="CD267" t="str">
            <v xml:space="preserve">  /  /    </v>
          </cell>
          <cell r="CE267">
            <v>334056</v>
          </cell>
          <cell r="CF267">
            <v>710145874</v>
          </cell>
          <cell r="CG267">
            <v>241056</v>
          </cell>
          <cell r="CH267">
            <v>999999999999</v>
          </cell>
          <cell r="CI267" t="str">
            <v>A</v>
          </cell>
          <cell r="CJ267">
            <v>200</v>
          </cell>
          <cell r="CK267">
            <v>40</v>
          </cell>
          <cell r="CL267">
            <v>2754</v>
          </cell>
          <cell r="CM267">
            <v>2003</v>
          </cell>
          <cell r="CN267" t="str">
            <v>Submetidos a Horario de Trabalho</v>
          </cell>
          <cell r="CO267">
            <v>8118</v>
          </cell>
          <cell r="CP267">
            <v>1</v>
          </cell>
          <cell r="CQ267" t="str">
            <v>N</v>
          </cell>
          <cell r="CR267">
            <v>2</v>
          </cell>
          <cell r="CS267" t="str">
            <v>*</v>
          </cell>
          <cell r="CT267">
            <v>0</v>
          </cell>
          <cell r="CU267"/>
          <cell r="CV267">
            <v>34</v>
          </cell>
          <cell r="CW267" t="str">
            <v>M</v>
          </cell>
          <cell r="CX267" t="str">
            <v>M</v>
          </cell>
          <cell r="CY267">
            <v>1063.03</v>
          </cell>
          <cell r="CZ267">
            <v>1063.03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 t="str">
            <v>9B</v>
          </cell>
          <cell r="DF267" t="str">
            <v>P1</v>
          </cell>
          <cell r="DG267">
            <v>10</v>
          </cell>
          <cell r="DH267">
            <v>55</v>
          </cell>
          <cell r="DI267"/>
          <cell r="DJ267"/>
          <cell r="DK267" t="str">
            <v>Nao</v>
          </cell>
          <cell r="DL267"/>
          <cell r="DM267" t="str">
            <v>Nao</v>
          </cell>
          <cell r="DN267" t="str">
            <v xml:space="preserve">  /  /    </v>
          </cell>
          <cell r="DO267" t="str">
            <v>Nao</v>
          </cell>
          <cell r="DP267" t="str">
            <v>Nao</v>
          </cell>
          <cell r="DQ267" t="str">
            <v>Nao</v>
          </cell>
          <cell r="DR267"/>
          <cell r="DS267">
            <v>101002754</v>
          </cell>
          <cell r="DT267">
            <v>1</v>
          </cell>
          <cell r="DU267"/>
          <cell r="DV267" t="str">
            <v>Não</v>
          </cell>
          <cell r="DW267">
            <v>58252</v>
          </cell>
          <cell r="DX267">
            <v>1</v>
          </cell>
          <cell r="DY267" t="str">
            <v xml:space="preserve">  /  /    </v>
          </cell>
          <cell r="DZ267"/>
          <cell r="EA267" t="str">
            <v>Indeterminado</v>
          </cell>
          <cell r="EB267" t="str">
            <v>RIO TINTO</v>
          </cell>
          <cell r="EC267"/>
          <cell r="ED267"/>
          <cell r="EE267"/>
          <cell r="EF267"/>
          <cell r="EG267"/>
          <cell r="EH267"/>
          <cell r="EI267"/>
          <cell r="EJ267">
            <v>0</v>
          </cell>
          <cell r="EK267"/>
          <cell r="EL267">
            <v>0</v>
          </cell>
          <cell r="EM267"/>
          <cell r="EN267">
            <v>0</v>
          </cell>
          <cell r="EO267" t="str">
            <v>CLT</v>
          </cell>
        </row>
        <row r="268">
          <cell r="B268">
            <v>2757</v>
          </cell>
          <cell r="C268">
            <v>1</v>
          </cell>
          <cell r="D268" t="str">
            <v>CLAUDIA REGINA NEVES DE MELO</v>
          </cell>
          <cell r="E268">
            <v>3111</v>
          </cell>
          <cell r="F268" t="str">
            <v>Não</v>
          </cell>
          <cell r="G268"/>
          <cell r="H268" t="str">
            <v>Residencial</v>
          </cell>
          <cell r="I268" t="str">
            <v>RES</v>
          </cell>
          <cell r="J268">
            <v>2226303456</v>
          </cell>
          <cell r="K268" t="str">
            <v>R-PROFESSOR SILVA JUNIOR, 59</v>
          </cell>
          <cell r="L268">
            <v>12999071452</v>
          </cell>
          <cell r="M268">
            <v>59</v>
          </cell>
          <cell r="N268">
            <v>4519783</v>
          </cell>
          <cell r="O268"/>
          <cell r="P268">
            <v>39626</v>
          </cell>
          <cell r="Q268" t="str">
            <v>RES. R-PROFESSOR SILVA JUNIOR,</v>
          </cell>
          <cell r="R268">
            <v>59</v>
          </cell>
          <cell r="S268">
            <v>27762</v>
          </cell>
          <cell r="T268">
            <v>1058</v>
          </cell>
          <cell r="U268">
            <v>34347</v>
          </cell>
          <cell r="V268" t="str">
            <v>IPUTINGA</v>
          </cell>
          <cell r="W268">
            <v>46</v>
          </cell>
          <cell r="X268" t="str">
            <v>PE</v>
          </cell>
          <cell r="Y268">
            <v>11606</v>
          </cell>
          <cell r="Z268" t="str">
            <v>PE</v>
          </cell>
          <cell r="AA268" t="str">
            <v>RECIFE</v>
          </cell>
          <cell r="AB268">
            <v>63</v>
          </cell>
          <cell r="AC268" t="str">
            <v>SDS</v>
          </cell>
          <cell r="AD268"/>
          <cell r="AE268"/>
          <cell r="AF268"/>
          <cell r="AG268"/>
          <cell r="AH268"/>
          <cell r="AI268" t="str">
            <v>Nao</v>
          </cell>
          <cell r="AJ268">
            <v>81</v>
          </cell>
          <cell r="AK268">
            <v>49112200817</v>
          </cell>
          <cell r="AL268">
            <v>996627102</v>
          </cell>
          <cell r="AM268"/>
          <cell r="AN268">
            <v>81</v>
          </cell>
          <cell r="AO268">
            <v>985122018</v>
          </cell>
          <cell r="AP268">
            <v>150</v>
          </cell>
          <cell r="AQ268" t="str">
            <v>PE</v>
          </cell>
          <cell r="AR268" t="str">
            <v>NOEMIA NEVES DE MELO</v>
          </cell>
          <cell r="AS268" t="str">
            <v xml:space="preserve">  /  /    </v>
          </cell>
          <cell r="AT268" t="str">
            <v>IVANILDO RODRIGUES DE MELO</v>
          </cell>
          <cell r="AU268">
            <v>10</v>
          </cell>
          <cell r="AV268">
            <v>27751</v>
          </cell>
          <cell r="AW268" t="str">
            <v xml:space="preserve">  /  /    </v>
          </cell>
          <cell r="AX268"/>
          <cell r="AY268" t="str">
            <v>AP 304</v>
          </cell>
          <cell r="AZ268"/>
          <cell r="BA268">
            <v>1058</v>
          </cell>
          <cell r="BB268" t="str">
            <v xml:space="preserve">  /  /    </v>
          </cell>
          <cell r="BC268" t="str">
            <v xml:space="preserve">  /  /    </v>
          </cell>
          <cell r="BD268"/>
          <cell r="BE268">
            <v>50680560</v>
          </cell>
          <cell r="BF268">
            <v>11606</v>
          </cell>
          <cell r="BG268"/>
          <cell r="BH268" t="str">
            <v xml:space="preserve">  /  /    </v>
          </cell>
          <cell r="BI268"/>
          <cell r="BJ268"/>
          <cell r="BK268" t="str">
            <v xml:space="preserve">Feminino </v>
          </cell>
          <cell r="BL268" t="str">
            <v>Conta Corrente</v>
          </cell>
          <cell r="BM268" t="str">
            <v>C</v>
          </cell>
          <cell r="BN268" t="str">
            <v xml:space="preserve">RGPS-Reg. Geral Previdência Social           </v>
          </cell>
          <cell r="BO268"/>
          <cell r="BP268"/>
          <cell r="BQ268"/>
          <cell r="BR268"/>
          <cell r="BS268">
            <v>0</v>
          </cell>
          <cell r="BT268"/>
          <cell r="BU268">
            <v>0</v>
          </cell>
          <cell r="BV268" t="str">
            <v xml:space="preserve">  /  /    </v>
          </cell>
          <cell r="BW268" t="str">
            <v xml:space="preserve">  /  /    </v>
          </cell>
          <cell r="BX268">
            <v>39948</v>
          </cell>
          <cell r="BY268">
            <v>101</v>
          </cell>
          <cell r="BZ268">
            <v>39948</v>
          </cell>
          <cell r="CA268" t="str">
            <v xml:space="preserve">  /  /    </v>
          </cell>
          <cell r="CB268">
            <v>0</v>
          </cell>
          <cell r="CC268" t="str">
            <v xml:space="preserve">  /  /    </v>
          </cell>
          <cell r="CD268" t="str">
            <v xml:space="preserve">  /  /    </v>
          </cell>
          <cell r="CE268">
            <v>334056</v>
          </cell>
          <cell r="CF268">
            <v>710108950</v>
          </cell>
          <cell r="CG268">
            <v>241056</v>
          </cell>
          <cell r="CH268">
            <v>999999999999</v>
          </cell>
          <cell r="CI268"/>
          <cell r="CJ268">
            <v>200</v>
          </cell>
          <cell r="CK268">
            <v>40</v>
          </cell>
          <cell r="CL268">
            <v>2757</v>
          </cell>
          <cell r="CM268">
            <v>2003</v>
          </cell>
          <cell r="CN268" t="str">
            <v>Submetidos a Horario de Trabalho</v>
          </cell>
          <cell r="CO268">
            <v>8118</v>
          </cell>
          <cell r="CP268">
            <v>20</v>
          </cell>
          <cell r="CQ268" t="str">
            <v>N</v>
          </cell>
          <cell r="CR268">
            <v>2</v>
          </cell>
          <cell r="CS268" t="str">
            <v>*</v>
          </cell>
          <cell r="CT268">
            <v>0</v>
          </cell>
          <cell r="CU268"/>
          <cell r="CV268">
            <v>34</v>
          </cell>
          <cell r="CW268" t="str">
            <v>M</v>
          </cell>
          <cell r="CX268" t="str">
            <v>M</v>
          </cell>
          <cell r="CY268">
            <v>1292.1300000000001</v>
          </cell>
          <cell r="CZ268">
            <v>1292.1300000000001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 t="str">
            <v>9B</v>
          </cell>
          <cell r="DF268" t="str">
            <v>P1</v>
          </cell>
          <cell r="DG268">
            <v>10</v>
          </cell>
          <cell r="DH268">
            <v>45</v>
          </cell>
          <cell r="DI268"/>
          <cell r="DJ268"/>
          <cell r="DK268" t="str">
            <v>Nao</v>
          </cell>
          <cell r="DL268"/>
          <cell r="DM268" t="str">
            <v>Nao</v>
          </cell>
          <cell r="DN268" t="str">
            <v xml:space="preserve">  /  /    </v>
          </cell>
          <cell r="DO268" t="str">
            <v>Nao</v>
          </cell>
          <cell r="DP268" t="str">
            <v>Nao</v>
          </cell>
          <cell r="DQ268" t="str">
            <v>Nao</v>
          </cell>
          <cell r="DR268"/>
          <cell r="DS268">
            <v>101002757</v>
          </cell>
          <cell r="DT268">
            <v>3</v>
          </cell>
          <cell r="DU268"/>
          <cell r="DV268" t="str">
            <v>Não</v>
          </cell>
          <cell r="DW268">
            <v>70377</v>
          </cell>
          <cell r="DX268">
            <v>1</v>
          </cell>
          <cell r="DY268" t="str">
            <v xml:space="preserve">  /  /    </v>
          </cell>
          <cell r="DZ268"/>
          <cell r="EA268" t="str">
            <v>Indeterminado</v>
          </cell>
          <cell r="EB268" t="str">
            <v>RECIFE</v>
          </cell>
          <cell r="EC268"/>
          <cell r="ED268"/>
          <cell r="EE268"/>
          <cell r="EF268"/>
          <cell r="EG268"/>
          <cell r="EH268"/>
          <cell r="EI268"/>
          <cell r="EJ268">
            <v>0</v>
          </cell>
          <cell r="EK268"/>
          <cell r="EL268">
            <v>0</v>
          </cell>
          <cell r="EM268"/>
          <cell r="EN268">
            <v>0</v>
          </cell>
          <cell r="EO268" t="str">
            <v>CLT</v>
          </cell>
        </row>
        <row r="269">
          <cell r="B269">
            <v>2764</v>
          </cell>
          <cell r="C269">
            <v>1</v>
          </cell>
          <cell r="D269" t="str">
            <v>MARIA DANIELA SILVA TORRES</v>
          </cell>
          <cell r="E269">
            <v>3111</v>
          </cell>
          <cell r="F269" t="str">
            <v>Não</v>
          </cell>
          <cell r="G269"/>
          <cell r="H269" t="str">
            <v>Residencial</v>
          </cell>
          <cell r="I269" t="str">
            <v>RES</v>
          </cell>
          <cell r="J269">
            <v>6006918455</v>
          </cell>
          <cell r="K269" t="str">
            <v>AV. ANICETO VAREJAO</v>
          </cell>
          <cell r="L269">
            <v>20065768099</v>
          </cell>
          <cell r="M269">
            <v>1100</v>
          </cell>
          <cell r="N269">
            <v>6780721</v>
          </cell>
          <cell r="O269"/>
          <cell r="P269">
            <v>38876</v>
          </cell>
          <cell r="Q269" t="str">
            <v>RES. AV. ANICETO VAREJAO</v>
          </cell>
          <cell r="R269">
            <v>1100</v>
          </cell>
          <cell r="S269">
            <v>45781</v>
          </cell>
          <cell r="T269">
            <v>1058</v>
          </cell>
          <cell r="U269">
            <v>37944</v>
          </cell>
          <cell r="V269" t="str">
            <v>CANDEIAS</v>
          </cell>
          <cell r="W269">
            <v>79</v>
          </cell>
          <cell r="X269" t="str">
            <v>PE</v>
          </cell>
          <cell r="Y269">
            <v>7901</v>
          </cell>
          <cell r="Z269" t="str">
            <v>PE</v>
          </cell>
          <cell r="AA269" t="str">
            <v>JABOATAO DOS GUARARA</v>
          </cell>
          <cell r="AB269">
            <v>256</v>
          </cell>
          <cell r="AC269" t="str">
            <v>SDS</v>
          </cell>
          <cell r="AD269"/>
          <cell r="AE269"/>
          <cell r="AF269"/>
          <cell r="AG269"/>
          <cell r="AH269"/>
          <cell r="AI269" t="str">
            <v>Nao</v>
          </cell>
          <cell r="AJ269">
            <v>81</v>
          </cell>
          <cell r="AK269">
            <v>66794620850</v>
          </cell>
          <cell r="AL269">
            <v>8134821107</v>
          </cell>
          <cell r="AM269"/>
          <cell r="AN269">
            <v>81</v>
          </cell>
          <cell r="AO269">
            <v>86721544</v>
          </cell>
          <cell r="AP269">
            <v>110</v>
          </cell>
          <cell r="AQ269" t="str">
            <v>PE</v>
          </cell>
          <cell r="AR269" t="str">
            <v>MARIA DA CONCEICAO SILVA TORRES</v>
          </cell>
          <cell r="AS269" t="str">
            <v xml:space="preserve">  /  /    </v>
          </cell>
          <cell r="AT269" t="str">
            <v>JOAO BATISTA TORRES NETO</v>
          </cell>
          <cell r="AU269">
            <v>10</v>
          </cell>
          <cell r="AV269">
            <v>31327</v>
          </cell>
          <cell r="AW269" t="str">
            <v xml:space="preserve">  /  /    </v>
          </cell>
          <cell r="AX269"/>
          <cell r="AY269" t="str">
            <v>APT. - 204</v>
          </cell>
          <cell r="AZ269"/>
          <cell r="BA269">
            <v>1058</v>
          </cell>
          <cell r="BB269" t="str">
            <v xml:space="preserve">  /  /    </v>
          </cell>
          <cell r="BC269" t="str">
            <v xml:space="preserve">  /  /    </v>
          </cell>
          <cell r="BD269"/>
          <cell r="BE269">
            <v>54430035</v>
          </cell>
          <cell r="BF269">
            <v>11606</v>
          </cell>
          <cell r="BG269"/>
          <cell r="BH269" t="str">
            <v xml:space="preserve">  /  /    </v>
          </cell>
          <cell r="BI269"/>
          <cell r="BJ269"/>
          <cell r="BK269" t="str">
            <v xml:space="preserve">Feminino </v>
          </cell>
          <cell r="BL269" t="str">
            <v>Conta Corrente</v>
          </cell>
          <cell r="BM269" t="str">
            <v>C</v>
          </cell>
          <cell r="BN269" t="str">
            <v xml:space="preserve">RGPS-Reg. Geral Previdência Social           </v>
          </cell>
          <cell r="BO269"/>
          <cell r="BP269"/>
          <cell r="BQ269"/>
          <cell r="BR269"/>
          <cell r="BS269">
            <v>0</v>
          </cell>
          <cell r="BT269"/>
          <cell r="BU269">
            <v>0</v>
          </cell>
          <cell r="BV269" t="str">
            <v xml:space="preserve">  /  /    </v>
          </cell>
          <cell r="BW269" t="str">
            <v xml:space="preserve">  /  /    </v>
          </cell>
          <cell r="BX269">
            <v>39948</v>
          </cell>
          <cell r="BY269">
            <v>101</v>
          </cell>
          <cell r="BZ269">
            <v>39948</v>
          </cell>
          <cell r="CA269" t="str">
            <v xml:space="preserve">  /  /    </v>
          </cell>
          <cell r="CB269">
            <v>0</v>
          </cell>
          <cell r="CC269" t="str">
            <v xml:space="preserve">  /  /    </v>
          </cell>
          <cell r="CD269" t="str">
            <v xml:space="preserve">  /  /    </v>
          </cell>
          <cell r="CE269">
            <v>333749</v>
          </cell>
          <cell r="CF269">
            <v>10057060</v>
          </cell>
          <cell r="CG269">
            <v>241056</v>
          </cell>
          <cell r="CH269">
            <v>999999999999</v>
          </cell>
          <cell r="CI269"/>
          <cell r="CJ269">
            <v>175</v>
          </cell>
          <cell r="CK269">
            <v>35</v>
          </cell>
          <cell r="CL269">
            <v>2764</v>
          </cell>
          <cell r="CM269">
            <v>2003</v>
          </cell>
          <cell r="CN269" t="str">
            <v>Submetidos a Horario de Trabalho</v>
          </cell>
          <cell r="CO269">
            <v>8118</v>
          </cell>
          <cell r="CP269">
            <v>1</v>
          </cell>
          <cell r="CQ269" t="str">
            <v>N</v>
          </cell>
          <cell r="CR269">
            <v>2</v>
          </cell>
          <cell r="CS269" t="str">
            <v>*</v>
          </cell>
          <cell r="CT269">
            <v>0</v>
          </cell>
          <cell r="CU269"/>
          <cell r="CV269">
            <v>34</v>
          </cell>
          <cell r="CW269" t="str">
            <v>M</v>
          </cell>
          <cell r="CX269" t="str">
            <v>M</v>
          </cell>
          <cell r="CY269">
            <v>1171.98</v>
          </cell>
          <cell r="CZ269">
            <v>1171.98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 t="str">
            <v>9A</v>
          </cell>
          <cell r="DF269" t="str">
            <v>P1</v>
          </cell>
          <cell r="DG269">
            <v>10</v>
          </cell>
          <cell r="DH269">
            <v>55</v>
          </cell>
          <cell r="DI269"/>
          <cell r="DJ269"/>
          <cell r="DK269" t="str">
            <v>Nao</v>
          </cell>
          <cell r="DL269"/>
          <cell r="DM269" t="str">
            <v>Nao</v>
          </cell>
          <cell r="DN269" t="str">
            <v xml:space="preserve">  /  /    </v>
          </cell>
          <cell r="DO269" t="str">
            <v>Nao</v>
          </cell>
          <cell r="DP269" t="str">
            <v>Nao</v>
          </cell>
          <cell r="DQ269" t="str">
            <v>Nao</v>
          </cell>
          <cell r="DR269"/>
          <cell r="DS269">
            <v>101002764</v>
          </cell>
          <cell r="DT269">
            <v>1</v>
          </cell>
          <cell r="DU269"/>
          <cell r="DV269" t="str">
            <v>Não</v>
          </cell>
          <cell r="DW269">
            <v>58252</v>
          </cell>
          <cell r="DX269">
            <v>1</v>
          </cell>
          <cell r="DY269" t="str">
            <v xml:space="preserve">  /  /    </v>
          </cell>
          <cell r="DZ269"/>
          <cell r="EA269" t="str">
            <v>Indeterminado</v>
          </cell>
          <cell r="EB269" t="str">
            <v>RECIFE</v>
          </cell>
          <cell r="EC269"/>
          <cell r="ED269"/>
          <cell r="EE269"/>
          <cell r="EF269"/>
          <cell r="EG269"/>
          <cell r="EH269"/>
          <cell r="EI269"/>
          <cell r="EJ269">
            <v>0</v>
          </cell>
          <cell r="EK269"/>
          <cell r="EL269">
            <v>0</v>
          </cell>
          <cell r="EM269"/>
          <cell r="EN269">
            <v>0</v>
          </cell>
          <cell r="EO269" t="str">
            <v>CLT</v>
          </cell>
        </row>
        <row r="270">
          <cell r="B270">
            <v>2766</v>
          </cell>
          <cell r="C270">
            <v>1</v>
          </cell>
          <cell r="D270" t="str">
            <v>EMANOEL VIEIRA LAURIA</v>
          </cell>
          <cell r="E270">
            <v>4171</v>
          </cell>
          <cell r="F270" t="str">
            <v>Não</v>
          </cell>
          <cell r="G270"/>
          <cell r="H270" t="str">
            <v>Residencial</v>
          </cell>
          <cell r="I270" t="str">
            <v>TV</v>
          </cell>
          <cell r="J270">
            <v>96018917491</v>
          </cell>
          <cell r="K270" t="str">
            <v>ALTO SAO BENEDITO</v>
          </cell>
          <cell r="L270">
            <v>20631527898</v>
          </cell>
          <cell r="M270">
            <v>247</v>
          </cell>
          <cell r="N270">
            <v>4820255</v>
          </cell>
          <cell r="O270"/>
          <cell r="P270">
            <v>33798</v>
          </cell>
          <cell r="Q270" t="str">
            <v>4ª TV. ALTO SAO BENEDITO</v>
          </cell>
          <cell r="R270">
            <v>247</v>
          </cell>
          <cell r="S270">
            <v>77090</v>
          </cell>
          <cell r="T270">
            <v>1058</v>
          </cell>
          <cell r="U270">
            <v>34950</v>
          </cell>
          <cell r="V270" t="str">
            <v>SANTO ALEIXO</v>
          </cell>
          <cell r="W270">
            <v>13</v>
          </cell>
          <cell r="X270" t="str">
            <v>PE</v>
          </cell>
          <cell r="Y270">
            <v>7901</v>
          </cell>
          <cell r="Z270" t="str">
            <v>PE</v>
          </cell>
          <cell r="AA270" t="str">
            <v>JABOATAO</v>
          </cell>
          <cell r="AB270">
            <v>84</v>
          </cell>
          <cell r="AC270" t="str">
            <v>SSP</v>
          </cell>
          <cell r="AD270"/>
          <cell r="AE270"/>
          <cell r="AF270"/>
          <cell r="AG270"/>
          <cell r="AH270"/>
          <cell r="AI270" t="str">
            <v>Nao</v>
          </cell>
          <cell r="AJ270"/>
          <cell r="AK270">
            <v>49570090892</v>
          </cell>
          <cell r="AL270"/>
          <cell r="AM270"/>
          <cell r="AN270">
            <v>0</v>
          </cell>
          <cell r="AO270">
            <v>991452504</v>
          </cell>
          <cell r="AP270">
            <v>25</v>
          </cell>
          <cell r="AQ270" t="str">
            <v>PE</v>
          </cell>
          <cell r="AR270" t="str">
            <v>JANDIRA VIEIRA LAURIA</v>
          </cell>
          <cell r="AS270" t="str">
            <v xml:space="preserve">  /  /    </v>
          </cell>
          <cell r="AT270" t="str">
            <v>ISRAEL LAURIA FILHO</v>
          </cell>
          <cell r="AU270">
            <v>10</v>
          </cell>
          <cell r="AV270">
            <v>27382</v>
          </cell>
          <cell r="AW270" t="str">
            <v xml:space="preserve">  /  /    </v>
          </cell>
          <cell r="AX270"/>
          <cell r="AY270"/>
          <cell r="AZ270"/>
          <cell r="BA270">
            <v>1058</v>
          </cell>
          <cell r="BB270" t="str">
            <v xml:space="preserve">  /  /    </v>
          </cell>
          <cell r="BC270" t="str">
            <v xml:space="preserve">  /  /    </v>
          </cell>
          <cell r="BD270"/>
          <cell r="BE270">
            <v>54120272</v>
          </cell>
          <cell r="BF270">
            <v>7901</v>
          </cell>
          <cell r="BG270"/>
          <cell r="BH270" t="str">
            <v xml:space="preserve">  /  /    </v>
          </cell>
          <cell r="BI270"/>
          <cell r="BJ270"/>
          <cell r="BK270" t="str">
            <v>Masculino</v>
          </cell>
          <cell r="BL270" t="str">
            <v>Conta Corrente</v>
          </cell>
          <cell r="BM270" t="str">
            <v>S</v>
          </cell>
          <cell r="BN270" t="str">
            <v xml:space="preserve">RGPS-Reg. Geral Previdência Social           </v>
          </cell>
          <cell r="BO270"/>
          <cell r="BP270"/>
          <cell r="BQ270"/>
          <cell r="BR270"/>
          <cell r="BS270">
            <v>0</v>
          </cell>
          <cell r="BT270"/>
          <cell r="BU270">
            <v>0</v>
          </cell>
          <cell r="BV270" t="str">
            <v xml:space="preserve">  /  /    </v>
          </cell>
          <cell r="BW270" t="str">
            <v xml:space="preserve">  /  /    </v>
          </cell>
          <cell r="BX270">
            <v>39952</v>
          </cell>
          <cell r="BY270">
            <v>101</v>
          </cell>
          <cell r="BZ270">
            <v>39952</v>
          </cell>
          <cell r="CA270" t="str">
            <v xml:space="preserve">  /  /    </v>
          </cell>
          <cell r="CB270">
            <v>0</v>
          </cell>
          <cell r="CC270" t="str">
            <v xml:space="preserve">  /  /    </v>
          </cell>
          <cell r="CD270" t="str">
            <v xml:space="preserve">  /  /    </v>
          </cell>
          <cell r="CE270">
            <v>334056</v>
          </cell>
          <cell r="CF270">
            <v>710138586</v>
          </cell>
          <cell r="CG270">
            <v>241056</v>
          </cell>
          <cell r="CH270">
            <v>999999999999</v>
          </cell>
          <cell r="CI270"/>
          <cell r="CJ270">
            <v>175</v>
          </cell>
          <cell r="CK270">
            <v>35</v>
          </cell>
          <cell r="CL270">
            <v>2766</v>
          </cell>
          <cell r="CM270">
            <v>2018</v>
          </cell>
          <cell r="CN270" t="str">
            <v>Submetidos a Horario de Trabalho</v>
          </cell>
          <cell r="CO270">
            <v>3912</v>
          </cell>
          <cell r="CP270">
            <v>1</v>
          </cell>
          <cell r="CQ270" t="str">
            <v>N</v>
          </cell>
          <cell r="CR270">
            <v>2</v>
          </cell>
          <cell r="CS270" t="str">
            <v>*</v>
          </cell>
          <cell r="CT270">
            <v>0</v>
          </cell>
          <cell r="CU270"/>
          <cell r="CV270">
            <v>34</v>
          </cell>
          <cell r="CW270" t="str">
            <v>M</v>
          </cell>
          <cell r="CX270" t="str">
            <v>M</v>
          </cell>
          <cell r="CY270">
            <v>1489.51</v>
          </cell>
          <cell r="CZ270">
            <v>1489.51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 t="str">
            <v>9A</v>
          </cell>
          <cell r="DF270" t="str">
            <v>P1</v>
          </cell>
          <cell r="DG270">
            <v>10</v>
          </cell>
          <cell r="DH270">
            <v>50</v>
          </cell>
          <cell r="DI270"/>
          <cell r="DJ270"/>
          <cell r="DK270" t="str">
            <v>Nao</v>
          </cell>
          <cell r="DL270"/>
          <cell r="DM270" t="str">
            <v>Nao</v>
          </cell>
          <cell r="DN270" t="str">
            <v xml:space="preserve">  /  /    </v>
          </cell>
          <cell r="DO270" t="str">
            <v>Nao</v>
          </cell>
          <cell r="DP270" t="str">
            <v>Nao</v>
          </cell>
          <cell r="DQ270" t="str">
            <v>Nao</v>
          </cell>
          <cell r="DR270"/>
          <cell r="DS270">
            <v>101002766</v>
          </cell>
          <cell r="DT270">
            <v>3</v>
          </cell>
          <cell r="DU270"/>
          <cell r="DV270" t="str">
            <v>Não</v>
          </cell>
          <cell r="DW270">
            <v>70377</v>
          </cell>
          <cell r="DX270">
            <v>1</v>
          </cell>
          <cell r="DY270" t="str">
            <v xml:space="preserve">  /  /    </v>
          </cell>
          <cell r="DZ270"/>
          <cell r="EA270" t="str">
            <v>Indeterminado</v>
          </cell>
          <cell r="EB270" t="str">
            <v>JABOATAO DOS GUARARAPES</v>
          </cell>
          <cell r="EC270"/>
          <cell r="ED270"/>
          <cell r="EE270"/>
          <cell r="EF270"/>
          <cell r="EG270"/>
          <cell r="EH270"/>
          <cell r="EI270"/>
          <cell r="EJ270">
            <v>0</v>
          </cell>
          <cell r="EK270"/>
          <cell r="EL270">
            <v>0</v>
          </cell>
          <cell r="EM270"/>
          <cell r="EN270">
            <v>0</v>
          </cell>
          <cell r="EO270" t="str">
            <v>CLT</v>
          </cell>
        </row>
        <row r="271">
          <cell r="B271">
            <v>2768</v>
          </cell>
          <cell r="C271">
            <v>1</v>
          </cell>
          <cell r="D271" t="str">
            <v>IZABEL LUIZA SOARES DE SOUZA</v>
          </cell>
          <cell r="E271">
            <v>3111</v>
          </cell>
          <cell r="F271" t="str">
            <v>Não</v>
          </cell>
          <cell r="G271"/>
          <cell r="H271" t="str">
            <v>Residencial</v>
          </cell>
          <cell r="I271" t="str">
            <v>R</v>
          </cell>
          <cell r="J271">
            <v>74197223404</v>
          </cell>
          <cell r="K271" t="str">
            <v>OLIMPIO FERREIRA CHAVES</v>
          </cell>
          <cell r="L271">
            <v>12412222985</v>
          </cell>
          <cell r="M271">
            <v>102</v>
          </cell>
          <cell r="N271">
            <v>3406613</v>
          </cell>
          <cell r="O271" t="str">
            <v>SSP PE</v>
          </cell>
          <cell r="P271">
            <v>31572</v>
          </cell>
          <cell r="Q271" t="str">
            <v>R. OLIMPIO FERREIRA CHAVES</v>
          </cell>
          <cell r="R271">
            <v>102</v>
          </cell>
          <cell r="S271">
            <v>62200</v>
          </cell>
          <cell r="T271">
            <v>1058</v>
          </cell>
          <cell r="U271">
            <v>32497</v>
          </cell>
          <cell r="V271" t="str">
            <v>CASA CAIADA</v>
          </cell>
          <cell r="W271">
            <v>31</v>
          </cell>
          <cell r="X271" t="str">
            <v>PE</v>
          </cell>
          <cell r="Y271">
            <v>9600</v>
          </cell>
          <cell r="Z271" t="str">
            <v>PE</v>
          </cell>
          <cell r="AA271" t="str">
            <v>OLINDA</v>
          </cell>
          <cell r="AB271">
            <v>83</v>
          </cell>
          <cell r="AC271" t="str">
            <v>SSP</v>
          </cell>
          <cell r="AD271"/>
          <cell r="AE271"/>
          <cell r="AF271"/>
          <cell r="AG271"/>
          <cell r="AH271"/>
          <cell r="AI271" t="str">
            <v>Nao</v>
          </cell>
          <cell r="AJ271">
            <v>81</v>
          </cell>
          <cell r="AK271">
            <v>37481930825</v>
          </cell>
          <cell r="AL271">
            <v>997118850</v>
          </cell>
          <cell r="AM271"/>
          <cell r="AN271">
            <v>81</v>
          </cell>
          <cell r="AO271">
            <v>997955052</v>
          </cell>
          <cell r="AP271">
            <v>10</v>
          </cell>
          <cell r="AQ271" t="str">
            <v>PE</v>
          </cell>
          <cell r="AR271" t="str">
            <v>MARIA DAS GRACAS SOARES SOUZA</v>
          </cell>
          <cell r="AS271" t="str">
            <v xml:space="preserve">  /  /    </v>
          </cell>
          <cell r="AT271" t="str">
            <v>JOSE LUIZ MORAES DE SOUZA</v>
          </cell>
          <cell r="AU271">
            <v>10</v>
          </cell>
          <cell r="AV271">
            <v>25730</v>
          </cell>
          <cell r="AW271" t="str">
            <v xml:space="preserve">  /  /    </v>
          </cell>
          <cell r="AX271"/>
          <cell r="AY271" t="str">
            <v>CASA</v>
          </cell>
          <cell r="AZ271"/>
          <cell r="BA271">
            <v>1058</v>
          </cell>
          <cell r="BB271" t="str">
            <v xml:space="preserve">  /  /    </v>
          </cell>
          <cell r="BC271" t="str">
            <v xml:space="preserve">  /  /    </v>
          </cell>
          <cell r="BD271"/>
          <cell r="BE271">
            <v>53130460</v>
          </cell>
          <cell r="BF271">
            <v>11606</v>
          </cell>
          <cell r="BG271"/>
          <cell r="BH271" t="str">
            <v xml:space="preserve">  /  /    </v>
          </cell>
          <cell r="BI271"/>
          <cell r="BJ271"/>
          <cell r="BK271" t="str">
            <v xml:space="preserve">Feminino </v>
          </cell>
          <cell r="BL271" t="str">
            <v>Conta Corrente</v>
          </cell>
          <cell r="BM271" t="str">
            <v>C</v>
          </cell>
          <cell r="BN271" t="str">
            <v xml:space="preserve">RGPS-Reg. Geral Previdência Social           </v>
          </cell>
          <cell r="BO271"/>
          <cell r="BP271"/>
          <cell r="BQ271"/>
          <cell r="BR271"/>
          <cell r="BS271">
            <v>1</v>
          </cell>
          <cell r="BT271"/>
          <cell r="BU271">
            <v>1</v>
          </cell>
          <cell r="BV271" t="str">
            <v xml:space="preserve">  /  /    </v>
          </cell>
          <cell r="BW271" t="str">
            <v xml:space="preserve">  /  /    </v>
          </cell>
          <cell r="BX271">
            <v>39965</v>
          </cell>
          <cell r="BY271">
            <v>101</v>
          </cell>
          <cell r="BZ271">
            <v>39965</v>
          </cell>
          <cell r="CA271" t="str">
            <v xml:space="preserve">  /  /    </v>
          </cell>
          <cell r="CB271">
            <v>0</v>
          </cell>
          <cell r="CC271" t="str">
            <v xml:space="preserve">  /  /    </v>
          </cell>
          <cell r="CD271" t="str">
            <v xml:space="preserve">  /  /    </v>
          </cell>
          <cell r="CE271">
            <v>241056</v>
          </cell>
          <cell r="CF271">
            <v>1519975</v>
          </cell>
          <cell r="CG271">
            <v>241056</v>
          </cell>
          <cell r="CH271">
            <v>999999999999</v>
          </cell>
          <cell r="CI271"/>
          <cell r="CJ271">
            <v>200</v>
          </cell>
          <cell r="CK271">
            <v>40</v>
          </cell>
          <cell r="CL271">
            <v>2768</v>
          </cell>
          <cell r="CM271">
            <v>2003</v>
          </cell>
          <cell r="CN271" t="str">
            <v>Submetidos a Horario de Trabalho</v>
          </cell>
          <cell r="CO271">
            <v>8118</v>
          </cell>
          <cell r="CP271">
            <v>1</v>
          </cell>
          <cell r="CQ271" t="str">
            <v>N</v>
          </cell>
          <cell r="CR271">
            <v>2</v>
          </cell>
          <cell r="CS271" t="str">
            <v>*</v>
          </cell>
          <cell r="CT271">
            <v>0</v>
          </cell>
          <cell r="CU271"/>
          <cell r="CV271">
            <v>34</v>
          </cell>
          <cell r="CW271" t="str">
            <v>M</v>
          </cell>
          <cell r="CX271" t="str">
            <v>M</v>
          </cell>
          <cell r="CY271">
            <v>1292.1300000000001</v>
          </cell>
          <cell r="CZ271">
            <v>1292.1300000000001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 t="str">
            <v>9B</v>
          </cell>
          <cell r="DF271"/>
          <cell r="DG271">
            <v>10</v>
          </cell>
          <cell r="DH271">
            <v>55</v>
          </cell>
          <cell r="DI271"/>
          <cell r="DJ271"/>
          <cell r="DK271" t="str">
            <v>Nao</v>
          </cell>
          <cell r="DL271"/>
          <cell r="DM271" t="str">
            <v>Nao</v>
          </cell>
          <cell r="DN271" t="str">
            <v xml:space="preserve">  /  /    </v>
          </cell>
          <cell r="DO271" t="str">
            <v>Nao</v>
          </cell>
          <cell r="DP271" t="str">
            <v>Nao</v>
          </cell>
          <cell r="DQ271" t="str">
            <v>Nao</v>
          </cell>
          <cell r="DR271"/>
          <cell r="DS271">
            <v>101002768</v>
          </cell>
          <cell r="DT271">
            <v>3</v>
          </cell>
          <cell r="DU271"/>
          <cell r="DV271" t="str">
            <v>Não</v>
          </cell>
          <cell r="DW271">
            <v>70377</v>
          </cell>
          <cell r="DX271">
            <v>1</v>
          </cell>
          <cell r="DY271" t="str">
            <v xml:space="preserve">  /  /    </v>
          </cell>
          <cell r="DZ271"/>
          <cell r="EA271" t="str">
            <v>Indeterminado</v>
          </cell>
          <cell r="EB271" t="str">
            <v>RECIFE</v>
          </cell>
          <cell r="EC271"/>
          <cell r="ED271"/>
          <cell r="EE271"/>
          <cell r="EF271"/>
          <cell r="EG271"/>
          <cell r="EH271"/>
          <cell r="EI271"/>
          <cell r="EJ271">
            <v>0</v>
          </cell>
          <cell r="EK271"/>
          <cell r="EL271">
            <v>0</v>
          </cell>
          <cell r="EM271"/>
          <cell r="EN271">
            <v>0</v>
          </cell>
          <cell r="EO271" t="str">
            <v>CLT</v>
          </cell>
        </row>
        <row r="272">
          <cell r="B272">
            <v>2770</v>
          </cell>
          <cell r="C272">
            <v>1</v>
          </cell>
          <cell r="D272" t="str">
            <v>JOSE PIMENTEL SILVA</v>
          </cell>
          <cell r="E272">
            <v>3140</v>
          </cell>
          <cell r="F272" t="str">
            <v>Não</v>
          </cell>
          <cell r="G272"/>
          <cell r="H272" t="str">
            <v>Residencial</v>
          </cell>
          <cell r="I272" t="str">
            <v>R</v>
          </cell>
          <cell r="J272">
            <v>79656188420</v>
          </cell>
          <cell r="K272" t="str">
            <v>JOSE REBOUCAS</v>
          </cell>
          <cell r="L272">
            <v>12412386627</v>
          </cell>
          <cell r="M272">
            <v>931</v>
          </cell>
          <cell r="N272">
            <v>3559235</v>
          </cell>
          <cell r="O272" t="str">
            <v>SDS-PE</v>
          </cell>
          <cell r="P272">
            <v>41964</v>
          </cell>
          <cell r="Q272" t="str">
            <v>R. JOSE REBOUCAS</v>
          </cell>
          <cell r="R272">
            <v>931</v>
          </cell>
          <cell r="S272">
            <v>62403</v>
          </cell>
          <cell r="T272">
            <v>1058</v>
          </cell>
          <cell r="U272">
            <v>41964</v>
          </cell>
          <cell r="V272" t="str">
            <v>VASCO DA GAMA</v>
          </cell>
          <cell r="W272">
            <v>32</v>
          </cell>
          <cell r="X272" t="str">
            <v>PE</v>
          </cell>
          <cell r="Y272">
            <v>11606</v>
          </cell>
          <cell r="Z272" t="str">
            <v>PE</v>
          </cell>
          <cell r="AA272" t="str">
            <v>RECIFE</v>
          </cell>
          <cell r="AB272">
            <v>213</v>
          </cell>
          <cell r="AC272" t="str">
            <v>SDS</v>
          </cell>
          <cell r="AD272" t="str">
            <v>PI-3142011@HOTMAIL.COM</v>
          </cell>
          <cell r="AE272"/>
          <cell r="AF272"/>
          <cell r="AG272"/>
          <cell r="AH272"/>
          <cell r="AI272" t="str">
            <v>Nao</v>
          </cell>
          <cell r="AJ272">
            <v>81</v>
          </cell>
          <cell r="AK272">
            <v>37913380876</v>
          </cell>
          <cell r="AL272">
            <v>987298208</v>
          </cell>
          <cell r="AM272"/>
          <cell r="AN272">
            <v>81</v>
          </cell>
          <cell r="AO272">
            <v>985767588</v>
          </cell>
          <cell r="AP272">
            <v>6</v>
          </cell>
          <cell r="AQ272" t="str">
            <v>PE</v>
          </cell>
          <cell r="AR272" t="str">
            <v>MARIA DO ROSARIO PIMENTEL</v>
          </cell>
          <cell r="AS272" t="str">
            <v xml:space="preserve">  /  /    </v>
          </cell>
          <cell r="AT272" t="str">
            <v>JOSE SILVA PIMENTEL</v>
          </cell>
          <cell r="AU272">
            <v>10</v>
          </cell>
          <cell r="AV272">
            <v>25800</v>
          </cell>
          <cell r="AW272" t="str">
            <v xml:space="preserve">  /  /    </v>
          </cell>
          <cell r="AX272" t="str">
            <v>Não</v>
          </cell>
          <cell r="AY272"/>
          <cell r="AZ272"/>
          <cell r="BA272">
            <v>1058</v>
          </cell>
          <cell r="BB272" t="str">
            <v xml:space="preserve">  /  /    </v>
          </cell>
          <cell r="BC272" t="str">
            <v xml:space="preserve">  /  /    </v>
          </cell>
          <cell r="BD272"/>
          <cell r="BE272">
            <v>52081520</v>
          </cell>
          <cell r="BF272">
            <v>11606</v>
          </cell>
          <cell r="BG272"/>
          <cell r="BH272" t="str">
            <v xml:space="preserve">  /  /    </v>
          </cell>
          <cell r="BI272"/>
          <cell r="BJ272"/>
          <cell r="BK272" t="str">
            <v>Masculino</v>
          </cell>
          <cell r="BL272" t="str">
            <v>Conta Corrente</v>
          </cell>
          <cell r="BM272" t="str">
            <v>C</v>
          </cell>
          <cell r="BN272" t="str">
            <v xml:space="preserve">RGPS-Reg. Geral Previdência Social           </v>
          </cell>
          <cell r="BO272"/>
          <cell r="BP272"/>
          <cell r="BQ272"/>
          <cell r="BR272"/>
          <cell r="BS272">
            <v>2</v>
          </cell>
          <cell r="BT272"/>
          <cell r="BU272">
            <v>0</v>
          </cell>
          <cell r="BV272" t="str">
            <v xml:space="preserve">  /  /    </v>
          </cell>
          <cell r="BW272" t="str">
            <v xml:space="preserve">  /  /    </v>
          </cell>
          <cell r="BX272">
            <v>39965</v>
          </cell>
          <cell r="BY272">
            <v>101</v>
          </cell>
          <cell r="BZ272">
            <v>39965</v>
          </cell>
          <cell r="CA272" t="str">
            <v xml:space="preserve">  /  /    </v>
          </cell>
          <cell r="CB272">
            <v>0</v>
          </cell>
          <cell r="CC272" t="str">
            <v xml:space="preserve">  /  /    </v>
          </cell>
          <cell r="CD272" t="str">
            <v xml:space="preserve">  /  /    </v>
          </cell>
          <cell r="CE272">
            <v>334056</v>
          </cell>
          <cell r="CF272">
            <v>710160389</v>
          </cell>
          <cell r="CG272">
            <v>241056</v>
          </cell>
          <cell r="CH272">
            <v>999999999999</v>
          </cell>
          <cell r="CI272"/>
          <cell r="CJ272">
            <v>175</v>
          </cell>
          <cell r="CK272">
            <v>35</v>
          </cell>
          <cell r="CL272">
            <v>2770</v>
          </cell>
          <cell r="CM272">
            <v>2003</v>
          </cell>
          <cell r="CN272" t="str">
            <v>Submetidos a Horario de Trabalho</v>
          </cell>
          <cell r="CO272">
            <v>8118</v>
          </cell>
          <cell r="CP272">
            <v>1</v>
          </cell>
          <cell r="CQ272" t="str">
            <v>N</v>
          </cell>
          <cell r="CR272">
            <v>2</v>
          </cell>
          <cell r="CS272" t="str">
            <v>*</v>
          </cell>
          <cell r="CT272">
            <v>0</v>
          </cell>
          <cell r="CU272"/>
          <cell r="CV272">
            <v>34</v>
          </cell>
          <cell r="CW272" t="str">
            <v>M</v>
          </cell>
          <cell r="CX272" t="str">
            <v>M</v>
          </cell>
          <cell r="CY272">
            <v>1063.03</v>
          </cell>
          <cell r="CZ272">
            <v>1063.03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 t="str">
            <v>9B</v>
          </cell>
          <cell r="DF272"/>
          <cell r="DG272">
            <v>10</v>
          </cell>
          <cell r="DH272">
            <v>45</v>
          </cell>
          <cell r="DI272"/>
          <cell r="DJ272"/>
          <cell r="DK272" t="str">
            <v>Nao</v>
          </cell>
          <cell r="DL272"/>
          <cell r="DM272" t="str">
            <v>Nao</v>
          </cell>
          <cell r="DN272" t="str">
            <v xml:space="preserve">  /  /    </v>
          </cell>
          <cell r="DO272" t="str">
            <v>Nao</v>
          </cell>
          <cell r="DP272" t="str">
            <v>Nao</v>
          </cell>
          <cell r="DQ272" t="str">
            <v>Nao</v>
          </cell>
          <cell r="DR272"/>
          <cell r="DS272">
            <v>101002770</v>
          </cell>
          <cell r="DT272">
            <v>3</v>
          </cell>
          <cell r="DU272">
            <v>2770</v>
          </cell>
          <cell r="DV272" t="str">
            <v>Não</v>
          </cell>
          <cell r="DW272">
            <v>58252</v>
          </cell>
          <cell r="DX272">
            <v>1</v>
          </cell>
          <cell r="DY272" t="str">
            <v xml:space="preserve">  /  /    </v>
          </cell>
          <cell r="DZ272"/>
          <cell r="EA272" t="str">
            <v>Indeterminado</v>
          </cell>
          <cell r="EB272" t="str">
            <v>RECIFE</v>
          </cell>
          <cell r="EC272"/>
          <cell r="ED272"/>
          <cell r="EE272"/>
          <cell r="EF272">
            <v>210762276561</v>
          </cell>
          <cell r="EG272"/>
          <cell r="EH272"/>
          <cell r="EI272"/>
          <cell r="EJ272">
            <v>0</v>
          </cell>
          <cell r="EK272"/>
          <cell r="EL272">
            <v>0</v>
          </cell>
          <cell r="EM272"/>
          <cell r="EN272">
            <v>0</v>
          </cell>
          <cell r="EO272" t="str">
            <v>CLT</v>
          </cell>
        </row>
        <row r="273">
          <cell r="B273">
            <v>2772</v>
          </cell>
          <cell r="C273">
            <v>24</v>
          </cell>
          <cell r="D273" t="str">
            <v>CARMEM ALUISIA LEITE DE ANDRAD</v>
          </cell>
          <cell r="E273">
            <v>2218</v>
          </cell>
          <cell r="F273" t="str">
            <v>Não</v>
          </cell>
          <cell r="G273"/>
          <cell r="H273" t="str">
            <v>Residencial</v>
          </cell>
          <cell r="I273" t="str">
            <v>R</v>
          </cell>
          <cell r="J273">
            <v>74898876404</v>
          </cell>
          <cell r="K273" t="str">
            <v>RUI CALACA</v>
          </cell>
          <cell r="L273">
            <v>19036935957</v>
          </cell>
          <cell r="M273">
            <v>94</v>
          </cell>
          <cell r="N273">
            <v>4177640</v>
          </cell>
          <cell r="O273" t="str">
            <v>SDSPE</v>
          </cell>
          <cell r="P273">
            <v>41254</v>
          </cell>
          <cell r="Q273" t="str">
            <v>R. RUI CALACA</v>
          </cell>
          <cell r="R273">
            <v>94</v>
          </cell>
          <cell r="S273">
            <v>66531</v>
          </cell>
          <cell r="T273">
            <v>1058</v>
          </cell>
          <cell r="U273">
            <v>32675</v>
          </cell>
          <cell r="V273" t="str">
            <v>ESPINHEIRO</v>
          </cell>
          <cell r="W273">
            <v>6</v>
          </cell>
          <cell r="X273" t="str">
            <v>PE</v>
          </cell>
          <cell r="Y273">
            <v>11606</v>
          </cell>
          <cell r="Z273" t="str">
            <v>PE</v>
          </cell>
          <cell r="AA273" t="str">
            <v>RECIFE</v>
          </cell>
          <cell r="AB273">
            <v>78</v>
          </cell>
          <cell r="AC273" t="str">
            <v>SDS</v>
          </cell>
          <cell r="AD273"/>
          <cell r="AE273"/>
          <cell r="AF273"/>
          <cell r="AG273"/>
          <cell r="AH273"/>
          <cell r="AI273" t="str">
            <v>Nao</v>
          </cell>
          <cell r="AJ273">
            <v>81</v>
          </cell>
          <cell r="AK273">
            <v>19616590876</v>
          </cell>
          <cell r="AL273">
            <v>34459514</v>
          </cell>
          <cell r="AM273"/>
          <cell r="AN273">
            <v>81</v>
          </cell>
          <cell r="AO273">
            <v>999889033</v>
          </cell>
          <cell r="AP273">
            <v>99</v>
          </cell>
          <cell r="AQ273" t="str">
            <v>PE</v>
          </cell>
          <cell r="AR273" t="str">
            <v>MARIA DO CARMO LEITE DE ANDRADE</v>
          </cell>
          <cell r="AS273" t="str">
            <v xml:space="preserve">  /  /    </v>
          </cell>
          <cell r="AT273" t="str">
            <v>JOAO DE ANDRADE FILHO</v>
          </cell>
          <cell r="AU273">
            <v>10</v>
          </cell>
          <cell r="AV273">
            <v>25041</v>
          </cell>
          <cell r="AW273" t="str">
            <v xml:space="preserve">  /  /    </v>
          </cell>
          <cell r="AX273"/>
          <cell r="AY273" t="str">
            <v>AP 302</v>
          </cell>
          <cell r="AZ273"/>
          <cell r="BA273">
            <v>1058</v>
          </cell>
          <cell r="BB273" t="str">
            <v xml:space="preserve">  /  /    </v>
          </cell>
          <cell r="BC273" t="str">
            <v xml:space="preserve">  /  /    </v>
          </cell>
          <cell r="BD273"/>
          <cell r="BE273">
            <v>52020110</v>
          </cell>
          <cell r="BF273">
            <v>11606</v>
          </cell>
          <cell r="BG273"/>
          <cell r="BH273" t="str">
            <v xml:space="preserve">  /  /    </v>
          </cell>
          <cell r="BI273"/>
          <cell r="BJ273"/>
          <cell r="BK273" t="str">
            <v xml:space="preserve">Feminino </v>
          </cell>
          <cell r="BL273" t="str">
            <v>Conta Corrente</v>
          </cell>
          <cell r="BM273" t="str">
            <v>S</v>
          </cell>
          <cell r="BN273" t="str">
            <v xml:space="preserve">RGPS-Reg. Geral Previdência Social           </v>
          </cell>
          <cell r="BO273"/>
          <cell r="BP273"/>
          <cell r="BQ273"/>
          <cell r="BR273"/>
          <cell r="BS273"/>
          <cell r="BT273"/>
          <cell r="BU273"/>
          <cell r="BV273" t="str">
            <v xml:space="preserve">  /  /    </v>
          </cell>
          <cell r="BW273" t="str">
            <v xml:space="preserve">  /  /    </v>
          </cell>
          <cell r="BX273">
            <v>39972</v>
          </cell>
          <cell r="BY273">
            <v>101</v>
          </cell>
          <cell r="BZ273">
            <v>39972</v>
          </cell>
          <cell r="CA273" t="str">
            <v xml:space="preserve">  /  /    </v>
          </cell>
          <cell r="CB273">
            <v>0</v>
          </cell>
          <cell r="CC273" t="str">
            <v xml:space="preserve">  /  /    </v>
          </cell>
          <cell r="CD273" t="str">
            <v xml:space="preserve">  /  /    </v>
          </cell>
          <cell r="CE273">
            <v>334056</v>
          </cell>
          <cell r="CF273">
            <v>710131101</v>
          </cell>
          <cell r="CG273">
            <v>241056</v>
          </cell>
          <cell r="CH273">
            <v>999999999999</v>
          </cell>
          <cell r="CI273"/>
          <cell r="CJ273">
            <v>200</v>
          </cell>
          <cell r="CK273">
            <v>40</v>
          </cell>
          <cell r="CL273">
            <v>2772</v>
          </cell>
          <cell r="CM273">
            <v>2009</v>
          </cell>
          <cell r="CN273" t="str">
            <v>Submetidos a Horario de Trabalho</v>
          </cell>
          <cell r="CO273">
            <v>3513</v>
          </cell>
          <cell r="CP273">
            <v>14</v>
          </cell>
          <cell r="CQ273" t="str">
            <v>N</v>
          </cell>
          <cell r="CR273">
            <v>2</v>
          </cell>
          <cell r="CS273" t="str">
            <v>*</v>
          </cell>
          <cell r="CT273">
            <v>0</v>
          </cell>
          <cell r="CU273"/>
          <cell r="CV273">
            <v>34</v>
          </cell>
          <cell r="CW273" t="str">
            <v>M</v>
          </cell>
          <cell r="CX273" t="str">
            <v>M</v>
          </cell>
          <cell r="CY273">
            <v>1564</v>
          </cell>
          <cell r="CZ273">
            <v>1564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 t="str">
            <v>9C</v>
          </cell>
          <cell r="DF273"/>
          <cell r="DG273">
            <v>10</v>
          </cell>
          <cell r="DH273">
            <v>45</v>
          </cell>
          <cell r="DI273"/>
          <cell r="DJ273"/>
          <cell r="DK273" t="str">
            <v>Nao</v>
          </cell>
          <cell r="DL273"/>
          <cell r="DM273" t="str">
            <v>Nao</v>
          </cell>
          <cell r="DN273" t="str">
            <v xml:space="preserve">  /  /    </v>
          </cell>
          <cell r="DO273" t="str">
            <v>Nao</v>
          </cell>
          <cell r="DP273" t="str">
            <v>Nao</v>
          </cell>
          <cell r="DQ273" t="str">
            <v>Nao</v>
          </cell>
          <cell r="DR273"/>
          <cell r="DS273">
            <v>101002772</v>
          </cell>
          <cell r="DT273">
            <v>1</v>
          </cell>
          <cell r="DU273"/>
          <cell r="DV273" t="str">
            <v>Não</v>
          </cell>
          <cell r="DW273">
            <v>85705</v>
          </cell>
          <cell r="DX273">
            <v>1</v>
          </cell>
          <cell r="DY273" t="str">
            <v xml:space="preserve">  /  /    </v>
          </cell>
          <cell r="DZ273"/>
          <cell r="EA273" t="str">
            <v>Indeterminado</v>
          </cell>
          <cell r="EB273" t="str">
            <v>RECIFE</v>
          </cell>
          <cell r="EC273"/>
          <cell r="ED273"/>
          <cell r="EE273"/>
          <cell r="EF273"/>
          <cell r="EG273"/>
          <cell r="EH273"/>
          <cell r="EI273"/>
          <cell r="EJ273">
            <v>0</v>
          </cell>
          <cell r="EK273"/>
          <cell r="EL273">
            <v>0</v>
          </cell>
          <cell r="EM273"/>
          <cell r="EN273">
            <v>0</v>
          </cell>
          <cell r="EO273" t="str">
            <v>CLT</v>
          </cell>
        </row>
        <row r="274">
          <cell r="B274">
            <v>2773</v>
          </cell>
          <cell r="C274">
            <v>1</v>
          </cell>
          <cell r="D274" t="str">
            <v>WALDNER NERTAM F  DE ALENCAR</v>
          </cell>
          <cell r="E274">
            <v>4172</v>
          </cell>
          <cell r="F274" t="str">
            <v>Não</v>
          </cell>
          <cell r="G274"/>
          <cell r="H274" t="str">
            <v>Residencial</v>
          </cell>
          <cell r="I274" t="str">
            <v>RES</v>
          </cell>
          <cell r="J274">
            <v>1061977463</v>
          </cell>
          <cell r="K274" t="str">
            <v>VISCONDE DE PORTO SEGURO</v>
          </cell>
          <cell r="L274">
            <v>19010225243</v>
          </cell>
          <cell r="M274">
            <v>501</v>
          </cell>
          <cell r="N274">
            <v>6085789</v>
          </cell>
          <cell r="O274"/>
          <cell r="P274">
            <v>36347</v>
          </cell>
          <cell r="Q274" t="str">
            <v>RES. VISCONDE DE PORTO SEGURO</v>
          </cell>
          <cell r="R274">
            <v>501</v>
          </cell>
          <cell r="S274">
            <v>91202</v>
          </cell>
          <cell r="T274">
            <v>1058</v>
          </cell>
          <cell r="U274">
            <v>36546</v>
          </cell>
          <cell r="V274" t="str">
            <v>SAN MARTIN</v>
          </cell>
          <cell r="W274">
            <v>62</v>
          </cell>
          <cell r="X274" t="str">
            <v>PE</v>
          </cell>
          <cell r="Y274">
            <v>11606</v>
          </cell>
          <cell r="Z274" t="str">
            <v>PE</v>
          </cell>
          <cell r="AA274" t="str">
            <v>RECIFE</v>
          </cell>
          <cell r="AB274">
            <v>185</v>
          </cell>
          <cell r="AC274" t="str">
            <v>SSP</v>
          </cell>
          <cell r="AD274"/>
          <cell r="AE274"/>
          <cell r="AF274"/>
          <cell r="AG274"/>
          <cell r="AH274"/>
          <cell r="AI274" t="str">
            <v>Nao</v>
          </cell>
          <cell r="AJ274">
            <v>81</v>
          </cell>
          <cell r="AK274">
            <v>59205420833</v>
          </cell>
          <cell r="AL274">
            <v>32364066</v>
          </cell>
          <cell r="AM274"/>
          <cell r="AN274"/>
          <cell r="AO274"/>
          <cell r="AP274">
            <v>150</v>
          </cell>
          <cell r="AQ274" t="str">
            <v>PE</v>
          </cell>
          <cell r="AR274" t="str">
            <v>CARMELITA FARIAS DE ALENCAR</v>
          </cell>
          <cell r="AS274" t="str">
            <v xml:space="preserve">  /  /    </v>
          </cell>
          <cell r="AT274" t="str">
            <v>PAULO NERTAM ROLIM ALENCAR</v>
          </cell>
          <cell r="AU274">
            <v>10</v>
          </cell>
          <cell r="AV274">
            <v>29752</v>
          </cell>
          <cell r="AW274" t="str">
            <v xml:space="preserve">  /  /    </v>
          </cell>
          <cell r="AX274"/>
          <cell r="AY274"/>
          <cell r="AZ274"/>
          <cell r="BA274">
            <v>1058</v>
          </cell>
          <cell r="BB274" t="str">
            <v xml:space="preserve">  /  /    </v>
          </cell>
          <cell r="BC274" t="str">
            <v xml:space="preserve">  /  /    </v>
          </cell>
          <cell r="BD274"/>
          <cell r="BE274">
            <v>50761360</v>
          </cell>
          <cell r="BF274">
            <v>11606</v>
          </cell>
          <cell r="BG274"/>
          <cell r="BH274" t="str">
            <v xml:space="preserve">  /  /    </v>
          </cell>
          <cell r="BI274"/>
          <cell r="BJ274"/>
          <cell r="BK274" t="str">
            <v>Masculino</v>
          </cell>
          <cell r="BL274" t="str">
            <v>Conta Corrente</v>
          </cell>
          <cell r="BM274" t="str">
            <v>S</v>
          </cell>
          <cell r="BN274" t="str">
            <v xml:space="preserve">RGPS-Reg. Geral Previdência Social           </v>
          </cell>
          <cell r="BO274"/>
          <cell r="BP274"/>
          <cell r="BQ274"/>
          <cell r="BR274"/>
          <cell r="BS274"/>
          <cell r="BT274"/>
          <cell r="BU274"/>
          <cell r="BV274" t="str">
            <v xml:space="preserve">  /  /    </v>
          </cell>
          <cell r="BW274" t="str">
            <v xml:space="preserve">  /  /    </v>
          </cell>
          <cell r="BX274">
            <v>39979</v>
          </cell>
          <cell r="BY274">
            <v>101</v>
          </cell>
          <cell r="BZ274">
            <v>39979</v>
          </cell>
          <cell r="CA274" t="str">
            <v xml:space="preserve">  /  /    </v>
          </cell>
          <cell r="CB274">
            <v>0</v>
          </cell>
          <cell r="CC274" t="str">
            <v xml:space="preserve">  /  /    </v>
          </cell>
          <cell r="CD274" t="str">
            <v xml:space="preserve">  /  /    </v>
          </cell>
          <cell r="CE274">
            <v>334016</v>
          </cell>
          <cell r="CF274">
            <v>10168382</v>
          </cell>
          <cell r="CG274">
            <v>241056</v>
          </cell>
          <cell r="CH274">
            <v>999999999999</v>
          </cell>
          <cell r="CI274"/>
          <cell r="CJ274">
            <v>200</v>
          </cell>
          <cell r="CK274">
            <v>40</v>
          </cell>
          <cell r="CL274">
            <v>2773</v>
          </cell>
          <cell r="CM274">
            <v>2018</v>
          </cell>
          <cell r="CN274" t="str">
            <v>Submetidos a Horario de Trabalho</v>
          </cell>
          <cell r="CO274">
            <v>3912</v>
          </cell>
          <cell r="CP274">
            <v>1</v>
          </cell>
          <cell r="CQ274" t="str">
            <v>N</v>
          </cell>
          <cell r="CR274">
            <v>2</v>
          </cell>
          <cell r="CS274" t="str">
            <v>*</v>
          </cell>
          <cell r="CT274">
            <v>0</v>
          </cell>
          <cell r="CU274"/>
          <cell r="CV274">
            <v>34</v>
          </cell>
          <cell r="CW274" t="str">
            <v>M</v>
          </cell>
          <cell r="CX274" t="str">
            <v>M</v>
          </cell>
          <cell r="CY274">
            <v>1489.51</v>
          </cell>
          <cell r="CZ274">
            <v>1489.51</v>
          </cell>
          <cell r="DA274">
            <v>0</v>
          </cell>
          <cell r="DB274">
            <v>0</v>
          </cell>
          <cell r="DC274">
            <v>0</v>
          </cell>
          <cell r="DD274">
            <v>200</v>
          </cell>
          <cell r="DE274" t="str">
            <v>9B</v>
          </cell>
          <cell r="DF274"/>
          <cell r="DG274">
            <v>10</v>
          </cell>
          <cell r="DH274">
            <v>45</v>
          </cell>
          <cell r="DI274"/>
          <cell r="DJ274"/>
          <cell r="DK274" t="str">
            <v>Nao</v>
          </cell>
          <cell r="DL274"/>
          <cell r="DM274" t="str">
            <v>Nao</v>
          </cell>
          <cell r="DN274" t="str">
            <v xml:space="preserve">  /  /    </v>
          </cell>
          <cell r="DO274" t="str">
            <v>Nao</v>
          </cell>
          <cell r="DP274" t="str">
            <v>Nao</v>
          </cell>
          <cell r="DQ274" t="str">
            <v>Nao</v>
          </cell>
          <cell r="DR274"/>
          <cell r="DS274">
            <v>101002773</v>
          </cell>
          <cell r="DT274">
            <v>1</v>
          </cell>
          <cell r="DU274"/>
          <cell r="DV274" t="str">
            <v>Não</v>
          </cell>
          <cell r="DW274">
            <v>70377</v>
          </cell>
          <cell r="DX274">
            <v>1</v>
          </cell>
          <cell r="DY274" t="str">
            <v xml:space="preserve">  /  /    </v>
          </cell>
          <cell r="DZ274"/>
          <cell r="EA274" t="str">
            <v>Indeterminado</v>
          </cell>
          <cell r="EB274" t="str">
            <v>RECIFE</v>
          </cell>
          <cell r="EC274"/>
          <cell r="ED274"/>
          <cell r="EE274">
            <v>4</v>
          </cell>
          <cell r="EF274"/>
          <cell r="EG274"/>
          <cell r="EH274"/>
          <cell r="EI274"/>
          <cell r="EJ274">
            <v>0</v>
          </cell>
          <cell r="EK274"/>
          <cell r="EL274">
            <v>0</v>
          </cell>
          <cell r="EM274"/>
          <cell r="EN274">
            <v>10.11</v>
          </cell>
          <cell r="EO274" t="str">
            <v>CLT</v>
          </cell>
        </row>
        <row r="275">
          <cell r="B275">
            <v>2775</v>
          </cell>
          <cell r="C275">
            <v>1</v>
          </cell>
          <cell r="D275" t="str">
            <v>MARCELA FREITAS DA C SALLES</v>
          </cell>
          <cell r="E275">
            <v>1131</v>
          </cell>
          <cell r="F275" t="str">
            <v>Não</v>
          </cell>
          <cell r="G275"/>
          <cell r="H275" t="str">
            <v>Residencial</v>
          </cell>
          <cell r="I275" t="str">
            <v>R</v>
          </cell>
          <cell r="J275">
            <v>4128909416</v>
          </cell>
          <cell r="K275" t="str">
            <v>HERMANO DE BARROS E SILVA</v>
          </cell>
          <cell r="L275">
            <v>13601591455</v>
          </cell>
          <cell r="M275">
            <v>790</v>
          </cell>
          <cell r="N275">
            <v>5985792</v>
          </cell>
          <cell r="O275"/>
          <cell r="P275">
            <v>38251</v>
          </cell>
          <cell r="Q275" t="str">
            <v>R. HERMANO DE BARROS E SILVA</v>
          </cell>
          <cell r="R275">
            <v>790</v>
          </cell>
          <cell r="S275">
            <v>3249</v>
          </cell>
          <cell r="T275">
            <v>1058</v>
          </cell>
          <cell r="U275">
            <v>36475</v>
          </cell>
          <cell r="V275" t="str">
            <v>CANDEIAS</v>
          </cell>
          <cell r="W275">
            <v>65</v>
          </cell>
          <cell r="X275" t="str">
            <v>PE</v>
          </cell>
          <cell r="Y275">
            <v>7901</v>
          </cell>
          <cell r="Z275" t="str">
            <v>PE</v>
          </cell>
          <cell r="AA275" t="str">
            <v>JABOATAO</v>
          </cell>
          <cell r="AB275">
            <v>327</v>
          </cell>
          <cell r="AC275" t="str">
            <v>SDS</v>
          </cell>
          <cell r="AD275"/>
          <cell r="AE275"/>
          <cell r="AF275"/>
          <cell r="AG275"/>
          <cell r="AH275"/>
          <cell r="AI275" t="str">
            <v>Nao</v>
          </cell>
          <cell r="AJ275">
            <v>81</v>
          </cell>
          <cell r="AK275">
            <v>59619300892</v>
          </cell>
          <cell r="AL275">
            <v>30942316</v>
          </cell>
          <cell r="AM275"/>
          <cell r="AN275">
            <v>81</v>
          </cell>
          <cell r="AO275">
            <v>988366630</v>
          </cell>
          <cell r="AP275">
            <v>101</v>
          </cell>
          <cell r="AQ275" t="str">
            <v>PE</v>
          </cell>
          <cell r="AR275" t="str">
            <v>FATIMA MARIA FREITAS DA COSTA</v>
          </cell>
          <cell r="AS275" t="str">
            <v xml:space="preserve">  /  /    </v>
          </cell>
          <cell r="AT275" t="str">
            <v>IZAQUIEL FRANCISCO DA COSTA</v>
          </cell>
          <cell r="AU275">
            <v>10</v>
          </cell>
          <cell r="AV275">
            <v>29986</v>
          </cell>
          <cell r="AW275" t="str">
            <v xml:space="preserve">  /  /    </v>
          </cell>
          <cell r="AX275"/>
          <cell r="AY275" t="str">
            <v>APTO 503</v>
          </cell>
          <cell r="AZ275"/>
          <cell r="BA275">
            <v>1058</v>
          </cell>
          <cell r="BB275" t="str">
            <v xml:space="preserve">  /  /    </v>
          </cell>
          <cell r="BC275" t="str">
            <v xml:space="preserve">  /  /    </v>
          </cell>
          <cell r="BD275"/>
          <cell r="BE275">
            <v>54440100</v>
          </cell>
          <cell r="BF275">
            <v>11606</v>
          </cell>
          <cell r="BG275"/>
          <cell r="BH275" t="str">
            <v xml:space="preserve">  /  /    </v>
          </cell>
          <cell r="BI275"/>
          <cell r="BJ275"/>
          <cell r="BK275" t="str">
            <v xml:space="preserve">Feminino </v>
          </cell>
          <cell r="BL275" t="str">
            <v>Conta Corrente</v>
          </cell>
          <cell r="BM275" t="str">
            <v>C</v>
          </cell>
          <cell r="BN275" t="str">
            <v xml:space="preserve">RGPS-Reg. Geral Previdência Social           </v>
          </cell>
          <cell r="BO275"/>
          <cell r="BP275"/>
          <cell r="BQ275"/>
          <cell r="BR275"/>
          <cell r="BS275">
            <v>0</v>
          </cell>
          <cell r="BT275"/>
          <cell r="BU275">
            <v>0</v>
          </cell>
          <cell r="BV275" t="str">
            <v xml:space="preserve">  /  /    </v>
          </cell>
          <cell r="BW275" t="str">
            <v xml:space="preserve">  /  /    </v>
          </cell>
          <cell r="BX275">
            <v>39981</v>
          </cell>
          <cell r="BY275">
            <v>101</v>
          </cell>
          <cell r="BZ275">
            <v>39981</v>
          </cell>
          <cell r="CA275" t="str">
            <v xml:space="preserve">  /  /    </v>
          </cell>
          <cell r="CB275">
            <v>0</v>
          </cell>
          <cell r="CC275" t="str">
            <v xml:space="preserve">  /  /    </v>
          </cell>
          <cell r="CD275" t="str">
            <v xml:space="preserve">  /  /    </v>
          </cell>
          <cell r="CE275">
            <v>334056</v>
          </cell>
          <cell r="CF275">
            <v>710109229</v>
          </cell>
          <cell r="CG275">
            <v>241056</v>
          </cell>
          <cell r="CH275">
            <v>999999999999</v>
          </cell>
          <cell r="CI275"/>
          <cell r="CJ275">
            <v>200</v>
          </cell>
          <cell r="CK275">
            <v>40</v>
          </cell>
          <cell r="CL275">
            <v>2775</v>
          </cell>
          <cell r="CM275">
            <v>2009</v>
          </cell>
          <cell r="CN275" t="str">
            <v>Submetidos a Horario de Trabalho</v>
          </cell>
          <cell r="CO275">
            <v>3513</v>
          </cell>
          <cell r="CP275">
            <v>2</v>
          </cell>
          <cell r="CQ275" t="str">
            <v>N</v>
          </cell>
          <cell r="CR275">
            <v>2</v>
          </cell>
          <cell r="CS275" t="str">
            <v>*</v>
          </cell>
          <cell r="CT275">
            <v>0</v>
          </cell>
          <cell r="CU275"/>
          <cell r="CV275">
            <v>20</v>
          </cell>
          <cell r="CW275" t="str">
            <v>M</v>
          </cell>
          <cell r="CX275" t="str">
            <v>M</v>
          </cell>
          <cell r="CY275">
            <v>1642.22</v>
          </cell>
          <cell r="CZ275">
            <v>1642.22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 t="str">
            <v>9C</v>
          </cell>
          <cell r="DF275"/>
          <cell r="DG275">
            <v>10</v>
          </cell>
          <cell r="DH275">
            <v>45</v>
          </cell>
          <cell r="DI275"/>
          <cell r="DJ275"/>
          <cell r="DK275" t="str">
            <v>Nao</v>
          </cell>
          <cell r="DL275"/>
          <cell r="DM275" t="str">
            <v>Nao</v>
          </cell>
          <cell r="DN275" t="str">
            <v xml:space="preserve">  /  /    </v>
          </cell>
          <cell r="DO275" t="str">
            <v>Nao</v>
          </cell>
          <cell r="DP275" t="str">
            <v>Nao</v>
          </cell>
          <cell r="DQ275" t="str">
            <v>Nao</v>
          </cell>
          <cell r="DR275"/>
          <cell r="DS275">
            <v>101002775</v>
          </cell>
          <cell r="DT275">
            <v>1</v>
          </cell>
          <cell r="DU275">
            <v>2775</v>
          </cell>
          <cell r="DV275" t="str">
            <v>Não</v>
          </cell>
          <cell r="DW275">
            <v>85705</v>
          </cell>
          <cell r="DX275">
            <v>1</v>
          </cell>
          <cell r="DY275" t="str">
            <v xml:space="preserve">  /  /    </v>
          </cell>
          <cell r="DZ275"/>
          <cell r="EA275" t="str">
            <v>Indeterminado</v>
          </cell>
          <cell r="EB275" t="str">
            <v>RECIFE</v>
          </cell>
          <cell r="EC275"/>
          <cell r="ED275"/>
          <cell r="EE275"/>
          <cell r="EF275"/>
          <cell r="EG275"/>
          <cell r="EH275"/>
          <cell r="EI275"/>
          <cell r="EJ275">
            <v>0</v>
          </cell>
          <cell r="EK275"/>
          <cell r="EL275">
            <v>0</v>
          </cell>
          <cell r="EM275"/>
          <cell r="EN275">
            <v>0</v>
          </cell>
          <cell r="EO275" t="str">
            <v>CLT</v>
          </cell>
        </row>
        <row r="276">
          <cell r="B276">
            <v>2779</v>
          </cell>
          <cell r="C276">
            <v>1</v>
          </cell>
          <cell r="D276" t="str">
            <v>THAIS REGINA BORGES LOPES</v>
          </cell>
          <cell r="E276">
            <v>3111</v>
          </cell>
          <cell r="F276" t="str">
            <v>Não</v>
          </cell>
          <cell r="G276"/>
          <cell r="H276" t="str">
            <v>Residencial</v>
          </cell>
          <cell r="I276" t="str">
            <v>R</v>
          </cell>
          <cell r="J276">
            <v>6164807417</v>
          </cell>
          <cell r="K276" t="str">
            <v>N 32</v>
          </cell>
          <cell r="L276">
            <v>19039349277</v>
          </cell>
          <cell r="M276">
            <v>108</v>
          </cell>
          <cell r="N276">
            <v>6393395</v>
          </cell>
          <cell r="O276"/>
          <cell r="P276">
            <v>36901</v>
          </cell>
          <cell r="Q276" t="str">
            <v>R. 32</v>
          </cell>
          <cell r="R276">
            <v>108</v>
          </cell>
          <cell r="S276">
            <v>93247</v>
          </cell>
          <cell r="T276">
            <v>1058</v>
          </cell>
          <cell r="U276">
            <v>38651</v>
          </cell>
          <cell r="V276" t="str">
            <v>PQ CAPIBARIBE</v>
          </cell>
          <cell r="W276">
            <v>83</v>
          </cell>
          <cell r="X276" t="str">
            <v>PE</v>
          </cell>
          <cell r="Y276">
            <v>13701</v>
          </cell>
          <cell r="Z276" t="str">
            <v>PE</v>
          </cell>
          <cell r="AA276" t="str">
            <v>SAO LOURENCO DA MATA</v>
          </cell>
          <cell r="AB276">
            <v>185</v>
          </cell>
          <cell r="AC276" t="str">
            <v>SSP</v>
          </cell>
          <cell r="AD276"/>
          <cell r="AE276"/>
          <cell r="AF276"/>
          <cell r="AG276"/>
          <cell r="AH276"/>
          <cell r="AI276" t="str">
            <v>Nao</v>
          </cell>
          <cell r="AJ276">
            <v>81</v>
          </cell>
          <cell r="AK276">
            <v>70272270817</v>
          </cell>
          <cell r="AL276">
            <v>35251315</v>
          </cell>
          <cell r="AM276"/>
          <cell r="AN276">
            <v>81</v>
          </cell>
          <cell r="AO276">
            <v>988690988</v>
          </cell>
          <cell r="AP276">
            <v>13</v>
          </cell>
          <cell r="AQ276" t="str">
            <v>PE</v>
          </cell>
          <cell r="AR276" t="str">
            <v>MARIA TEREZA BORGES LOPES</v>
          </cell>
          <cell r="AS276" t="str">
            <v xml:space="preserve">  /  /    </v>
          </cell>
          <cell r="AT276" t="str">
            <v>JOSE RAMOS LOPES</v>
          </cell>
          <cell r="AU276">
            <v>10</v>
          </cell>
          <cell r="AV276">
            <v>31932</v>
          </cell>
          <cell r="AW276" t="str">
            <v xml:space="preserve">  /  /    </v>
          </cell>
          <cell r="AX276" t="str">
            <v>Não</v>
          </cell>
          <cell r="AY276" t="str">
            <v>QUADRA 11</v>
          </cell>
          <cell r="AZ276"/>
          <cell r="BA276">
            <v>1058</v>
          </cell>
          <cell r="BB276" t="str">
            <v xml:space="preserve">  /  /    </v>
          </cell>
          <cell r="BC276" t="str">
            <v xml:space="preserve">  /  /    </v>
          </cell>
          <cell r="BD276"/>
          <cell r="BE276">
            <v>54720035</v>
          </cell>
          <cell r="BF276">
            <v>11606</v>
          </cell>
          <cell r="BG276"/>
          <cell r="BH276" t="str">
            <v xml:space="preserve">  /  /    </v>
          </cell>
          <cell r="BI276"/>
          <cell r="BJ276"/>
          <cell r="BK276" t="str">
            <v xml:space="preserve">Feminino </v>
          </cell>
          <cell r="BL276" t="str">
            <v>Conta Corrente</v>
          </cell>
          <cell r="BM276" t="str">
            <v>S</v>
          </cell>
          <cell r="BN276" t="str">
            <v xml:space="preserve">RGPS-Reg. Geral Previdência Social           </v>
          </cell>
          <cell r="BO276"/>
          <cell r="BP276"/>
          <cell r="BQ276"/>
          <cell r="BR276"/>
          <cell r="BS276">
            <v>2</v>
          </cell>
          <cell r="BT276"/>
          <cell r="BU276">
            <v>2</v>
          </cell>
          <cell r="BV276" t="str">
            <v xml:space="preserve">  /  /    </v>
          </cell>
          <cell r="BW276" t="str">
            <v xml:space="preserve">  /  /    </v>
          </cell>
          <cell r="BX276">
            <v>39995</v>
          </cell>
          <cell r="BY276">
            <v>101</v>
          </cell>
          <cell r="BZ276">
            <v>39995</v>
          </cell>
          <cell r="CA276" t="str">
            <v xml:space="preserve">  /  /    </v>
          </cell>
          <cell r="CB276">
            <v>0</v>
          </cell>
          <cell r="CC276" t="str">
            <v xml:space="preserve">  /  /    </v>
          </cell>
          <cell r="CD276" t="str">
            <v xml:space="preserve">  /  /    </v>
          </cell>
          <cell r="CE276">
            <v>334056</v>
          </cell>
          <cell r="CF276">
            <v>710146064</v>
          </cell>
          <cell r="CG276">
            <v>241056</v>
          </cell>
          <cell r="CH276">
            <v>999999999999</v>
          </cell>
          <cell r="CI276"/>
          <cell r="CJ276">
            <v>175</v>
          </cell>
          <cell r="CK276">
            <v>35</v>
          </cell>
          <cell r="CL276">
            <v>2779</v>
          </cell>
          <cell r="CM276">
            <v>2003</v>
          </cell>
          <cell r="CN276" t="str">
            <v>Submetidos a Horario de Trabalho</v>
          </cell>
          <cell r="CO276">
            <v>8118</v>
          </cell>
          <cell r="CP276">
            <v>1</v>
          </cell>
          <cell r="CQ276" t="str">
            <v>N</v>
          </cell>
          <cell r="CR276">
            <v>2</v>
          </cell>
          <cell r="CS276" t="str">
            <v>*</v>
          </cell>
          <cell r="CT276">
            <v>0</v>
          </cell>
          <cell r="CU276"/>
          <cell r="CV276">
            <v>34</v>
          </cell>
          <cell r="CW276" t="str">
            <v>M</v>
          </cell>
          <cell r="CX276" t="str">
            <v>M</v>
          </cell>
          <cell r="CY276">
            <v>1171.99</v>
          </cell>
          <cell r="CZ276">
            <v>1171.99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 t="str">
            <v>9B</v>
          </cell>
          <cell r="DF276" t="str">
            <v>P1</v>
          </cell>
          <cell r="DG276">
            <v>10</v>
          </cell>
          <cell r="DH276">
            <v>55</v>
          </cell>
          <cell r="DI276"/>
          <cell r="DJ276"/>
          <cell r="DK276" t="str">
            <v>Nao</v>
          </cell>
          <cell r="DL276"/>
          <cell r="DM276" t="str">
            <v>Nao</v>
          </cell>
          <cell r="DN276" t="str">
            <v xml:space="preserve">  /  /    </v>
          </cell>
          <cell r="DO276" t="str">
            <v>Nao</v>
          </cell>
          <cell r="DP276" t="str">
            <v>Nao</v>
          </cell>
          <cell r="DQ276" t="str">
            <v>Nao</v>
          </cell>
          <cell r="DR276"/>
          <cell r="DS276">
            <v>101002779</v>
          </cell>
          <cell r="DT276">
            <v>1</v>
          </cell>
          <cell r="DU276"/>
          <cell r="DV276" t="str">
            <v>Não</v>
          </cell>
          <cell r="DW276">
            <v>58252</v>
          </cell>
          <cell r="DX276">
            <v>1</v>
          </cell>
          <cell r="DY276" t="str">
            <v xml:space="preserve">  /  /    </v>
          </cell>
          <cell r="DZ276"/>
          <cell r="EA276" t="str">
            <v>Indeterminado</v>
          </cell>
          <cell r="EB276" t="str">
            <v>RECIFE</v>
          </cell>
          <cell r="EC276"/>
          <cell r="ED276"/>
          <cell r="EE276"/>
          <cell r="EF276"/>
          <cell r="EG276"/>
          <cell r="EH276"/>
          <cell r="EI276"/>
          <cell r="EJ276">
            <v>0</v>
          </cell>
          <cell r="EK276"/>
          <cell r="EL276">
            <v>0</v>
          </cell>
          <cell r="EM276"/>
          <cell r="EN276">
            <v>0</v>
          </cell>
          <cell r="EO276" t="str">
            <v>CLT</v>
          </cell>
        </row>
        <row r="277">
          <cell r="B277">
            <v>2782</v>
          </cell>
          <cell r="C277">
            <v>1</v>
          </cell>
          <cell r="D277" t="str">
            <v>ELVIS ALVES DA COSTA</v>
          </cell>
          <cell r="E277">
            <v>3111</v>
          </cell>
          <cell r="F277" t="str">
            <v>Não</v>
          </cell>
          <cell r="G277"/>
          <cell r="H277" t="str">
            <v>Residencial</v>
          </cell>
          <cell r="I277" t="str">
            <v>AV</v>
          </cell>
          <cell r="J277">
            <v>48399752487</v>
          </cell>
          <cell r="K277" t="str">
            <v>NORTE MIGUEL ARRAES DE ALEN</v>
          </cell>
          <cell r="L277">
            <v>12412372766</v>
          </cell>
          <cell r="M277">
            <v>7522</v>
          </cell>
          <cell r="N277">
            <v>3083520</v>
          </cell>
          <cell r="O277" t="str">
            <v>SDS/PE</v>
          </cell>
          <cell r="P277">
            <v>40549</v>
          </cell>
          <cell r="Q277" t="str">
            <v>AV. NORTE MIGUEL ARRAES DE ALE</v>
          </cell>
          <cell r="R277">
            <v>7522</v>
          </cell>
          <cell r="S277">
            <v>30988</v>
          </cell>
          <cell r="T277">
            <v>1058</v>
          </cell>
          <cell r="U277">
            <v>31435</v>
          </cell>
          <cell r="V277" t="str">
            <v>MACAXEIRA</v>
          </cell>
          <cell r="W277">
            <v>23</v>
          </cell>
          <cell r="X277" t="str">
            <v>PE</v>
          </cell>
          <cell r="Y277">
            <v>11606</v>
          </cell>
          <cell r="Z277" t="str">
            <v>PE</v>
          </cell>
          <cell r="AA277" t="str">
            <v>RECIFE</v>
          </cell>
          <cell r="AB277">
            <v>115</v>
          </cell>
          <cell r="AC277" t="str">
            <v>SDS</v>
          </cell>
          <cell r="AD277"/>
          <cell r="AE277"/>
          <cell r="AF277"/>
          <cell r="AG277"/>
          <cell r="AH277"/>
          <cell r="AI277" t="str">
            <v>Nao</v>
          </cell>
          <cell r="AJ277"/>
          <cell r="AK277">
            <v>4231080825</v>
          </cell>
          <cell r="AL277"/>
          <cell r="AM277"/>
          <cell r="AN277">
            <v>81</v>
          </cell>
          <cell r="AO277">
            <v>999426505</v>
          </cell>
          <cell r="AP277">
            <v>6</v>
          </cell>
          <cell r="AQ277" t="str">
            <v>PE</v>
          </cell>
          <cell r="AR277" t="str">
            <v>JURACI FERREIRA DA COSTA</v>
          </cell>
          <cell r="AS277" t="str">
            <v xml:space="preserve">  /  /    </v>
          </cell>
          <cell r="AT277" t="str">
            <v>ANTONIO ALVES DA COSTA</v>
          </cell>
          <cell r="AU277">
            <v>10</v>
          </cell>
          <cell r="AV277">
            <v>24381</v>
          </cell>
          <cell r="AW277" t="str">
            <v xml:space="preserve">  /  /    </v>
          </cell>
          <cell r="AX277" t="str">
            <v>Não</v>
          </cell>
          <cell r="AY277"/>
          <cell r="AZ277"/>
          <cell r="BA277">
            <v>1058</v>
          </cell>
          <cell r="BB277" t="str">
            <v xml:space="preserve">  /  /    </v>
          </cell>
          <cell r="BC277" t="str">
            <v xml:space="preserve">  /  /    </v>
          </cell>
          <cell r="BD277"/>
          <cell r="BE277">
            <v>52090260</v>
          </cell>
          <cell r="BF277">
            <v>11606</v>
          </cell>
          <cell r="BG277"/>
          <cell r="BH277" t="str">
            <v xml:space="preserve">  /  /    </v>
          </cell>
          <cell r="BI277"/>
          <cell r="BJ277"/>
          <cell r="BK277" t="str">
            <v>Masculino</v>
          </cell>
          <cell r="BL277" t="str">
            <v>Conta Corrente</v>
          </cell>
          <cell r="BM277" t="str">
            <v>S</v>
          </cell>
          <cell r="BN277" t="str">
            <v xml:space="preserve">RGPS-Reg. Geral Previdência Social           </v>
          </cell>
          <cell r="BO277"/>
          <cell r="BP277"/>
          <cell r="BQ277"/>
          <cell r="BR277"/>
          <cell r="BS277"/>
          <cell r="BT277"/>
          <cell r="BU277"/>
          <cell r="BV277" t="str">
            <v xml:space="preserve">  /  /    </v>
          </cell>
          <cell r="BW277" t="str">
            <v xml:space="preserve">  /  /    </v>
          </cell>
          <cell r="BX277">
            <v>40042</v>
          </cell>
          <cell r="BY277">
            <v>101</v>
          </cell>
          <cell r="BZ277">
            <v>40042</v>
          </cell>
          <cell r="CA277" t="str">
            <v xml:space="preserve">  /  /    </v>
          </cell>
          <cell r="CB277">
            <v>0</v>
          </cell>
          <cell r="CC277" t="str">
            <v xml:space="preserve">  /  /    </v>
          </cell>
          <cell r="CD277" t="str">
            <v xml:space="preserve">  /  /    </v>
          </cell>
          <cell r="CE277">
            <v>334056</v>
          </cell>
          <cell r="CF277">
            <v>10071062</v>
          </cell>
          <cell r="CG277">
            <v>241056</v>
          </cell>
          <cell r="CH277">
            <v>999999999999</v>
          </cell>
          <cell r="CI277"/>
          <cell r="CJ277">
            <v>175</v>
          </cell>
          <cell r="CK277">
            <v>35</v>
          </cell>
          <cell r="CL277">
            <v>2782</v>
          </cell>
          <cell r="CM277">
            <v>2003</v>
          </cell>
          <cell r="CN277" t="str">
            <v>Submetidos a Horario de Trabalho</v>
          </cell>
          <cell r="CO277">
            <v>8118</v>
          </cell>
          <cell r="CP277">
            <v>1</v>
          </cell>
          <cell r="CQ277" t="str">
            <v>N</v>
          </cell>
          <cell r="CR277">
            <v>2</v>
          </cell>
          <cell r="CS277" t="str">
            <v>*</v>
          </cell>
          <cell r="CT277">
            <v>0</v>
          </cell>
          <cell r="CU277"/>
          <cell r="CV277">
            <v>34</v>
          </cell>
          <cell r="CW277" t="str">
            <v>M</v>
          </cell>
          <cell r="CX277" t="str">
            <v>M</v>
          </cell>
          <cell r="CY277">
            <v>1171.98</v>
          </cell>
          <cell r="CZ277">
            <v>1171.98</v>
          </cell>
          <cell r="DA277">
            <v>0</v>
          </cell>
          <cell r="DB277">
            <v>0</v>
          </cell>
          <cell r="DC277">
            <v>0</v>
          </cell>
          <cell r="DD277">
            <v>0</v>
          </cell>
          <cell r="DE277" t="str">
            <v>9B</v>
          </cell>
          <cell r="DF277" t="str">
            <v>P1</v>
          </cell>
          <cell r="DG277">
            <v>10</v>
          </cell>
          <cell r="DH277">
            <v>45</v>
          </cell>
          <cell r="DI277"/>
          <cell r="DJ277"/>
          <cell r="DK277" t="str">
            <v>Nao</v>
          </cell>
          <cell r="DL277"/>
          <cell r="DM277" t="str">
            <v>Nao</v>
          </cell>
          <cell r="DN277" t="str">
            <v xml:space="preserve">  /  /    </v>
          </cell>
          <cell r="DO277" t="str">
            <v>Nao</v>
          </cell>
          <cell r="DP277" t="str">
            <v>Nao</v>
          </cell>
          <cell r="DQ277" t="str">
            <v>Nao</v>
          </cell>
          <cell r="DR277"/>
          <cell r="DS277">
            <v>101002782</v>
          </cell>
          <cell r="DT277">
            <v>1</v>
          </cell>
          <cell r="DU277"/>
          <cell r="DV277" t="str">
            <v>Não</v>
          </cell>
          <cell r="DW277">
            <v>58252</v>
          </cell>
          <cell r="DX277">
            <v>1</v>
          </cell>
          <cell r="DY277" t="str">
            <v xml:space="preserve">  /  /    </v>
          </cell>
          <cell r="DZ277"/>
          <cell r="EA277" t="str">
            <v>Indeterminado</v>
          </cell>
          <cell r="EB277" t="str">
            <v>RECIFE</v>
          </cell>
          <cell r="EC277"/>
          <cell r="ED277"/>
          <cell r="EE277"/>
          <cell r="EF277">
            <v>210762135346</v>
          </cell>
          <cell r="EG277"/>
          <cell r="EH277"/>
          <cell r="EI277"/>
          <cell r="EJ277">
            <v>0</v>
          </cell>
          <cell r="EK277"/>
          <cell r="EL277">
            <v>0</v>
          </cell>
          <cell r="EM277"/>
          <cell r="EN277">
            <v>0</v>
          </cell>
          <cell r="EO277" t="str">
            <v>CLT</v>
          </cell>
        </row>
        <row r="278">
          <cell r="B278">
            <v>2784</v>
          </cell>
          <cell r="C278">
            <v>1</v>
          </cell>
          <cell r="D278" t="str">
            <v>FERNANDO ALVES DO NASCIMENTO</v>
          </cell>
          <cell r="E278">
            <v>3140</v>
          </cell>
          <cell r="F278" t="str">
            <v>Não</v>
          </cell>
          <cell r="G278"/>
          <cell r="H278" t="str">
            <v>Residencial</v>
          </cell>
          <cell r="I278" t="str">
            <v>R</v>
          </cell>
          <cell r="J278">
            <v>88171248420</v>
          </cell>
          <cell r="K278" t="str">
            <v>ARY DE OLIVEIRA PETER</v>
          </cell>
          <cell r="L278">
            <v>12513286067</v>
          </cell>
          <cell r="M278">
            <v>278</v>
          </cell>
          <cell r="N278">
            <v>4510157</v>
          </cell>
          <cell r="O278"/>
          <cell r="P278">
            <v>33152</v>
          </cell>
          <cell r="Q278" t="str">
            <v>R. ARY DE OLIVEIRA PETER</v>
          </cell>
          <cell r="R278">
            <v>278</v>
          </cell>
          <cell r="S278">
            <v>5168</v>
          </cell>
          <cell r="T278">
            <v>1058</v>
          </cell>
          <cell r="U278">
            <v>36572</v>
          </cell>
          <cell r="V278" t="str">
            <v>ALTO B VISTA</v>
          </cell>
          <cell r="W278">
            <v>38</v>
          </cell>
          <cell r="X278" t="str">
            <v>PE</v>
          </cell>
          <cell r="Y278">
            <v>3454</v>
          </cell>
          <cell r="Z278" t="str">
            <v>PE</v>
          </cell>
          <cell r="AA278" t="str">
            <v>CAMARAGIBE</v>
          </cell>
          <cell r="AB278">
            <v>155</v>
          </cell>
          <cell r="AC278" t="str">
            <v>SSP</v>
          </cell>
          <cell r="AD278"/>
          <cell r="AE278"/>
          <cell r="AF278"/>
          <cell r="AG278"/>
          <cell r="AH278"/>
          <cell r="AI278" t="str">
            <v>Nao</v>
          </cell>
          <cell r="AJ278">
            <v>81</v>
          </cell>
          <cell r="AK278">
            <v>42156610809</v>
          </cell>
          <cell r="AL278">
            <v>985842928</v>
          </cell>
          <cell r="AM278"/>
          <cell r="AN278"/>
          <cell r="AO278"/>
          <cell r="AP278">
            <v>127</v>
          </cell>
          <cell r="AQ278" t="str">
            <v>PE</v>
          </cell>
          <cell r="AR278" t="str">
            <v>IZABEL BEZERRA DO NASCIMENTO</v>
          </cell>
          <cell r="AS278" t="str">
            <v xml:space="preserve">  /  /    </v>
          </cell>
          <cell r="AT278" t="str">
            <v>ARCELINO ALVES DO NASCIMENTO</v>
          </cell>
          <cell r="AU278">
            <v>10</v>
          </cell>
          <cell r="AV278">
            <v>27431</v>
          </cell>
          <cell r="AW278" t="str">
            <v xml:space="preserve">  /  /    </v>
          </cell>
          <cell r="AX278"/>
          <cell r="AY278"/>
          <cell r="AZ278"/>
          <cell r="BA278">
            <v>1058</v>
          </cell>
          <cell r="BB278" t="str">
            <v xml:space="preserve">  /  /    </v>
          </cell>
          <cell r="BC278" t="str">
            <v xml:space="preserve">  /  /    </v>
          </cell>
          <cell r="BD278"/>
          <cell r="BE278">
            <v>54759503</v>
          </cell>
          <cell r="BF278">
            <v>11606</v>
          </cell>
          <cell r="BG278"/>
          <cell r="BH278" t="str">
            <v xml:space="preserve">  /  /    </v>
          </cell>
          <cell r="BI278"/>
          <cell r="BJ278"/>
          <cell r="BK278" t="str">
            <v>Masculino</v>
          </cell>
          <cell r="BL278" t="str">
            <v>Conta Corrente</v>
          </cell>
          <cell r="BM278" t="str">
            <v>C</v>
          </cell>
          <cell r="BN278" t="str">
            <v xml:space="preserve">RGPS-Reg. Geral Previdência Social           </v>
          </cell>
          <cell r="BO278"/>
          <cell r="BP278"/>
          <cell r="BQ278"/>
          <cell r="BR278"/>
          <cell r="BS278">
            <v>1</v>
          </cell>
          <cell r="BT278"/>
          <cell r="BU278">
            <v>0</v>
          </cell>
          <cell r="BV278" t="str">
            <v xml:space="preserve">  /  /    </v>
          </cell>
          <cell r="BW278" t="str">
            <v xml:space="preserve">  /  /    </v>
          </cell>
          <cell r="BX278">
            <v>40042</v>
          </cell>
          <cell r="BY278">
            <v>101</v>
          </cell>
          <cell r="BZ278">
            <v>40042</v>
          </cell>
          <cell r="CA278" t="str">
            <v xml:space="preserve">  /  /    </v>
          </cell>
          <cell r="CB278">
            <v>0</v>
          </cell>
          <cell r="CC278" t="str">
            <v xml:space="preserve">  /  /    </v>
          </cell>
          <cell r="CD278" t="str">
            <v xml:space="preserve">  /  /    </v>
          </cell>
          <cell r="CE278">
            <v>334056</v>
          </cell>
          <cell r="CF278">
            <v>10454175</v>
          </cell>
          <cell r="CG278">
            <v>241056</v>
          </cell>
          <cell r="CH278">
            <v>999999999999</v>
          </cell>
          <cell r="CI278"/>
          <cell r="CJ278">
            <v>175</v>
          </cell>
          <cell r="CK278">
            <v>35</v>
          </cell>
          <cell r="CL278">
            <v>2784</v>
          </cell>
          <cell r="CM278">
            <v>2003</v>
          </cell>
          <cell r="CN278" t="str">
            <v>Submetidos a Horario de Trabalho</v>
          </cell>
          <cell r="CO278">
            <v>8118</v>
          </cell>
          <cell r="CP278">
            <v>1</v>
          </cell>
          <cell r="CQ278" t="str">
            <v>N</v>
          </cell>
          <cell r="CR278">
            <v>2</v>
          </cell>
          <cell r="CS278" t="str">
            <v>*</v>
          </cell>
          <cell r="CT278">
            <v>0</v>
          </cell>
          <cell r="CU278"/>
          <cell r="CV278">
            <v>34</v>
          </cell>
          <cell r="CW278" t="str">
            <v>M</v>
          </cell>
          <cell r="CX278" t="str">
            <v>M</v>
          </cell>
          <cell r="CY278">
            <v>1230.58</v>
          </cell>
          <cell r="CZ278">
            <v>1230.58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 t="str">
            <v>9B</v>
          </cell>
          <cell r="DF278" t="str">
            <v>P1</v>
          </cell>
          <cell r="DG278">
            <v>10</v>
          </cell>
          <cell r="DH278">
            <v>50</v>
          </cell>
          <cell r="DI278"/>
          <cell r="DJ278"/>
          <cell r="DK278" t="str">
            <v>Nao</v>
          </cell>
          <cell r="DL278"/>
          <cell r="DM278" t="str">
            <v>Nao</v>
          </cell>
          <cell r="DN278" t="str">
            <v xml:space="preserve">  /  /    </v>
          </cell>
          <cell r="DO278" t="str">
            <v>Nao</v>
          </cell>
          <cell r="DP278" t="str">
            <v>Nao</v>
          </cell>
          <cell r="DQ278" t="str">
            <v>Nao</v>
          </cell>
          <cell r="DR278"/>
          <cell r="DS278">
            <v>101002784</v>
          </cell>
          <cell r="DT278">
            <v>1</v>
          </cell>
          <cell r="DU278"/>
          <cell r="DV278" t="str">
            <v>Não</v>
          </cell>
          <cell r="DW278">
            <v>58252</v>
          </cell>
          <cell r="DX278">
            <v>1</v>
          </cell>
          <cell r="DY278" t="str">
            <v xml:space="preserve">  /  /    </v>
          </cell>
          <cell r="DZ278"/>
          <cell r="EA278" t="str">
            <v>Indeterminado</v>
          </cell>
          <cell r="EB278" t="str">
            <v>RECIFE</v>
          </cell>
          <cell r="EC278"/>
          <cell r="ED278"/>
          <cell r="EE278"/>
          <cell r="EF278">
            <v>210852109722</v>
          </cell>
          <cell r="EG278"/>
          <cell r="EH278"/>
          <cell r="EI278"/>
          <cell r="EJ278">
            <v>0</v>
          </cell>
          <cell r="EK278"/>
          <cell r="EL278">
            <v>0</v>
          </cell>
          <cell r="EM278"/>
          <cell r="EN278">
            <v>0</v>
          </cell>
          <cell r="EO278" t="str">
            <v>CLT</v>
          </cell>
        </row>
        <row r="279">
          <cell r="B279">
            <v>2785</v>
          </cell>
          <cell r="C279">
            <v>1</v>
          </cell>
          <cell r="D279" t="str">
            <v>JEANNE D ARC PEDROSA PESSOA</v>
          </cell>
          <cell r="E279">
            <v>3140</v>
          </cell>
          <cell r="F279" t="str">
            <v>Não</v>
          </cell>
          <cell r="G279"/>
          <cell r="H279" t="str">
            <v>Residencial</v>
          </cell>
          <cell r="I279" t="str">
            <v>RES</v>
          </cell>
          <cell r="J279">
            <v>5436640400</v>
          </cell>
          <cell r="K279" t="str">
            <v>EURICO DE SOUZA LEAO</v>
          </cell>
          <cell r="L279">
            <v>19037681800</v>
          </cell>
          <cell r="M279">
            <v>589</v>
          </cell>
          <cell r="N279">
            <v>6302856</v>
          </cell>
          <cell r="O279" t="str">
            <v>SDS-PE</v>
          </cell>
          <cell r="P279">
            <v>40635</v>
          </cell>
          <cell r="Q279" t="str">
            <v>RES. EURICO DE SOUZA LEAO</v>
          </cell>
          <cell r="R279">
            <v>589</v>
          </cell>
          <cell r="S279">
            <v>36662</v>
          </cell>
          <cell r="T279">
            <v>1058</v>
          </cell>
          <cell r="U279">
            <v>37000</v>
          </cell>
          <cell r="V279" t="str">
            <v>CORDEIRO</v>
          </cell>
          <cell r="W279">
            <v>74</v>
          </cell>
          <cell r="X279" t="str">
            <v>PE</v>
          </cell>
          <cell r="Y279">
            <v>11606</v>
          </cell>
          <cell r="Z279" t="str">
            <v>PE</v>
          </cell>
          <cell r="AA279" t="str">
            <v>RECIFE</v>
          </cell>
          <cell r="AB279">
            <v>36</v>
          </cell>
          <cell r="AC279" t="str">
            <v>SDS</v>
          </cell>
          <cell r="AD279" t="str">
            <v>SOL_360@HOTMAIL.COM</v>
          </cell>
          <cell r="AE279"/>
          <cell r="AF279"/>
          <cell r="AG279"/>
          <cell r="AH279"/>
          <cell r="AI279" t="str">
            <v>Nao</v>
          </cell>
          <cell r="AJ279">
            <v>81</v>
          </cell>
          <cell r="AK279">
            <v>58967550892</v>
          </cell>
          <cell r="AL279">
            <v>30820399</v>
          </cell>
          <cell r="AM279"/>
          <cell r="AN279">
            <v>81</v>
          </cell>
          <cell r="AO279">
            <v>994873119</v>
          </cell>
          <cell r="AP279">
            <v>150</v>
          </cell>
          <cell r="AQ279" t="str">
            <v>PE</v>
          </cell>
          <cell r="AR279" t="str">
            <v>ANA LUZIA DA SILVA PEDROSA</v>
          </cell>
          <cell r="AS279" t="str">
            <v xml:space="preserve">  /  /    </v>
          </cell>
          <cell r="AT279" t="str">
            <v>JOEL SEVERINO PEDROSA</v>
          </cell>
          <cell r="AU279">
            <v>10</v>
          </cell>
          <cell r="AV279">
            <v>29998</v>
          </cell>
          <cell r="AW279" t="str">
            <v xml:space="preserve">  /  /    </v>
          </cell>
          <cell r="AX279"/>
          <cell r="AY279"/>
          <cell r="AZ279"/>
          <cell r="BA279">
            <v>1058</v>
          </cell>
          <cell r="BB279" t="str">
            <v xml:space="preserve">  /  /    </v>
          </cell>
          <cell r="BC279" t="str">
            <v xml:space="preserve">  /  /    </v>
          </cell>
          <cell r="BD279"/>
          <cell r="BE279">
            <v>50721100</v>
          </cell>
          <cell r="BF279">
            <v>11606</v>
          </cell>
          <cell r="BG279"/>
          <cell r="BH279" t="str">
            <v xml:space="preserve">  /  /    </v>
          </cell>
          <cell r="BI279"/>
          <cell r="BJ279"/>
          <cell r="BK279" t="str">
            <v xml:space="preserve">Feminino </v>
          </cell>
          <cell r="BL279" t="str">
            <v>Conta Corrente</v>
          </cell>
          <cell r="BM279" t="str">
            <v>C</v>
          </cell>
          <cell r="BN279" t="str">
            <v xml:space="preserve">RGPS-Reg. Geral Previdência Social           </v>
          </cell>
          <cell r="BO279"/>
          <cell r="BP279"/>
          <cell r="BQ279"/>
          <cell r="BR279"/>
          <cell r="BS279">
            <v>2</v>
          </cell>
          <cell r="BT279"/>
          <cell r="BU279">
            <v>2</v>
          </cell>
          <cell r="BV279" t="str">
            <v xml:space="preserve">  /  /    </v>
          </cell>
          <cell r="BW279" t="str">
            <v xml:space="preserve">  /  /    </v>
          </cell>
          <cell r="BX279">
            <v>40042</v>
          </cell>
          <cell r="BY279">
            <v>101</v>
          </cell>
          <cell r="BZ279">
            <v>40042</v>
          </cell>
          <cell r="CA279" t="str">
            <v xml:space="preserve">  /  /    </v>
          </cell>
          <cell r="CB279">
            <v>0</v>
          </cell>
          <cell r="CC279" t="str">
            <v xml:space="preserve">  /  /    </v>
          </cell>
          <cell r="CD279" t="str">
            <v xml:space="preserve">  /  /    </v>
          </cell>
          <cell r="CE279">
            <v>334056</v>
          </cell>
          <cell r="CF279">
            <v>713002820</v>
          </cell>
          <cell r="CG279">
            <v>241056</v>
          </cell>
          <cell r="CH279">
            <v>999999999999</v>
          </cell>
          <cell r="CI279" t="str">
            <v>A</v>
          </cell>
          <cell r="CJ279">
            <v>175</v>
          </cell>
          <cell r="CK279">
            <v>35</v>
          </cell>
          <cell r="CL279">
            <v>2785</v>
          </cell>
          <cell r="CM279">
            <v>2003</v>
          </cell>
          <cell r="CN279" t="str">
            <v>Submetidos a Horario de Trabalho</v>
          </cell>
          <cell r="CO279">
            <v>8118</v>
          </cell>
          <cell r="CP279">
            <v>1</v>
          </cell>
          <cell r="CQ279" t="str">
            <v>N</v>
          </cell>
          <cell r="CR279">
            <v>2</v>
          </cell>
          <cell r="CS279" t="str">
            <v>*</v>
          </cell>
          <cell r="CT279">
            <v>0</v>
          </cell>
          <cell r="CU279"/>
          <cell r="CV279">
            <v>34</v>
          </cell>
          <cell r="CW279" t="str">
            <v>M</v>
          </cell>
          <cell r="CX279" t="str">
            <v>M</v>
          </cell>
          <cell r="CY279">
            <v>1171.99</v>
          </cell>
          <cell r="CZ279">
            <v>1171.99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 t="str">
            <v>9A</v>
          </cell>
          <cell r="DF279" t="str">
            <v>P1</v>
          </cell>
          <cell r="DG279">
            <v>10</v>
          </cell>
          <cell r="DH279">
            <v>50</v>
          </cell>
          <cell r="DI279"/>
          <cell r="DJ279"/>
          <cell r="DK279" t="str">
            <v>Nao</v>
          </cell>
          <cell r="DL279"/>
          <cell r="DM279" t="str">
            <v>Nao</v>
          </cell>
          <cell r="DN279" t="str">
            <v xml:space="preserve">  /  /    </v>
          </cell>
          <cell r="DO279" t="str">
            <v>Nao</v>
          </cell>
          <cell r="DP279" t="str">
            <v>Nao</v>
          </cell>
          <cell r="DQ279" t="str">
            <v>Nao</v>
          </cell>
          <cell r="DR279"/>
          <cell r="DS279">
            <v>101002785</v>
          </cell>
          <cell r="DT279">
            <v>1</v>
          </cell>
          <cell r="DU279"/>
          <cell r="DV279" t="str">
            <v>Não</v>
          </cell>
          <cell r="DW279">
            <v>58252</v>
          </cell>
          <cell r="DX279">
            <v>1</v>
          </cell>
          <cell r="DY279" t="str">
            <v xml:space="preserve">  /  /    </v>
          </cell>
          <cell r="DZ279"/>
          <cell r="EA279" t="str">
            <v>Indeterminado</v>
          </cell>
          <cell r="EB279" t="str">
            <v>RECIFE</v>
          </cell>
          <cell r="EC279"/>
          <cell r="ED279"/>
          <cell r="EE279"/>
          <cell r="EF279"/>
          <cell r="EG279"/>
          <cell r="EH279"/>
          <cell r="EI279"/>
          <cell r="EJ279">
            <v>0</v>
          </cell>
          <cell r="EK279"/>
          <cell r="EL279">
            <v>0</v>
          </cell>
          <cell r="EM279"/>
          <cell r="EN279">
            <v>0</v>
          </cell>
          <cell r="EO279" t="str">
            <v>CLT</v>
          </cell>
        </row>
        <row r="280">
          <cell r="B280">
            <v>2788</v>
          </cell>
          <cell r="C280">
            <v>1</v>
          </cell>
          <cell r="D280" t="str">
            <v>ROSANIA EMIDIA PEREIRA</v>
          </cell>
          <cell r="E280">
            <v>3140</v>
          </cell>
          <cell r="F280" t="str">
            <v>Não</v>
          </cell>
          <cell r="G280"/>
          <cell r="H280" t="str">
            <v>Residencial</v>
          </cell>
          <cell r="I280" t="str">
            <v>R</v>
          </cell>
          <cell r="J280">
            <v>69803960482</v>
          </cell>
          <cell r="K280" t="str">
            <v>UBERLANDIA</v>
          </cell>
          <cell r="L280">
            <v>12398317899</v>
          </cell>
          <cell r="M280">
            <v>123</v>
          </cell>
          <cell r="N280">
            <v>3678265</v>
          </cell>
          <cell r="O280" t="str">
            <v>SDS-PE</v>
          </cell>
          <cell r="P280">
            <v>42845</v>
          </cell>
          <cell r="Q280" t="str">
            <v>R. UBERLANDIA</v>
          </cell>
          <cell r="R280">
            <v>123</v>
          </cell>
          <cell r="S280">
            <v>40320</v>
          </cell>
          <cell r="T280">
            <v>1058</v>
          </cell>
          <cell r="U280">
            <v>32150</v>
          </cell>
          <cell r="V280" t="str">
            <v>ESTANCIA</v>
          </cell>
          <cell r="W280">
            <v>29</v>
          </cell>
          <cell r="X280" t="str">
            <v>PE</v>
          </cell>
          <cell r="Y280">
            <v>11606</v>
          </cell>
          <cell r="Z280" t="str">
            <v>PE</v>
          </cell>
          <cell r="AA280" t="str">
            <v>RECIFE</v>
          </cell>
          <cell r="AB280">
            <v>313</v>
          </cell>
          <cell r="AC280" t="str">
            <v>SDS</v>
          </cell>
          <cell r="AD280" t="str">
            <v>ROSANA.PEREIRA2@HOTMAIL.COM</v>
          </cell>
          <cell r="AE280"/>
          <cell r="AF280"/>
          <cell r="AG280"/>
          <cell r="AH280"/>
          <cell r="AI280" t="str">
            <v>Nao</v>
          </cell>
          <cell r="AJ280">
            <v>81</v>
          </cell>
          <cell r="AK280">
            <v>31642620841</v>
          </cell>
          <cell r="AL280">
            <v>32666452</v>
          </cell>
          <cell r="AM280"/>
          <cell r="AN280">
            <v>81</v>
          </cell>
          <cell r="AO280">
            <v>985864421</v>
          </cell>
          <cell r="AP280">
            <v>5</v>
          </cell>
          <cell r="AQ280" t="str">
            <v>PE</v>
          </cell>
          <cell r="AR280" t="str">
            <v>JOSEFINA MARIA PEREIRA</v>
          </cell>
          <cell r="AS280" t="str">
            <v xml:space="preserve">  /  /    </v>
          </cell>
          <cell r="AT280" t="str">
            <v>SEVERINO EMIDIO PEREIRA</v>
          </cell>
          <cell r="AU280">
            <v>10</v>
          </cell>
          <cell r="AV280">
            <v>25404</v>
          </cell>
          <cell r="AW280" t="str">
            <v xml:space="preserve">  /  /    </v>
          </cell>
          <cell r="AX280" t="str">
            <v>Não</v>
          </cell>
          <cell r="AY280"/>
          <cell r="AZ280"/>
          <cell r="BA280">
            <v>1058</v>
          </cell>
          <cell r="BB280" t="str">
            <v xml:space="preserve">  /  /    </v>
          </cell>
          <cell r="BC280" t="str">
            <v xml:space="preserve">  /  /    </v>
          </cell>
          <cell r="BD280"/>
          <cell r="BE280">
            <v>50771480</v>
          </cell>
          <cell r="BF280">
            <v>11606</v>
          </cell>
          <cell r="BG280"/>
          <cell r="BH280" t="str">
            <v xml:space="preserve">  /  /    </v>
          </cell>
          <cell r="BI280"/>
          <cell r="BJ280"/>
          <cell r="BK280" t="str">
            <v xml:space="preserve">Feminino </v>
          </cell>
          <cell r="BL280" t="str">
            <v>Conta Corrente</v>
          </cell>
          <cell r="BM280" t="str">
            <v>S</v>
          </cell>
          <cell r="BN280" t="str">
            <v xml:space="preserve">RGPS-Reg. Geral Previdência Social           </v>
          </cell>
          <cell r="BO280"/>
          <cell r="BP280"/>
          <cell r="BQ280"/>
          <cell r="BR280"/>
          <cell r="BS280">
            <v>0</v>
          </cell>
          <cell r="BT280"/>
          <cell r="BU280">
            <v>0</v>
          </cell>
          <cell r="BV280" t="str">
            <v xml:space="preserve">  /  /    </v>
          </cell>
          <cell r="BW280" t="str">
            <v xml:space="preserve">  /  /    </v>
          </cell>
          <cell r="BX280">
            <v>40042</v>
          </cell>
          <cell r="BY280">
            <v>101</v>
          </cell>
          <cell r="BZ280">
            <v>40042</v>
          </cell>
          <cell r="CA280" t="str">
            <v xml:space="preserve">  /  /    </v>
          </cell>
          <cell r="CB280">
            <v>0</v>
          </cell>
          <cell r="CC280" t="str">
            <v xml:space="preserve">  /  /    </v>
          </cell>
          <cell r="CD280" t="str">
            <v xml:space="preserve">  /  /    </v>
          </cell>
          <cell r="CE280">
            <v>334056</v>
          </cell>
          <cell r="CF280">
            <v>713001939</v>
          </cell>
          <cell r="CG280">
            <v>241056</v>
          </cell>
          <cell r="CH280">
            <v>999999999999</v>
          </cell>
          <cell r="CI280"/>
          <cell r="CJ280">
            <v>175</v>
          </cell>
          <cell r="CK280">
            <v>35</v>
          </cell>
          <cell r="CL280">
            <v>2788</v>
          </cell>
          <cell r="CM280">
            <v>2003</v>
          </cell>
          <cell r="CN280" t="str">
            <v>Submetidos a Horario de Trabalho</v>
          </cell>
          <cell r="CO280">
            <v>8118</v>
          </cell>
          <cell r="CP280">
            <v>20</v>
          </cell>
          <cell r="CQ280" t="str">
            <v>N</v>
          </cell>
          <cell r="CR280">
            <v>2</v>
          </cell>
          <cell r="CS280" t="str">
            <v>*</v>
          </cell>
          <cell r="CT280">
            <v>0</v>
          </cell>
          <cell r="CU280"/>
          <cell r="CV280">
            <v>34</v>
          </cell>
          <cell r="CW280" t="str">
            <v>M</v>
          </cell>
          <cell r="CX280" t="str">
            <v>M</v>
          </cell>
          <cell r="CY280">
            <v>1292.1300000000001</v>
          </cell>
          <cell r="CZ280">
            <v>1292.1300000000001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 t="str">
            <v>9B</v>
          </cell>
          <cell r="DF280" t="str">
            <v>P1</v>
          </cell>
          <cell r="DG280">
            <v>10</v>
          </cell>
          <cell r="DH280">
            <v>45</v>
          </cell>
          <cell r="DI280"/>
          <cell r="DJ280"/>
          <cell r="DK280" t="str">
            <v>Nao</v>
          </cell>
          <cell r="DL280"/>
          <cell r="DM280" t="str">
            <v>Nao</v>
          </cell>
          <cell r="DN280" t="str">
            <v xml:space="preserve">  /  /    </v>
          </cell>
          <cell r="DO280" t="str">
            <v>Nao</v>
          </cell>
          <cell r="DP280" t="str">
            <v>Nao</v>
          </cell>
          <cell r="DQ280" t="str">
            <v>Nao</v>
          </cell>
          <cell r="DR280"/>
          <cell r="DS280">
            <v>101002788</v>
          </cell>
          <cell r="DT280">
            <v>3</v>
          </cell>
          <cell r="DU280"/>
          <cell r="DV280" t="str">
            <v>Não</v>
          </cell>
          <cell r="DW280">
            <v>70377</v>
          </cell>
          <cell r="DX280">
            <v>1</v>
          </cell>
          <cell r="DY280" t="str">
            <v xml:space="preserve">  /  /    </v>
          </cell>
          <cell r="DZ280"/>
          <cell r="EA280" t="str">
            <v>Indeterminado</v>
          </cell>
          <cell r="EB280" t="str">
            <v>RECIFE</v>
          </cell>
          <cell r="EC280"/>
          <cell r="ED280"/>
          <cell r="EE280"/>
          <cell r="EF280"/>
          <cell r="EG280"/>
          <cell r="EH280"/>
          <cell r="EI280"/>
          <cell r="EJ280">
            <v>0</v>
          </cell>
          <cell r="EK280"/>
          <cell r="EL280">
            <v>0</v>
          </cell>
          <cell r="EM280"/>
          <cell r="EN280">
            <v>0</v>
          </cell>
          <cell r="EO280" t="str">
            <v>CLT</v>
          </cell>
        </row>
        <row r="281">
          <cell r="B281">
            <v>2790</v>
          </cell>
          <cell r="C281">
            <v>1</v>
          </cell>
          <cell r="D281" t="str">
            <v>ROSANA DE FATIMA UCHOA  AREDE</v>
          </cell>
          <cell r="E281">
            <v>1120</v>
          </cell>
          <cell r="F281" t="str">
            <v>Não</v>
          </cell>
          <cell r="G281"/>
          <cell r="H281" t="str">
            <v>Residencial</v>
          </cell>
          <cell r="I281" t="str">
            <v>R</v>
          </cell>
          <cell r="J281">
            <v>28173937249</v>
          </cell>
          <cell r="K281" t="str">
            <v>BALTAZAR PASSOS</v>
          </cell>
          <cell r="L281">
            <v>12760885455</v>
          </cell>
          <cell r="M281">
            <v>333</v>
          </cell>
          <cell r="N281">
            <v>5272290</v>
          </cell>
          <cell r="O281" t="str">
            <v>SDS/PE</v>
          </cell>
          <cell r="P281">
            <v>37686</v>
          </cell>
          <cell r="Q281" t="str">
            <v>R. BALTAZAR PASSOS</v>
          </cell>
          <cell r="R281">
            <v>333</v>
          </cell>
          <cell r="S281">
            <v>14259</v>
          </cell>
          <cell r="T281">
            <v>1058</v>
          </cell>
          <cell r="U281">
            <v>31849</v>
          </cell>
          <cell r="V281" t="str">
            <v>BOA VIAGEM</v>
          </cell>
          <cell r="W281">
            <v>12</v>
          </cell>
          <cell r="X281" t="str">
            <v>PE</v>
          </cell>
          <cell r="Y281">
            <v>11606</v>
          </cell>
          <cell r="Z281" t="str">
            <v>PA</v>
          </cell>
          <cell r="AA281" t="str">
            <v>RECIFE</v>
          </cell>
          <cell r="AB281">
            <v>55</v>
          </cell>
          <cell r="AC281" t="str">
            <v>SDS</v>
          </cell>
          <cell r="AD281" t="str">
            <v>ROSANA.AREDE@UOL.COM.BR</v>
          </cell>
          <cell r="AE281"/>
          <cell r="AF281"/>
          <cell r="AG281"/>
          <cell r="AH281"/>
          <cell r="AI281" t="str">
            <v>Nao</v>
          </cell>
          <cell r="AJ281">
            <v>81</v>
          </cell>
          <cell r="AK281">
            <v>47606450825</v>
          </cell>
          <cell r="AL281">
            <v>30710603</v>
          </cell>
          <cell r="AM281"/>
          <cell r="AN281">
            <v>81</v>
          </cell>
          <cell r="AO281">
            <v>996473056</v>
          </cell>
          <cell r="AP281">
            <v>149</v>
          </cell>
          <cell r="AQ281" t="str">
            <v>PE</v>
          </cell>
          <cell r="AR281" t="str">
            <v>MARIA CELIA UCHOA AREDE</v>
          </cell>
          <cell r="AS281" t="str">
            <v xml:space="preserve">  /  /    </v>
          </cell>
          <cell r="AT281" t="str">
            <v>VALDEMAR RIBEIRO DA COSTA AREDE FILHO</v>
          </cell>
          <cell r="AU281">
            <v>10</v>
          </cell>
          <cell r="AV281">
            <v>24344</v>
          </cell>
          <cell r="AW281" t="str">
            <v xml:space="preserve">  /  /    </v>
          </cell>
          <cell r="AX281" t="str">
            <v>Não</v>
          </cell>
          <cell r="AY281" t="str">
            <v>APT 202</v>
          </cell>
          <cell r="AZ281"/>
          <cell r="BA281">
            <v>1058</v>
          </cell>
          <cell r="BB281" t="str">
            <v xml:space="preserve">  /  /    </v>
          </cell>
          <cell r="BC281" t="str">
            <v xml:space="preserve">  /  /    </v>
          </cell>
          <cell r="BD281"/>
          <cell r="BE281">
            <v>51130290</v>
          </cell>
          <cell r="BF281">
            <v>11606</v>
          </cell>
          <cell r="BG281"/>
          <cell r="BH281" t="str">
            <v xml:space="preserve">  /  /    </v>
          </cell>
          <cell r="BI281"/>
          <cell r="BJ281"/>
          <cell r="BK281" t="str">
            <v xml:space="preserve">Feminino </v>
          </cell>
          <cell r="BL281" t="str">
            <v>Conta Corrente</v>
          </cell>
          <cell r="BM281" t="str">
            <v>S</v>
          </cell>
          <cell r="BN281" t="str">
            <v xml:space="preserve">RGPS-Reg. Geral Previdência Social           </v>
          </cell>
          <cell r="BO281"/>
          <cell r="BP281"/>
          <cell r="BQ281"/>
          <cell r="BR281"/>
          <cell r="BS281">
            <v>0</v>
          </cell>
          <cell r="BT281"/>
          <cell r="BU281">
            <v>0</v>
          </cell>
          <cell r="BV281" t="str">
            <v xml:space="preserve">  /  /    </v>
          </cell>
          <cell r="BW281" t="str">
            <v xml:space="preserve">  /  /    </v>
          </cell>
          <cell r="BX281">
            <v>40057</v>
          </cell>
          <cell r="BY281">
            <v>101</v>
          </cell>
          <cell r="BZ281">
            <v>40057</v>
          </cell>
          <cell r="CA281" t="str">
            <v xml:space="preserve">  /  /    </v>
          </cell>
          <cell r="CB281">
            <v>0</v>
          </cell>
          <cell r="CC281" t="str">
            <v xml:space="preserve">  /  /    </v>
          </cell>
          <cell r="CD281" t="str">
            <v xml:space="preserve">  /  /    </v>
          </cell>
          <cell r="CE281">
            <v>334056</v>
          </cell>
          <cell r="CF281">
            <v>10450669</v>
          </cell>
          <cell r="CG281">
            <v>241056</v>
          </cell>
          <cell r="CH281">
            <v>999999999999</v>
          </cell>
          <cell r="CI281"/>
          <cell r="CJ281">
            <v>200</v>
          </cell>
          <cell r="CK281">
            <v>40</v>
          </cell>
          <cell r="CL281">
            <v>2790</v>
          </cell>
          <cell r="CM281">
            <v>2009</v>
          </cell>
          <cell r="CN281" t="str">
            <v>Submetidos a Horario de Trabalho</v>
          </cell>
          <cell r="CO281">
            <v>3513</v>
          </cell>
          <cell r="CP281">
            <v>2</v>
          </cell>
          <cell r="CQ281" t="str">
            <v>N</v>
          </cell>
          <cell r="CR281">
            <v>2</v>
          </cell>
          <cell r="CS281" t="str">
            <v>*</v>
          </cell>
          <cell r="CT281">
            <v>0</v>
          </cell>
          <cell r="CU281"/>
          <cell r="CV281">
            <v>34</v>
          </cell>
          <cell r="CW281" t="str">
            <v>M</v>
          </cell>
          <cell r="CX281" t="str">
            <v>M</v>
          </cell>
          <cell r="CY281">
            <v>1564</v>
          </cell>
          <cell r="CZ281">
            <v>1564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 t="str">
            <v>9C</v>
          </cell>
          <cell r="DF281"/>
          <cell r="DG281">
            <v>10</v>
          </cell>
          <cell r="DH281">
            <v>55</v>
          </cell>
          <cell r="DI281"/>
          <cell r="DJ281"/>
          <cell r="DK281" t="str">
            <v>Nao</v>
          </cell>
          <cell r="DL281"/>
          <cell r="DM281" t="str">
            <v>Nao</v>
          </cell>
          <cell r="DN281" t="str">
            <v xml:space="preserve">  /  /    </v>
          </cell>
          <cell r="DO281" t="str">
            <v>Nao</v>
          </cell>
          <cell r="DP281" t="str">
            <v>Nao</v>
          </cell>
          <cell r="DQ281" t="str">
            <v>Nao</v>
          </cell>
          <cell r="DR281"/>
          <cell r="DS281">
            <v>101002790</v>
          </cell>
          <cell r="DT281">
            <v>2</v>
          </cell>
          <cell r="DU281"/>
          <cell r="DV281" t="str">
            <v>Não</v>
          </cell>
          <cell r="DW281">
            <v>85705</v>
          </cell>
          <cell r="DX281">
            <v>1</v>
          </cell>
          <cell r="DY281" t="str">
            <v xml:space="preserve">  /  /    </v>
          </cell>
          <cell r="DZ281"/>
          <cell r="EA281" t="str">
            <v>Indeterminado</v>
          </cell>
          <cell r="EB281" t="str">
            <v>RECIFE</v>
          </cell>
          <cell r="EC281"/>
          <cell r="ED281"/>
          <cell r="EE281"/>
          <cell r="EF281"/>
          <cell r="EG281"/>
          <cell r="EH281"/>
          <cell r="EI281"/>
          <cell r="EJ281">
            <v>0</v>
          </cell>
          <cell r="EK281"/>
          <cell r="EL281">
            <v>0</v>
          </cell>
          <cell r="EM281"/>
          <cell r="EN281">
            <v>0</v>
          </cell>
          <cell r="EO281" t="str">
            <v>CLT</v>
          </cell>
        </row>
        <row r="282">
          <cell r="B282">
            <v>2791</v>
          </cell>
          <cell r="C282">
            <v>1</v>
          </cell>
          <cell r="D282" t="str">
            <v>JOSIMAR SILVA</v>
          </cell>
          <cell r="E282">
            <v>3140</v>
          </cell>
          <cell r="F282" t="str">
            <v>Não</v>
          </cell>
          <cell r="G282"/>
          <cell r="H282" t="str">
            <v>Residencial</v>
          </cell>
          <cell r="I282" t="str">
            <v>R</v>
          </cell>
          <cell r="J282">
            <v>80091806704</v>
          </cell>
          <cell r="K282" t="str">
            <v>FRANCISCO DA CUNHA</v>
          </cell>
          <cell r="L282">
            <v>12282733810</v>
          </cell>
          <cell r="M282">
            <v>1910</v>
          </cell>
          <cell r="N282">
            <v>426758</v>
          </cell>
          <cell r="O282"/>
          <cell r="P282">
            <v>42754</v>
          </cell>
          <cell r="Q282" t="str">
            <v>R. FRANCISCO DA CUNHA</v>
          </cell>
          <cell r="R282">
            <v>1910</v>
          </cell>
          <cell r="S282">
            <v>452274</v>
          </cell>
          <cell r="T282">
            <v>1058</v>
          </cell>
          <cell r="U282">
            <v>39898</v>
          </cell>
          <cell r="V282" t="str">
            <v>BOA VIAGEM</v>
          </cell>
          <cell r="W282">
            <v>31</v>
          </cell>
          <cell r="X282" t="str">
            <v>PE</v>
          </cell>
          <cell r="Y282">
            <v>11606</v>
          </cell>
          <cell r="Z282" t="str">
            <v>PE</v>
          </cell>
          <cell r="AA282" t="str">
            <v>RECIFE</v>
          </cell>
          <cell r="AB282">
            <v>209</v>
          </cell>
          <cell r="AC282" t="str">
            <v>SDS</v>
          </cell>
          <cell r="AD282"/>
          <cell r="AE282"/>
          <cell r="AF282"/>
          <cell r="AG282"/>
          <cell r="AH282"/>
          <cell r="AI282" t="str">
            <v>Nao</v>
          </cell>
          <cell r="AJ282">
            <v>0</v>
          </cell>
          <cell r="AK282">
            <v>44523350310</v>
          </cell>
          <cell r="AL282">
            <v>30320734</v>
          </cell>
          <cell r="AM282"/>
          <cell r="AN282">
            <v>0</v>
          </cell>
          <cell r="AO282">
            <v>92332073</v>
          </cell>
          <cell r="AP282">
            <v>149</v>
          </cell>
          <cell r="AQ282" t="str">
            <v>RJ</v>
          </cell>
          <cell r="AR282" t="str">
            <v>EDITH ROBERTO DA SILVA</v>
          </cell>
          <cell r="AS282" t="str">
            <v xml:space="preserve">  /  /    </v>
          </cell>
          <cell r="AT282" t="str">
            <v>SEVERINO INACIO DA SILVA</v>
          </cell>
          <cell r="AU282">
            <v>10</v>
          </cell>
          <cell r="AV282">
            <v>23073</v>
          </cell>
          <cell r="AW282" t="str">
            <v xml:space="preserve">  /  /    </v>
          </cell>
          <cell r="AX282"/>
          <cell r="AY282" t="str">
            <v>APT.501 BLOCO B</v>
          </cell>
          <cell r="AZ282"/>
          <cell r="BA282">
            <v>1058</v>
          </cell>
          <cell r="BB282" t="str">
            <v xml:space="preserve">  /  /    </v>
          </cell>
          <cell r="BC282" t="str">
            <v xml:space="preserve">  /  /    </v>
          </cell>
          <cell r="BD282"/>
          <cell r="BE282">
            <v>51020041</v>
          </cell>
          <cell r="BF282">
            <v>4557</v>
          </cell>
          <cell r="BG282"/>
          <cell r="BH282" t="str">
            <v xml:space="preserve">  /  /    </v>
          </cell>
          <cell r="BI282"/>
          <cell r="BJ282"/>
          <cell r="BK282" t="str">
            <v>Masculino</v>
          </cell>
          <cell r="BL282" t="str">
            <v>Conta Corrente</v>
          </cell>
          <cell r="BM282" t="str">
            <v>C</v>
          </cell>
          <cell r="BN282" t="str">
            <v xml:space="preserve">RGPS-Reg. Geral Previdência Social           </v>
          </cell>
          <cell r="BO282"/>
          <cell r="BP282"/>
          <cell r="BQ282"/>
          <cell r="BR282"/>
          <cell r="BS282">
            <v>1</v>
          </cell>
          <cell r="BT282"/>
          <cell r="BU282">
            <v>0</v>
          </cell>
          <cell r="BV282" t="str">
            <v xml:space="preserve">  /  /    </v>
          </cell>
          <cell r="BW282" t="str">
            <v xml:space="preserve">  /  /    </v>
          </cell>
          <cell r="BX282">
            <v>40058</v>
          </cell>
          <cell r="BY282">
            <v>101</v>
          </cell>
          <cell r="BZ282">
            <v>40058</v>
          </cell>
          <cell r="CA282" t="str">
            <v xml:space="preserve">  /  /    </v>
          </cell>
          <cell r="CB282">
            <v>0</v>
          </cell>
          <cell r="CC282" t="str">
            <v xml:space="preserve">  /  /    </v>
          </cell>
          <cell r="CD282" t="str">
            <v xml:space="preserve">  /  /    </v>
          </cell>
          <cell r="CE282">
            <v>334344</v>
          </cell>
          <cell r="CF282">
            <v>10011316</v>
          </cell>
          <cell r="CG282">
            <v>241056</v>
          </cell>
          <cell r="CH282">
            <v>999999999999</v>
          </cell>
          <cell r="CI282"/>
          <cell r="CJ282">
            <v>200</v>
          </cell>
          <cell r="CK282">
            <v>40</v>
          </cell>
          <cell r="CL282">
            <v>2791</v>
          </cell>
          <cell r="CM282">
            <v>2035</v>
          </cell>
          <cell r="CN282" t="str">
            <v>Submetidos a Horario de Trabalho</v>
          </cell>
          <cell r="CO282">
            <v>2234</v>
          </cell>
          <cell r="CP282">
            <v>1</v>
          </cell>
          <cell r="CQ282" t="str">
            <v>N</v>
          </cell>
          <cell r="CR282">
            <v>6</v>
          </cell>
          <cell r="CS282" t="str">
            <v>*</v>
          </cell>
          <cell r="CT282">
            <v>0</v>
          </cell>
          <cell r="CU282"/>
          <cell r="CV282">
            <v>34</v>
          </cell>
          <cell r="CW282" t="str">
            <v>M</v>
          </cell>
          <cell r="CX282" t="str">
            <v>M</v>
          </cell>
          <cell r="CY282">
            <v>4511.3</v>
          </cell>
          <cell r="CZ282">
            <v>4511.3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 t="str">
            <v>9B</v>
          </cell>
          <cell r="DF282"/>
          <cell r="DG282">
            <v>10</v>
          </cell>
          <cell r="DH282">
            <v>85</v>
          </cell>
          <cell r="DI282"/>
          <cell r="DJ282"/>
          <cell r="DK282" t="str">
            <v>Nao</v>
          </cell>
          <cell r="DL282"/>
          <cell r="DM282" t="str">
            <v>Nao</v>
          </cell>
          <cell r="DN282" t="str">
            <v xml:space="preserve">  /  /    </v>
          </cell>
          <cell r="DO282" t="str">
            <v>Nao</v>
          </cell>
          <cell r="DP282" t="str">
            <v>Nao</v>
          </cell>
          <cell r="DQ282" t="str">
            <v>Nao</v>
          </cell>
          <cell r="DR282"/>
          <cell r="DS282">
            <v>101002791</v>
          </cell>
          <cell r="DT282">
            <v>2</v>
          </cell>
          <cell r="DU282">
            <v>2791</v>
          </cell>
          <cell r="DV282" t="str">
            <v>Não</v>
          </cell>
          <cell r="DW282"/>
          <cell r="DX282">
            <v>1</v>
          </cell>
          <cell r="DY282" t="str">
            <v xml:space="preserve">  /  /    </v>
          </cell>
          <cell r="DZ282"/>
          <cell r="EA282" t="str">
            <v>Indeterminado</v>
          </cell>
          <cell r="EB282" t="str">
            <v>RIO DE JANEIRO</v>
          </cell>
          <cell r="EC282"/>
          <cell r="ED282"/>
          <cell r="EE282"/>
          <cell r="EF282"/>
          <cell r="EG282"/>
          <cell r="EH282"/>
          <cell r="EI282"/>
          <cell r="EJ282">
            <v>0</v>
          </cell>
          <cell r="EK282"/>
          <cell r="EL282">
            <v>0</v>
          </cell>
          <cell r="EM282"/>
          <cell r="EN282">
            <v>0</v>
          </cell>
          <cell r="EO282" t="str">
            <v>CLT</v>
          </cell>
        </row>
        <row r="283">
          <cell r="B283">
            <v>2797</v>
          </cell>
          <cell r="C283">
            <v>1</v>
          </cell>
          <cell r="D283" t="str">
            <v>JULIANA SILVA CEDRIM</v>
          </cell>
          <cell r="E283">
            <v>2304</v>
          </cell>
          <cell r="F283" t="str">
            <v>Não</v>
          </cell>
          <cell r="G283"/>
          <cell r="H283" t="str">
            <v>Residencial</v>
          </cell>
          <cell r="I283" t="str">
            <v>AV</v>
          </cell>
          <cell r="J283">
            <v>4722136440</v>
          </cell>
          <cell r="K283" t="str">
            <v>QUATRO QUADRA</v>
          </cell>
          <cell r="L283">
            <v>13545606456</v>
          </cell>
          <cell r="M283">
            <v>10</v>
          </cell>
          <cell r="N283">
            <v>6318208</v>
          </cell>
          <cell r="O283" t="str">
            <v>SDS PE</v>
          </cell>
          <cell r="P283">
            <v>39357</v>
          </cell>
          <cell r="Q283" t="str">
            <v>AV. QUATRO QUADRA</v>
          </cell>
          <cell r="R283">
            <v>10</v>
          </cell>
          <cell r="S283">
            <v>56992</v>
          </cell>
          <cell r="T283">
            <v>1058</v>
          </cell>
          <cell r="U283">
            <v>36129</v>
          </cell>
          <cell r="V283" t="str">
            <v>VILA RICA</v>
          </cell>
          <cell r="W283">
            <v>62</v>
          </cell>
          <cell r="X283" t="str">
            <v>PE</v>
          </cell>
          <cell r="Y283">
            <v>7901</v>
          </cell>
          <cell r="Z283" t="str">
            <v>PE</v>
          </cell>
          <cell r="AA283" t="str">
            <v>JABOATAO</v>
          </cell>
          <cell r="AB283">
            <v>207</v>
          </cell>
          <cell r="AC283" t="str">
            <v>SDS</v>
          </cell>
          <cell r="AD283" t="str">
            <v>JULIANASCEDRIM@GMAIL.COM</v>
          </cell>
          <cell r="AE283"/>
          <cell r="AF283"/>
          <cell r="AG283"/>
          <cell r="AH283"/>
          <cell r="AI283" t="str">
            <v>Nao</v>
          </cell>
          <cell r="AJ283"/>
          <cell r="AK283">
            <v>61568840884</v>
          </cell>
          <cell r="AL283"/>
          <cell r="AM283"/>
          <cell r="AN283">
            <v>81</v>
          </cell>
          <cell r="AO283">
            <v>981942053</v>
          </cell>
          <cell r="AP283">
            <v>11</v>
          </cell>
          <cell r="AQ283" t="str">
            <v>PE</v>
          </cell>
          <cell r="AR283" t="str">
            <v>RISOLENE SILVA CEDRIM</v>
          </cell>
          <cell r="AS283" t="str">
            <v xml:space="preserve">  /  /    </v>
          </cell>
          <cell r="AT283" t="str">
            <v>RAIMUNDO EVALDO DE BRITO CEDRIM</v>
          </cell>
          <cell r="AU283">
            <v>10</v>
          </cell>
          <cell r="AV283">
            <v>30553</v>
          </cell>
          <cell r="AW283" t="str">
            <v xml:space="preserve">  /  /    </v>
          </cell>
          <cell r="AX283"/>
          <cell r="AY283" t="str">
            <v>APT 302</v>
          </cell>
          <cell r="AZ283"/>
          <cell r="BA283">
            <v>1058</v>
          </cell>
          <cell r="BB283" t="str">
            <v xml:space="preserve">  /  /    </v>
          </cell>
          <cell r="BC283" t="str">
            <v xml:space="preserve">  /  /    </v>
          </cell>
          <cell r="BD283"/>
          <cell r="BE283">
            <v>54100415</v>
          </cell>
          <cell r="BF283">
            <v>11606</v>
          </cell>
          <cell r="BG283"/>
          <cell r="BH283" t="str">
            <v xml:space="preserve">  /  /    </v>
          </cell>
          <cell r="BI283"/>
          <cell r="BJ283"/>
          <cell r="BK283" t="str">
            <v xml:space="preserve">Feminino </v>
          </cell>
          <cell r="BL283" t="str">
            <v>Conta Corrente</v>
          </cell>
          <cell r="BM283" t="str">
            <v>S</v>
          </cell>
          <cell r="BN283" t="str">
            <v xml:space="preserve">RGPS-Reg. Geral Previdência Social           </v>
          </cell>
          <cell r="BO283"/>
          <cell r="BP283"/>
          <cell r="BQ283"/>
          <cell r="BR283"/>
          <cell r="BS283">
            <v>0</v>
          </cell>
          <cell r="BT283"/>
          <cell r="BU283">
            <v>1</v>
          </cell>
          <cell r="BV283" t="str">
            <v xml:space="preserve">  /  /    </v>
          </cell>
          <cell r="BW283" t="str">
            <v xml:space="preserve">  /  /    </v>
          </cell>
          <cell r="BX283">
            <v>40064</v>
          </cell>
          <cell r="BY283">
            <v>101</v>
          </cell>
          <cell r="BZ283">
            <v>40064</v>
          </cell>
          <cell r="CA283" t="str">
            <v xml:space="preserve">  /  /    </v>
          </cell>
          <cell r="CB283">
            <v>0</v>
          </cell>
          <cell r="CC283" t="str">
            <v xml:space="preserve">  /  /    </v>
          </cell>
          <cell r="CD283" t="str">
            <v xml:space="preserve">  /  /    </v>
          </cell>
          <cell r="CE283">
            <v>334056</v>
          </cell>
          <cell r="CF283">
            <v>710131314</v>
          </cell>
          <cell r="CG283">
            <v>241056</v>
          </cell>
          <cell r="CH283">
            <v>999999999999</v>
          </cell>
          <cell r="CI283"/>
          <cell r="CJ283">
            <v>200</v>
          </cell>
          <cell r="CK283">
            <v>40</v>
          </cell>
          <cell r="CL283">
            <v>2797</v>
          </cell>
          <cell r="CM283">
            <v>2009</v>
          </cell>
          <cell r="CN283" t="str">
            <v>Submetidos a Horario de Trabalho</v>
          </cell>
          <cell r="CO283">
            <v>3513</v>
          </cell>
          <cell r="CP283">
            <v>2</v>
          </cell>
          <cell r="CQ283" t="str">
            <v>N</v>
          </cell>
          <cell r="CR283">
            <v>2</v>
          </cell>
          <cell r="CS283" t="str">
            <v>*</v>
          </cell>
          <cell r="CT283">
            <v>0</v>
          </cell>
          <cell r="CU283"/>
          <cell r="CV283">
            <v>34</v>
          </cell>
          <cell r="CW283" t="str">
            <v>M</v>
          </cell>
          <cell r="CX283" t="str">
            <v>M</v>
          </cell>
          <cell r="CY283">
            <v>1564</v>
          </cell>
          <cell r="CZ283">
            <v>1564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 t="str">
            <v>9C</v>
          </cell>
          <cell r="DF283"/>
          <cell r="DG283">
            <v>10</v>
          </cell>
          <cell r="DH283">
            <v>55</v>
          </cell>
          <cell r="DI283"/>
          <cell r="DJ283"/>
          <cell r="DK283" t="str">
            <v>Nao</v>
          </cell>
          <cell r="DL283"/>
          <cell r="DM283" t="str">
            <v>Nao</v>
          </cell>
          <cell r="DN283" t="str">
            <v xml:space="preserve">  /  /    </v>
          </cell>
          <cell r="DO283" t="str">
            <v>Nao</v>
          </cell>
          <cell r="DP283" t="str">
            <v>Nao</v>
          </cell>
          <cell r="DQ283" t="str">
            <v>Nao</v>
          </cell>
          <cell r="DR283"/>
          <cell r="DS283">
            <v>101002797</v>
          </cell>
          <cell r="DT283">
            <v>1</v>
          </cell>
          <cell r="DU283"/>
          <cell r="DV283" t="str">
            <v>Não</v>
          </cell>
          <cell r="DW283">
            <v>85705</v>
          </cell>
          <cell r="DX283">
            <v>1</v>
          </cell>
          <cell r="DY283" t="str">
            <v xml:space="preserve">  /  /    </v>
          </cell>
          <cell r="DZ283"/>
          <cell r="EA283" t="str">
            <v>Indeterminado</v>
          </cell>
          <cell r="EB283" t="str">
            <v>RECIFE</v>
          </cell>
          <cell r="EC283"/>
          <cell r="ED283"/>
          <cell r="EE283"/>
          <cell r="EF283"/>
          <cell r="EG283"/>
          <cell r="EH283"/>
          <cell r="EI283"/>
          <cell r="EJ283">
            <v>0</v>
          </cell>
          <cell r="EK283"/>
          <cell r="EL283">
            <v>0</v>
          </cell>
          <cell r="EM283"/>
          <cell r="EN283">
            <v>0</v>
          </cell>
          <cell r="EO283" t="str">
            <v>CLT</v>
          </cell>
        </row>
        <row r="284">
          <cell r="B284">
            <v>2798</v>
          </cell>
          <cell r="C284">
            <v>1</v>
          </cell>
          <cell r="D284" t="str">
            <v>MARCO ANDRE ANTUNES CORREIA</v>
          </cell>
          <cell r="E284">
            <v>1152</v>
          </cell>
          <cell r="F284" t="str">
            <v>Não</v>
          </cell>
          <cell r="G284"/>
          <cell r="H284" t="str">
            <v>Residencial</v>
          </cell>
          <cell r="I284" t="str">
            <v>AV</v>
          </cell>
          <cell r="J284">
            <v>86426702404</v>
          </cell>
          <cell r="K284" t="str">
            <v>GAL. SAN MARTIN</v>
          </cell>
          <cell r="L284">
            <v>12453548133</v>
          </cell>
          <cell r="M284">
            <v>789</v>
          </cell>
          <cell r="N284">
            <v>3577892</v>
          </cell>
          <cell r="O284"/>
          <cell r="P284">
            <v>38643</v>
          </cell>
          <cell r="Q284" t="str">
            <v>AV. GAL. SAN MARTIN</v>
          </cell>
          <cell r="R284">
            <v>789</v>
          </cell>
          <cell r="S284">
            <v>11116</v>
          </cell>
          <cell r="T284">
            <v>1058</v>
          </cell>
          <cell r="U284">
            <v>39190</v>
          </cell>
          <cell r="V284" t="str">
            <v>CORDEIRO</v>
          </cell>
          <cell r="W284">
            <v>39</v>
          </cell>
          <cell r="X284" t="str">
            <v>PE</v>
          </cell>
          <cell r="Y284">
            <v>11606</v>
          </cell>
          <cell r="Z284" t="str">
            <v>PE</v>
          </cell>
          <cell r="AA284" t="str">
            <v>RECIFE</v>
          </cell>
          <cell r="AB284">
            <v>179</v>
          </cell>
          <cell r="AC284" t="str">
            <v>SDS</v>
          </cell>
          <cell r="AD284"/>
          <cell r="AE284"/>
          <cell r="AF284"/>
          <cell r="AG284"/>
          <cell r="AH284"/>
          <cell r="AI284" t="str">
            <v>Nao</v>
          </cell>
          <cell r="AJ284"/>
          <cell r="AK284">
            <v>37259080833</v>
          </cell>
          <cell r="AL284"/>
          <cell r="AM284"/>
          <cell r="AN284">
            <v>81</v>
          </cell>
          <cell r="AO284">
            <v>983276453</v>
          </cell>
          <cell r="AP284">
            <v>2</v>
          </cell>
          <cell r="AQ284" t="str">
            <v>PE</v>
          </cell>
          <cell r="AR284" t="str">
            <v>FERNANDA MARIA ANTUNES CORREIA</v>
          </cell>
          <cell r="AS284" t="str">
            <v xml:space="preserve">  /  /    </v>
          </cell>
          <cell r="AT284" t="str">
            <v>NELSON ANTUNES CORREIA</v>
          </cell>
          <cell r="AU284">
            <v>10</v>
          </cell>
          <cell r="AV284">
            <v>26772</v>
          </cell>
          <cell r="AW284" t="str">
            <v xml:space="preserve">  /  /    </v>
          </cell>
          <cell r="AX284"/>
          <cell r="AY284"/>
          <cell r="AZ284"/>
          <cell r="BA284">
            <v>1058</v>
          </cell>
          <cell r="BB284" t="str">
            <v xml:space="preserve">  /  /    </v>
          </cell>
          <cell r="BC284" t="str">
            <v xml:space="preserve">  /  /    </v>
          </cell>
          <cell r="BD284"/>
          <cell r="BE284">
            <v>50630060</v>
          </cell>
          <cell r="BF284">
            <v>11606</v>
          </cell>
          <cell r="BG284"/>
          <cell r="BH284" t="str">
            <v xml:space="preserve">  /  /    </v>
          </cell>
          <cell r="BI284"/>
          <cell r="BJ284"/>
          <cell r="BK284" t="str">
            <v>Masculino</v>
          </cell>
          <cell r="BL284" t="str">
            <v>Conta Corrente</v>
          </cell>
          <cell r="BM284" t="str">
            <v>S</v>
          </cell>
          <cell r="BN284" t="str">
            <v xml:space="preserve">RGPS-Reg. Geral Previdência Social           </v>
          </cell>
          <cell r="BO284"/>
          <cell r="BP284"/>
          <cell r="BQ284"/>
          <cell r="BR284"/>
          <cell r="BS284">
            <v>0</v>
          </cell>
          <cell r="BT284"/>
          <cell r="BU284">
            <v>0</v>
          </cell>
          <cell r="BV284" t="str">
            <v xml:space="preserve">  /  /    </v>
          </cell>
          <cell r="BW284" t="str">
            <v xml:space="preserve">  /  /    </v>
          </cell>
          <cell r="BX284">
            <v>40077</v>
          </cell>
          <cell r="BY284">
            <v>101</v>
          </cell>
          <cell r="BZ284">
            <v>40077</v>
          </cell>
          <cell r="CA284" t="str">
            <v xml:space="preserve">  /  /    </v>
          </cell>
          <cell r="CB284">
            <v>0</v>
          </cell>
          <cell r="CC284" t="str">
            <v xml:space="preserve">  /  /    </v>
          </cell>
          <cell r="CD284" t="str">
            <v xml:space="preserve">  /  /    </v>
          </cell>
          <cell r="CE284">
            <v>334056</v>
          </cell>
          <cell r="CF284">
            <v>710109652</v>
          </cell>
          <cell r="CG284">
            <v>241056</v>
          </cell>
          <cell r="CH284">
            <v>999999999999</v>
          </cell>
          <cell r="CI284"/>
          <cell r="CJ284">
            <v>200</v>
          </cell>
          <cell r="CK284">
            <v>40</v>
          </cell>
          <cell r="CL284">
            <v>2798</v>
          </cell>
          <cell r="CM284">
            <v>2009</v>
          </cell>
          <cell r="CN284" t="str">
            <v>Submetidos a Horario de Trabalho</v>
          </cell>
          <cell r="CO284">
            <v>3513</v>
          </cell>
          <cell r="CP284">
            <v>2</v>
          </cell>
          <cell r="CQ284" t="str">
            <v>N</v>
          </cell>
          <cell r="CR284">
            <v>2</v>
          </cell>
          <cell r="CS284" t="str">
            <v>*</v>
          </cell>
          <cell r="CT284">
            <v>0</v>
          </cell>
          <cell r="CU284"/>
          <cell r="CV284">
            <v>34</v>
          </cell>
          <cell r="CW284" t="str">
            <v>M</v>
          </cell>
          <cell r="CX284" t="str">
            <v>M</v>
          </cell>
          <cell r="CY284">
            <v>1564</v>
          </cell>
          <cell r="CZ284">
            <v>1564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 t="str">
            <v>9B</v>
          </cell>
          <cell r="DF284" t="str">
            <v>P1</v>
          </cell>
          <cell r="DG284">
            <v>10</v>
          </cell>
          <cell r="DH284">
            <v>55</v>
          </cell>
          <cell r="DI284"/>
          <cell r="DJ284"/>
          <cell r="DK284" t="str">
            <v>Nao</v>
          </cell>
          <cell r="DL284"/>
          <cell r="DM284" t="str">
            <v>Nao</v>
          </cell>
          <cell r="DN284" t="str">
            <v xml:space="preserve">  /  /    </v>
          </cell>
          <cell r="DO284" t="str">
            <v>Nao</v>
          </cell>
          <cell r="DP284" t="str">
            <v>Nao</v>
          </cell>
          <cell r="DQ284" t="str">
            <v>Nao</v>
          </cell>
          <cell r="DR284"/>
          <cell r="DS284">
            <v>101002798</v>
          </cell>
          <cell r="DT284">
            <v>1</v>
          </cell>
          <cell r="DU284"/>
          <cell r="DV284"/>
          <cell r="DW284">
            <v>85705</v>
          </cell>
          <cell r="DX284">
            <v>1</v>
          </cell>
          <cell r="DY284" t="str">
            <v xml:space="preserve">  /  /    </v>
          </cell>
          <cell r="DZ284"/>
          <cell r="EA284" t="str">
            <v>Indeterminado</v>
          </cell>
          <cell r="EB284" t="str">
            <v>RECIFE</v>
          </cell>
          <cell r="EC284"/>
          <cell r="ED284"/>
          <cell r="EE284"/>
          <cell r="EF284">
            <v>210012165440</v>
          </cell>
          <cell r="EG284"/>
          <cell r="EH284"/>
          <cell r="EI284"/>
          <cell r="EJ284">
            <v>0</v>
          </cell>
          <cell r="EK284"/>
          <cell r="EL284">
            <v>0</v>
          </cell>
          <cell r="EM284"/>
          <cell r="EN284">
            <v>0</v>
          </cell>
          <cell r="EO284" t="str">
            <v>CLT</v>
          </cell>
        </row>
        <row r="285">
          <cell r="B285">
            <v>2799</v>
          </cell>
          <cell r="C285">
            <v>20</v>
          </cell>
          <cell r="D285" t="str">
            <v>ALYSSON FABIO O FLORENCIO</v>
          </cell>
          <cell r="E285">
            <v>2215</v>
          </cell>
          <cell r="F285" t="str">
            <v>Não</v>
          </cell>
          <cell r="G285"/>
          <cell r="H285" t="str">
            <v>Residencial</v>
          </cell>
          <cell r="I285" t="str">
            <v>R</v>
          </cell>
          <cell r="J285">
            <v>1129003485</v>
          </cell>
          <cell r="K285" t="str">
            <v>ANTONIO CARLOS R. DE ANDRADE</v>
          </cell>
          <cell r="L285">
            <v>12933610452</v>
          </cell>
          <cell r="M285">
            <v>32</v>
          </cell>
          <cell r="N285">
            <v>5970440</v>
          </cell>
          <cell r="O285" t="str">
            <v>SSPPE</v>
          </cell>
          <cell r="P285">
            <v>35725</v>
          </cell>
          <cell r="Q285" t="str">
            <v>R. ANTONIO CARLOS R. DE ANDRAD</v>
          </cell>
          <cell r="R285">
            <v>32</v>
          </cell>
          <cell r="S285">
            <v>74208</v>
          </cell>
          <cell r="T285">
            <v>1058</v>
          </cell>
          <cell r="U285">
            <v>35726</v>
          </cell>
          <cell r="V285" t="str">
            <v>VASSOURAL</v>
          </cell>
          <cell r="W285">
            <v>49</v>
          </cell>
          <cell r="X285" t="str">
            <v>PE</v>
          </cell>
          <cell r="Y285">
            <v>4106</v>
          </cell>
          <cell r="Z285" t="str">
            <v>PE</v>
          </cell>
          <cell r="AA285" t="str">
            <v>CARUARU</v>
          </cell>
          <cell r="AB285">
            <v>74</v>
          </cell>
          <cell r="AC285" t="str">
            <v>SSP</v>
          </cell>
          <cell r="AD285"/>
          <cell r="AE285"/>
          <cell r="AF285"/>
          <cell r="AG285"/>
          <cell r="AH285"/>
          <cell r="AI285" t="str">
            <v>Nao</v>
          </cell>
          <cell r="AJ285">
            <v>81</v>
          </cell>
          <cell r="AK285">
            <v>56853400884</v>
          </cell>
          <cell r="AL285">
            <v>988529310</v>
          </cell>
          <cell r="AM285"/>
          <cell r="AN285"/>
          <cell r="AO285"/>
          <cell r="AP285">
            <v>106</v>
          </cell>
          <cell r="AQ285" t="str">
            <v>PE</v>
          </cell>
          <cell r="AR285" t="str">
            <v>MARILENE DE OLIVEIRA FLORENCIO</v>
          </cell>
          <cell r="AS285" t="str">
            <v xml:space="preserve">  /  /    </v>
          </cell>
          <cell r="AT285" t="str">
            <v>JOSE IZAILDO FLORENCIO</v>
          </cell>
          <cell r="AU285">
            <v>10</v>
          </cell>
          <cell r="AV285">
            <v>30602</v>
          </cell>
          <cell r="AW285" t="str">
            <v xml:space="preserve">  /  /    </v>
          </cell>
          <cell r="AX285"/>
          <cell r="AY285"/>
          <cell r="AZ285"/>
          <cell r="BA285">
            <v>1058</v>
          </cell>
          <cell r="BB285" t="str">
            <v xml:space="preserve">  /  /    </v>
          </cell>
          <cell r="BC285" t="str">
            <v xml:space="preserve">  /  /    </v>
          </cell>
          <cell r="BD285"/>
          <cell r="BE285">
            <v>55030070</v>
          </cell>
          <cell r="BF285">
            <v>11606</v>
          </cell>
          <cell r="BG285"/>
          <cell r="BH285" t="str">
            <v xml:space="preserve">  /  /    </v>
          </cell>
          <cell r="BI285"/>
          <cell r="BJ285"/>
          <cell r="BK285" t="str">
            <v>Masculino</v>
          </cell>
          <cell r="BL285" t="str">
            <v>Conta Corrente</v>
          </cell>
          <cell r="BM285" t="str">
            <v>C</v>
          </cell>
          <cell r="BN285" t="str">
            <v xml:space="preserve">RGPS-Reg. Geral Previdência Social           </v>
          </cell>
          <cell r="BO285"/>
          <cell r="BP285"/>
          <cell r="BQ285"/>
          <cell r="BR285"/>
          <cell r="BS285">
            <v>0</v>
          </cell>
          <cell r="BT285"/>
          <cell r="BU285">
            <v>0</v>
          </cell>
          <cell r="BV285" t="str">
            <v xml:space="preserve">  /  /    </v>
          </cell>
          <cell r="BW285" t="str">
            <v xml:space="preserve">  /  /    </v>
          </cell>
          <cell r="BX285">
            <v>40081</v>
          </cell>
          <cell r="BY285">
            <v>101</v>
          </cell>
          <cell r="BZ285">
            <v>40081</v>
          </cell>
          <cell r="CA285" t="str">
            <v xml:space="preserve">  /  /    </v>
          </cell>
          <cell r="CB285">
            <v>0</v>
          </cell>
          <cell r="CC285" t="str">
            <v xml:space="preserve">  /  /    </v>
          </cell>
          <cell r="CD285" t="str">
            <v xml:space="preserve">  /  /    </v>
          </cell>
          <cell r="CE285">
            <v>334056</v>
          </cell>
          <cell r="CF285">
            <v>713001960</v>
          </cell>
          <cell r="CG285">
            <v>241056</v>
          </cell>
          <cell r="CH285">
            <v>999999999999</v>
          </cell>
          <cell r="CI285"/>
          <cell r="CJ285">
            <v>200</v>
          </cell>
          <cell r="CK285">
            <v>40</v>
          </cell>
          <cell r="CL285">
            <v>2799</v>
          </cell>
          <cell r="CM285">
            <v>2009</v>
          </cell>
          <cell r="CN285" t="str">
            <v>Submetidos a Horario de Trabalho</v>
          </cell>
          <cell r="CO285">
            <v>3513</v>
          </cell>
          <cell r="CP285">
            <v>14</v>
          </cell>
          <cell r="CQ285" t="str">
            <v>N</v>
          </cell>
          <cell r="CR285">
            <v>2</v>
          </cell>
          <cell r="CS285" t="str">
            <v>*</v>
          </cell>
          <cell r="CT285">
            <v>0</v>
          </cell>
          <cell r="CU285"/>
          <cell r="CV285">
            <v>34</v>
          </cell>
          <cell r="CW285" t="str">
            <v>M</v>
          </cell>
          <cell r="CX285" t="str">
            <v>M</v>
          </cell>
          <cell r="CY285">
            <v>1564</v>
          </cell>
          <cell r="CZ285">
            <v>1564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 t="str">
            <v>9C</v>
          </cell>
          <cell r="DF285" t="str">
            <v>P1</v>
          </cell>
          <cell r="DG285">
            <v>10</v>
          </cell>
          <cell r="DH285">
            <v>45</v>
          </cell>
          <cell r="DI285"/>
          <cell r="DJ285"/>
          <cell r="DK285" t="str">
            <v>Nao</v>
          </cell>
          <cell r="DL285"/>
          <cell r="DM285" t="str">
            <v>Nao</v>
          </cell>
          <cell r="DN285" t="str">
            <v xml:space="preserve">  /  /    </v>
          </cell>
          <cell r="DO285" t="str">
            <v>Nao</v>
          </cell>
          <cell r="DP285" t="str">
            <v>Nao</v>
          </cell>
          <cell r="DQ285" t="str">
            <v>Nao</v>
          </cell>
          <cell r="DR285"/>
          <cell r="DS285">
            <v>101002799</v>
          </cell>
          <cell r="DT285">
            <v>1</v>
          </cell>
          <cell r="DU285"/>
          <cell r="DV285" t="str">
            <v>Não</v>
          </cell>
          <cell r="DW285">
            <v>85705</v>
          </cell>
          <cell r="DX285">
            <v>1</v>
          </cell>
          <cell r="DY285" t="str">
            <v xml:space="preserve">  /  /    </v>
          </cell>
          <cell r="DZ285"/>
          <cell r="EA285" t="str">
            <v>Indeterminado</v>
          </cell>
          <cell r="EB285" t="str">
            <v>RECIFE</v>
          </cell>
          <cell r="EC285"/>
          <cell r="ED285"/>
          <cell r="EE285"/>
          <cell r="EF285"/>
          <cell r="EG285"/>
          <cell r="EH285"/>
          <cell r="EI285"/>
          <cell r="EJ285">
            <v>0</v>
          </cell>
          <cell r="EK285"/>
          <cell r="EL285">
            <v>0</v>
          </cell>
          <cell r="EM285"/>
          <cell r="EN285">
            <v>0</v>
          </cell>
          <cell r="EO285" t="str">
            <v>CLT</v>
          </cell>
        </row>
        <row r="286">
          <cell r="B286">
            <v>2801</v>
          </cell>
          <cell r="C286">
            <v>1</v>
          </cell>
          <cell r="D286" t="str">
            <v>VALERIA JALES DA SILVA</v>
          </cell>
          <cell r="E286">
            <v>1140</v>
          </cell>
          <cell r="F286" t="str">
            <v>Não</v>
          </cell>
          <cell r="G286"/>
          <cell r="H286" t="str">
            <v>Residencial</v>
          </cell>
          <cell r="I286" t="str">
            <v>R</v>
          </cell>
          <cell r="J286">
            <v>22503536468</v>
          </cell>
          <cell r="K286" t="str">
            <v>MOSTARDA</v>
          </cell>
          <cell r="L286">
            <v>10103952087</v>
          </cell>
          <cell r="M286">
            <v>3133</v>
          </cell>
          <cell r="N286">
            <v>1599522</v>
          </cell>
          <cell r="O286"/>
          <cell r="P286">
            <v>28170</v>
          </cell>
          <cell r="Q286" t="str">
            <v>R. MOSTARDA</v>
          </cell>
          <cell r="R286">
            <v>3133</v>
          </cell>
          <cell r="S286">
            <v>24232</v>
          </cell>
          <cell r="T286">
            <v>1058</v>
          </cell>
          <cell r="U286">
            <v>38330</v>
          </cell>
          <cell r="V286" t="str">
            <v>CURADO</v>
          </cell>
          <cell r="W286">
            <v>558</v>
          </cell>
          <cell r="X286" t="str">
            <v>PE</v>
          </cell>
          <cell r="Y286">
            <v>7901</v>
          </cell>
          <cell r="Z286" t="str">
            <v>PE</v>
          </cell>
          <cell r="AA286" t="str">
            <v>JABOATAO</v>
          </cell>
          <cell r="AB286">
            <v>86</v>
          </cell>
          <cell r="AC286" t="str">
            <v>SDS</v>
          </cell>
          <cell r="AD286" t="str">
            <v>VALERIA_JALES@HOTMAIL.COM</v>
          </cell>
          <cell r="AE286"/>
          <cell r="AF286"/>
          <cell r="AG286"/>
          <cell r="AH286"/>
          <cell r="AI286" t="str">
            <v>Nao</v>
          </cell>
          <cell r="AJ286"/>
          <cell r="AK286">
            <v>4096430868</v>
          </cell>
          <cell r="AL286"/>
          <cell r="AM286"/>
          <cell r="AN286">
            <v>81</v>
          </cell>
          <cell r="AO286">
            <v>988299353</v>
          </cell>
          <cell r="AP286">
            <v>6</v>
          </cell>
          <cell r="AQ286" t="str">
            <v>PE</v>
          </cell>
          <cell r="AR286" t="str">
            <v>JOSEFA JALES DA SILVA</v>
          </cell>
          <cell r="AS286" t="str">
            <v xml:space="preserve">  /  /    </v>
          </cell>
          <cell r="AT286" t="str">
            <v>VICENTE FERREIRA DA SILVA</v>
          </cell>
          <cell r="AU286">
            <v>10</v>
          </cell>
          <cell r="AV286">
            <v>22911</v>
          </cell>
          <cell r="AW286" t="str">
            <v xml:space="preserve">  /  /    </v>
          </cell>
          <cell r="AX286"/>
          <cell r="AY286" t="str">
            <v>BL 5 APT 104</v>
          </cell>
          <cell r="AZ286"/>
          <cell r="BA286">
            <v>1058</v>
          </cell>
          <cell r="BB286" t="str">
            <v xml:space="preserve">  /  /    </v>
          </cell>
          <cell r="BC286" t="str">
            <v xml:space="preserve">  /  /    </v>
          </cell>
          <cell r="BD286"/>
          <cell r="BE286">
            <v>54240605</v>
          </cell>
          <cell r="BF286">
            <v>11606</v>
          </cell>
          <cell r="BG286"/>
          <cell r="BH286" t="str">
            <v xml:space="preserve">  /  /    </v>
          </cell>
          <cell r="BI286"/>
          <cell r="BJ286"/>
          <cell r="BK286" t="str">
            <v xml:space="preserve">Feminino </v>
          </cell>
          <cell r="BL286" t="str">
            <v>Conta Corrente</v>
          </cell>
          <cell r="BM286" t="str">
            <v>V</v>
          </cell>
          <cell r="BN286" t="str">
            <v xml:space="preserve">RGPS-Reg. Geral Previdência Social           </v>
          </cell>
          <cell r="BO286"/>
          <cell r="BP286"/>
          <cell r="BQ286"/>
          <cell r="BR286"/>
          <cell r="BS286">
            <v>3</v>
          </cell>
          <cell r="BT286"/>
          <cell r="BU286">
            <v>0</v>
          </cell>
          <cell r="BV286" t="str">
            <v xml:space="preserve">  /  /    </v>
          </cell>
          <cell r="BW286" t="str">
            <v xml:space="preserve">  /  /    </v>
          </cell>
          <cell r="BX286">
            <v>40087</v>
          </cell>
          <cell r="BY286">
            <v>101</v>
          </cell>
          <cell r="BZ286">
            <v>40087</v>
          </cell>
          <cell r="CA286" t="str">
            <v xml:space="preserve">  /  /    </v>
          </cell>
          <cell r="CB286">
            <v>0</v>
          </cell>
          <cell r="CC286" t="str">
            <v xml:space="preserve">  /  /    </v>
          </cell>
          <cell r="CD286" t="str">
            <v xml:space="preserve">  /  /    </v>
          </cell>
          <cell r="CE286">
            <v>334056</v>
          </cell>
          <cell r="CF286">
            <v>10033587</v>
          </cell>
          <cell r="CG286">
            <v>10400049</v>
          </cell>
          <cell r="CH286">
            <v>0</v>
          </cell>
          <cell r="CI286"/>
          <cell r="CJ286">
            <v>200</v>
          </cell>
          <cell r="CK286">
            <v>40</v>
          </cell>
          <cell r="CL286">
            <v>2801</v>
          </cell>
          <cell r="CM286">
            <v>2008</v>
          </cell>
          <cell r="CN286" t="str">
            <v>Submetidos a Horario de Trabalho</v>
          </cell>
          <cell r="CO286">
            <v>3511</v>
          </cell>
          <cell r="CP286">
            <v>2</v>
          </cell>
          <cell r="CQ286" t="str">
            <v>N</v>
          </cell>
          <cell r="CR286">
            <v>2</v>
          </cell>
          <cell r="CS286" t="str">
            <v>*</v>
          </cell>
          <cell r="CT286">
            <v>0</v>
          </cell>
          <cell r="CU286"/>
          <cell r="CV286">
            <v>30</v>
          </cell>
          <cell r="CW286" t="str">
            <v>M</v>
          </cell>
          <cell r="CX286" t="str">
            <v>M</v>
          </cell>
          <cell r="CY286">
            <v>4357.7</v>
          </cell>
          <cell r="CZ286">
            <v>4357.7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 t="str">
            <v>9B</v>
          </cell>
          <cell r="DF286" t="str">
            <v>P1</v>
          </cell>
          <cell r="DG286">
            <v>10</v>
          </cell>
          <cell r="DH286">
            <v>45</v>
          </cell>
          <cell r="DI286"/>
          <cell r="DJ286"/>
          <cell r="DK286" t="str">
            <v>Nao</v>
          </cell>
          <cell r="DL286"/>
          <cell r="DM286" t="str">
            <v>Nao</v>
          </cell>
          <cell r="DN286" t="str">
            <v xml:space="preserve">  /  /    </v>
          </cell>
          <cell r="DO286" t="str">
            <v>Nao</v>
          </cell>
          <cell r="DP286" t="str">
            <v>Nao</v>
          </cell>
          <cell r="DQ286" t="str">
            <v>Nao</v>
          </cell>
          <cell r="DR286"/>
          <cell r="DS286">
            <v>101002801</v>
          </cell>
          <cell r="DT286">
            <v>1</v>
          </cell>
          <cell r="DU286"/>
          <cell r="DV286" t="str">
            <v>Não</v>
          </cell>
          <cell r="DW286"/>
          <cell r="DX286">
            <v>1</v>
          </cell>
          <cell r="DY286" t="str">
            <v xml:space="preserve">  /  /    </v>
          </cell>
          <cell r="DZ286"/>
          <cell r="EA286" t="str">
            <v>Indeterminado</v>
          </cell>
          <cell r="EB286" t="str">
            <v>RECIFE</v>
          </cell>
          <cell r="EC286"/>
          <cell r="ED286"/>
          <cell r="EE286"/>
          <cell r="EF286"/>
          <cell r="EG286"/>
          <cell r="EH286"/>
          <cell r="EI286"/>
          <cell r="EJ286">
            <v>0</v>
          </cell>
          <cell r="EK286"/>
          <cell r="EL286">
            <v>0</v>
          </cell>
          <cell r="EM286"/>
          <cell r="EN286">
            <v>0</v>
          </cell>
          <cell r="EO286" t="str">
            <v>CLT</v>
          </cell>
        </row>
        <row r="287">
          <cell r="B287">
            <v>2806</v>
          </cell>
          <cell r="C287">
            <v>1</v>
          </cell>
          <cell r="D287" t="str">
            <v>ANA APARECIDA DE ANDRADE LIMA</v>
          </cell>
          <cell r="E287">
            <v>1143</v>
          </cell>
          <cell r="F287" t="str">
            <v>Não</v>
          </cell>
          <cell r="G287"/>
          <cell r="H287" t="str">
            <v>Residencial</v>
          </cell>
          <cell r="I287" t="str">
            <v>AV</v>
          </cell>
          <cell r="J287">
            <v>983890412</v>
          </cell>
          <cell r="K287" t="str">
            <v>MANOEL BORBA, 71</v>
          </cell>
          <cell r="L287">
            <v>12978492459</v>
          </cell>
          <cell r="M287">
            <v>71</v>
          </cell>
          <cell r="N287">
            <v>5967661</v>
          </cell>
          <cell r="O287"/>
          <cell r="P287">
            <v>37523</v>
          </cell>
          <cell r="Q287" t="str">
            <v>AV. MANOEL BORBA, 71</v>
          </cell>
          <cell r="R287">
            <v>71</v>
          </cell>
          <cell r="S287">
            <v>95653</v>
          </cell>
          <cell r="T287">
            <v>1058</v>
          </cell>
          <cell r="U287">
            <v>36068</v>
          </cell>
          <cell r="V287" t="str">
            <v>BOA VISTA</v>
          </cell>
          <cell r="W287">
            <v>63</v>
          </cell>
          <cell r="X287" t="str">
            <v>PE</v>
          </cell>
          <cell r="Y287">
            <v>11606</v>
          </cell>
          <cell r="Z287" t="str">
            <v>PE</v>
          </cell>
          <cell r="AA287" t="str">
            <v>RECIFE</v>
          </cell>
          <cell r="AB287">
            <v>16</v>
          </cell>
          <cell r="AC287" t="str">
            <v>SDS</v>
          </cell>
          <cell r="AD287" t="str">
            <v>ANNALANDADE@IG.COM.BR</v>
          </cell>
          <cell r="AE287"/>
          <cell r="AF287"/>
          <cell r="AG287"/>
          <cell r="AH287"/>
          <cell r="AI287" t="str">
            <v>Nao</v>
          </cell>
          <cell r="AJ287">
            <v>81</v>
          </cell>
          <cell r="AK287">
            <v>58776830841</v>
          </cell>
          <cell r="AL287">
            <v>32230872</v>
          </cell>
          <cell r="AM287"/>
          <cell r="AN287">
            <v>81</v>
          </cell>
          <cell r="AO287">
            <v>999587554</v>
          </cell>
          <cell r="AP287">
            <v>4</v>
          </cell>
          <cell r="AQ287" t="str">
            <v>PE</v>
          </cell>
          <cell r="AR287" t="str">
            <v>MARIA APARECIDA DE ANDRADE LIMA</v>
          </cell>
          <cell r="AS287" t="str">
            <v xml:space="preserve">  /  /    </v>
          </cell>
          <cell r="AT287" t="str">
            <v>ANTONIO MOURA DE ANDRADE LIMA</v>
          </cell>
          <cell r="AU287">
            <v>10</v>
          </cell>
          <cell r="AV287">
            <v>30219</v>
          </cell>
          <cell r="AW287" t="str">
            <v xml:space="preserve">  /  /    </v>
          </cell>
          <cell r="AX287"/>
          <cell r="AY287" t="str">
            <v>AP. 102</v>
          </cell>
          <cell r="AZ287"/>
          <cell r="BA287">
            <v>1058</v>
          </cell>
          <cell r="BB287" t="str">
            <v xml:space="preserve">  /  /    </v>
          </cell>
          <cell r="BC287" t="str">
            <v xml:space="preserve">  /  /    </v>
          </cell>
          <cell r="BD287"/>
          <cell r="BE287">
            <v>50060140</v>
          </cell>
          <cell r="BF287">
            <v>11606</v>
          </cell>
          <cell r="BG287"/>
          <cell r="BH287" t="str">
            <v xml:space="preserve">  /  /    </v>
          </cell>
          <cell r="BI287"/>
          <cell r="BJ287"/>
          <cell r="BK287" t="str">
            <v xml:space="preserve">Feminino </v>
          </cell>
          <cell r="BL287" t="str">
            <v>Conta Corrente</v>
          </cell>
          <cell r="BM287" t="str">
            <v>C</v>
          </cell>
          <cell r="BN287" t="str">
            <v xml:space="preserve">RGPS-Reg. Geral Previdência Social           </v>
          </cell>
          <cell r="BO287"/>
          <cell r="BP287"/>
          <cell r="BQ287"/>
          <cell r="BR287"/>
          <cell r="BS287">
            <v>2</v>
          </cell>
          <cell r="BT287"/>
          <cell r="BU287">
            <v>0</v>
          </cell>
          <cell r="BV287" t="str">
            <v xml:space="preserve">  /  /    </v>
          </cell>
          <cell r="BW287" t="str">
            <v xml:space="preserve">  /  /    </v>
          </cell>
          <cell r="BX287">
            <v>40133</v>
          </cell>
          <cell r="BY287">
            <v>101</v>
          </cell>
          <cell r="BZ287">
            <v>40133</v>
          </cell>
          <cell r="CA287" t="str">
            <v xml:space="preserve">  /  /    </v>
          </cell>
          <cell r="CB287">
            <v>0</v>
          </cell>
          <cell r="CC287" t="str">
            <v xml:space="preserve">  /  /    </v>
          </cell>
          <cell r="CD287" t="str">
            <v xml:space="preserve">  /  /    </v>
          </cell>
          <cell r="CE287">
            <v>334056</v>
          </cell>
          <cell r="CF287">
            <v>10441685</v>
          </cell>
          <cell r="CG287">
            <v>241056</v>
          </cell>
          <cell r="CH287">
            <v>999999999999</v>
          </cell>
          <cell r="CI287"/>
          <cell r="CJ287">
            <v>200</v>
          </cell>
          <cell r="CK287">
            <v>40</v>
          </cell>
          <cell r="CL287">
            <v>2806</v>
          </cell>
          <cell r="CM287">
            <v>2008</v>
          </cell>
          <cell r="CN287" t="str">
            <v>Submetidos a Horario de Trabalho</v>
          </cell>
          <cell r="CO287">
            <v>3511</v>
          </cell>
          <cell r="CP287">
            <v>2</v>
          </cell>
          <cell r="CQ287" t="str">
            <v>N</v>
          </cell>
          <cell r="CR287">
            <v>2</v>
          </cell>
          <cell r="CS287" t="str">
            <v>*</v>
          </cell>
          <cell r="CT287">
            <v>0</v>
          </cell>
          <cell r="CU287"/>
          <cell r="CV287">
            <v>34</v>
          </cell>
          <cell r="CW287" t="str">
            <v>M</v>
          </cell>
          <cell r="CX287" t="str">
            <v>M</v>
          </cell>
          <cell r="CY287">
            <v>1810.53</v>
          </cell>
          <cell r="CZ287">
            <v>1810.53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 t="str">
            <v>9B</v>
          </cell>
          <cell r="DF287"/>
          <cell r="DG287">
            <v>10</v>
          </cell>
          <cell r="DH287">
            <v>45</v>
          </cell>
          <cell r="DI287"/>
          <cell r="DJ287"/>
          <cell r="DK287" t="str">
            <v>Nao</v>
          </cell>
          <cell r="DL287"/>
          <cell r="DM287" t="str">
            <v>Nao</v>
          </cell>
          <cell r="DN287" t="str">
            <v xml:space="preserve">  /  /    </v>
          </cell>
          <cell r="DO287" t="str">
            <v>Nao</v>
          </cell>
          <cell r="DP287" t="str">
            <v>Nao</v>
          </cell>
          <cell r="DQ287" t="str">
            <v>Nao</v>
          </cell>
          <cell r="DR287"/>
          <cell r="DS287">
            <v>101002806</v>
          </cell>
          <cell r="DT287">
            <v>1</v>
          </cell>
          <cell r="DU287"/>
          <cell r="DV287" t="str">
            <v>Não</v>
          </cell>
          <cell r="DW287">
            <v>102012</v>
          </cell>
          <cell r="DX287">
            <v>1</v>
          </cell>
          <cell r="DY287" t="str">
            <v xml:space="preserve">  /  /    </v>
          </cell>
          <cell r="DZ287"/>
          <cell r="EA287" t="str">
            <v>Indeterminado</v>
          </cell>
          <cell r="EB287" t="str">
            <v>RECIFE</v>
          </cell>
          <cell r="EC287"/>
          <cell r="ED287"/>
          <cell r="EE287"/>
          <cell r="EF287"/>
          <cell r="EG287"/>
          <cell r="EH287"/>
          <cell r="EI287"/>
          <cell r="EJ287">
            <v>0</v>
          </cell>
          <cell r="EK287"/>
          <cell r="EL287">
            <v>0</v>
          </cell>
          <cell r="EM287"/>
          <cell r="EN287">
            <v>0</v>
          </cell>
          <cell r="EO287" t="str">
            <v>CLT</v>
          </cell>
        </row>
        <row r="288">
          <cell r="B288">
            <v>2808</v>
          </cell>
          <cell r="C288">
            <v>24</v>
          </cell>
          <cell r="D288" t="str">
            <v>GABRIELA FERNANDA M  G  CEAN</v>
          </cell>
          <cell r="E288">
            <v>2218</v>
          </cell>
          <cell r="F288" t="str">
            <v>Não</v>
          </cell>
          <cell r="G288"/>
          <cell r="H288" t="str">
            <v>Residencial</v>
          </cell>
          <cell r="I288" t="str">
            <v>R</v>
          </cell>
          <cell r="J288">
            <v>3911180489</v>
          </cell>
          <cell r="K288" t="str">
            <v>VISCONDE DE ITABORAI</v>
          </cell>
          <cell r="L288">
            <v>13129758452</v>
          </cell>
          <cell r="M288">
            <v>617</v>
          </cell>
          <cell r="N288">
            <v>6319481</v>
          </cell>
          <cell r="O288" t="str">
            <v>SDSPE</v>
          </cell>
          <cell r="P288">
            <v>42660</v>
          </cell>
          <cell r="Q288" t="str">
            <v>R. VISCONDE DE ITABORAI</v>
          </cell>
          <cell r="R288">
            <v>617</v>
          </cell>
          <cell r="S288">
            <v>58218</v>
          </cell>
          <cell r="T288">
            <v>1058</v>
          </cell>
          <cell r="U288">
            <v>36138</v>
          </cell>
          <cell r="V288" t="str">
            <v>CORDEIRO</v>
          </cell>
          <cell r="W288">
            <v>62</v>
          </cell>
          <cell r="X288" t="str">
            <v>PE</v>
          </cell>
          <cell r="Y288">
            <v>11606</v>
          </cell>
          <cell r="Z288" t="str">
            <v>PE</v>
          </cell>
          <cell r="AA288" t="str">
            <v>RECIFE</v>
          </cell>
          <cell r="AB288">
            <v>58</v>
          </cell>
          <cell r="AC288" t="str">
            <v>SDS</v>
          </cell>
          <cell r="AD288"/>
          <cell r="AE288"/>
          <cell r="AF288"/>
          <cell r="AG288"/>
          <cell r="AH288"/>
          <cell r="AI288" t="str">
            <v>Nao</v>
          </cell>
          <cell r="AJ288">
            <v>81</v>
          </cell>
          <cell r="AK288">
            <v>65301110809</v>
          </cell>
          <cell r="AL288">
            <v>33424380</v>
          </cell>
          <cell r="AM288"/>
          <cell r="AN288"/>
          <cell r="AO288"/>
          <cell r="AP288">
            <v>7</v>
          </cell>
          <cell r="AQ288" t="str">
            <v>PE</v>
          </cell>
          <cell r="AR288" t="str">
            <v>MACIA MEDEIROS GONZALES CEAN</v>
          </cell>
          <cell r="AS288" t="str">
            <v xml:space="preserve">  /  /    </v>
          </cell>
          <cell r="AT288" t="str">
            <v>RAMON FELIX GONZALES CEAN</v>
          </cell>
          <cell r="AU288">
            <v>10</v>
          </cell>
          <cell r="AV288">
            <v>30683</v>
          </cell>
          <cell r="AW288" t="str">
            <v xml:space="preserve">  /  /    </v>
          </cell>
          <cell r="AX288"/>
          <cell r="AY288"/>
          <cell r="AZ288"/>
          <cell r="BA288">
            <v>1058</v>
          </cell>
          <cell r="BB288" t="str">
            <v xml:space="preserve">  /  /    </v>
          </cell>
          <cell r="BC288" t="str">
            <v xml:space="preserve">  /  /    </v>
          </cell>
          <cell r="BD288"/>
          <cell r="BE288">
            <v>50721370</v>
          </cell>
          <cell r="BF288">
            <v>11606</v>
          </cell>
          <cell r="BG288"/>
          <cell r="BH288" t="str">
            <v xml:space="preserve">  /  /    </v>
          </cell>
          <cell r="BI288"/>
          <cell r="BJ288"/>
          <cell r="BK288" t="str">
            <v xml:space="preserve">Feminino </v>
          </cell>
          <cell r="BL288" t="str">
            <v>Conta Corrente</v>
          </cell>
          <cell r="BM288" t="str">
            <v>C</v>
          </cell>
          <cell r="BN288" t="str">
            <v xml:space="preserve">RGPS-Reg. Geral Previdência Social           </v>
          </cell>
          <cell r="BO288"/>
          <cell r="BP288"/>
          <cell r="BQ288"/>
          <cell r="BR288"/>
          <cell r="BS288">
            <v>0</v>
          </cell>
          <cell r="BT288"/>
          <cell r="BU288">
            <v>1</v>
          </cell>
          <cell r="BV288" t="str">
            <v xml:space="preserve">  /  /    </v>
          </cell>
          <cell r="BW288" t="str">
            <v xml:space="preserve">  /  /    </v>
          </cell>
          <cell r="BX288">
            <v>40137</v>
          </cell>
          <cell r="BY288">
            <v>101</v>
          </cell>
          <cell r="BZ288">
            <v>40137</v>
          </cell>
          <cell r="CA288" t="str">
            <v xml:space="preserve">  /  /    </v>
          </cell>
          <cell r="CB288">
            <v>0</v>
          </cell>
          <cell r="CC288" t="str">
            <v xml:space="preserve">  /  /    </v>
          </cell>
          <cell r="CD288" t="str">
            <v xml:space="preserve">  /  /    </v>
          </cell>
          <cell r="CE288">
            <v>334056</v>
          </cell>
          <cell r="CF288">
            <v>710153503</v>
          </cell>
          <cell r="CG288">
            <v>241056</v>
          </cell>
          <cell r="CH288">
            <v>999999999999</v>
          </cell>
          <cell r="CI288"/>
          <cell r="CJ288">
            <v>200</v>
          </cell>
          <cell r="CK288">
            <v>40</v>
          </cell>
          <cell r="CL288">
            <v>2808</v>
          </cell>
          <cell r="CM288">
            <v>2009</v>
          </cell>
          <cell r="CN288" t="str">
            <v>Submetidos a Horario de Trabalho</v>
          </cell>
          <cell r="CO288">
            <v>3513</v>
          </cell>
          <cell r="CP288">
            <v>2</v>
          </cell>
          <cell r="CQ288" t="str">
            <v>N</v>
          </cell>
          <cell r="CR288">
            <v>2</v>
          </cell>
          <cell r="CS288" t="str">
            <v>*</v>
          </cell>
          <cell r="CT288">
            <v>0</v>
          </cell>
          <cell r="CU288"/>
          <cell r="CV288">
            <v>34</v>
          </cell>
          <cell r="CW288" t="str">
            <v>M</v>
          </cell>
          <cell r="CX288" t="str">
            <v>M</v>
          </cell>
          <cell r="CY288">
            <v>1642.22</v>
          </cell>
          <cell r="CZ288">
            <v>1642.22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 t="str">
            <v>9C</v>
          </cell>
          <cell r="DF288"/>
          <cell r="DG288">
            <v>10</v>
          </cell>
          <cell r="DH288">
            <v>55</v>
          </cell>
          <cell r="DI288"/>
          <cell r="DJ288"/>
          <cell r="DK288" t="str">
            <v>Nao</v>
          </cell>
          <cell r="DL288"/>
          <cell r="DM288" t="str">
            <v>Nao</v>
          </cell>
          <cell r="DN288" t="str">
            <v xml:space="preserve">  /  /    </v>
          </cell>
          <cell r="DO288" t="str">
            <v>Nao</v>
          </cell>
          <cell r="DP288" t="str">
            <v>Nao</v>
          </cell>
          <cell r="DQ288" t="str">
            <v>Nao</v>
          </cell>
          <cell r="DR288"/>
          <cell r="DS288">
            <v>101002808</v>
          </cell>
          <cell r="DT288">
            <v>1</v>
          </cell>
          <cell r="DU288"/>
          <cell r="DV288" t="str">
            <v>Não</v>
          </cell>
          <cell r="DW288">
            <v>85705</v>
          </cell>
          <cell r="DX288">
            <v>1</v>
          </cell>
          <cell r="DY288" t="str">
            <v xml:space="preserve">  /  /    </v>
          </cell>
          <cell r="DZ288"/>
          <cell r="EA288" t="str">
            <v>Indeterminado</v>
          </cell>
          <cell r="EB288" t="str">
            <v>RECIFE</v>
          </cell>
          <cell r="EC288"/>
          <cell r="ED288"/>
          <cell r="EE288"/>
          <cell r="EF288"/>
          <cell r="EG288"/>
          <cell r="EH288"/>
          <cell r="EI288"/>
          <cell r="EJ288">
            <v>0</v>
          </cell>
          <cell r="EK288"/>
          <cell r="EL288">
            <v>0</v>
          </cell>
          <cell r="EM288"/>
          <cell r="EN288">
            <v>0</v>
          </cell>
          <cell r="EO288" t="str">
            <v>CLT</v>
          </cell>
        </row>
        <row r="289">
          <cell r="B289">
            <v>2816</v>
          </cell>
          <cell r="C289">
            <v>1</v>
          </cell>
          <cell r="D289" t="str">
            <v>MIRIAM DA SILVA FONSECA</v>
          </cell>
          <cell r="E289">
            <v>4172</v>
          </cell>
          <cell r="F289" t="str">
            <v>Não</v>
          </cell>
          <cell r="G289"/>
          <cell r="H289" t="str">
            <v>Residencial</v>
          </cell>
          <cell r="I289" t="str">
            <v>TV</v>
          </cell>
          <cell r="J289">
            <v>3018799402</v>
          </cell>
          <cell r="K289" t="str">
            <v>CHAGAS FERREIRA</v>
          </cell>
          <cell r="L289">
            <v>12796814450</v>
          </cell>
          <cell r="M289">
            <v>73</v>
          </cell>
          <cell r="N289">
            <v>5086475</v>
          </cell>
          <cell r="O289"/>
          <cell r="P289">
            <v>39309</v>
          </cell>
          <cell r="Q289" t="str">
            <v>3º TV. CHAGAS FERREIRA</v>
          </cell>
          <cell r="R289">
            <v>73</v>
          </cell>
          <cell r="S289">
            <v>37748</v>
          </cell>
          <cell r="T289">
            <v>1058</v>
          </cell>
          <cell r="U289">
            <v>34374</v>
          </cell>
          <cell r="V289" t="str">
            <v>DOIS UNIDOS</v>
          </cell>
          <cell r="W289">
            <v>46</v>
          </cell>
          <cell r="X289" t="str">
            <v>PE</v>
          </cell>
          <cell r="Y289">
            <v>11606</v>
          </cell>
          <cell r="Z289" t="str">
            <v>PE</v>
          </cell>
          <cell r="AA289" t="str">
            <v>RECIFE</v>
          </cell>
          <cell r="AB289">
            <v>306</v>
          </cell>
          <cell r="AC289" t="str">
            <v>SDS</v>
          </cell>
          <cell r="AD289"/>
          <cell r="AE289"/>
          <cell r="AF289"/>
          <cell r="AG289"/>
          <cell r="AH289"/>
          <cell r="AI289" t="str">
            <v>Nao</v>
          </cell>
          <cell r="AJ289">
            <v>81</v>
          </cell>
          <cell r="AK289">
            <v>51791390809</v>
          </cell>
          <cell r="AL289">
            <v>32667492</v>
          </cell>
          <cell r="AM289"/>
          <cell r="AN289">
            <v>81</v>
          </cell>
          <cell r="AO289">
            <v>995445339</v>
          </cell>
          <cell r="AP289">
            <v>5</v>
          </cell>
          <cell r="AQ289" t="str">
            <v>PE</v>
          </cell>
          <cell r="AR289" t="str">
            <v>CELIA JOSE DA SILVA FONSECA</v>
          </cell>
          <cell r="AS289" t="str">
            <v xml:space="preserve">  /  /    </v>
          </cell>
          <cell r="AT289" t="str">
            <v>HORACIO BALBINO FONSECA</v>
          </cell>
          <cell r="AU289">
            <v>10</v>
          </cell>
          <cell r="AV289">
            <v>28684</v>
          </cell>
          <cell r="AW289" t="str">
            <v xml:space="preserve">  /  /    </v>
          </cell>
          <cell r="AX289"/>
          <cell r="AY289"/>
          <cell r="AZ289"/>
          <cell r="BA289">
            <v>1058</v>
          </cell>
          <cell r="BB289" t="str">
            <v xml:space="preserve">  /  /    </v>
          </cell>
          <cell r="BC289" t="str">
            <v xml:space="preserve">  /  /    </v>
          </cell>
          <cell r="BD289"/>
          <cell r="BE289">
            <v>52150001</v>
          </cell>
          <cell r="BF289">
            <v>11606</v>
          </cell>
          <cell r="BG289"/>
          <cell r="BH289" t="str">
            <v xml:space="preserve">  /  /    </v>
          </cell>
          <cell r="BI289"/>
          <cell r="BJ289"/>
          <cell r="BK289" t="str">
            <v xml:space="preserve">Feminino </v>
          </cell>
          <cell r="BL289" t="str">
            <v>Conta Corrente</v>
          </cell>
          <cell r="BM289" t="str">
            <v>C</v>
          </cell>
          <cell r="BN289" t="str">
            <v xml:space="preserve">RGPS-Reg. Geral Previdência Social           </v>
          </cell>
          <cell r="BO289"/>
          <cell r="BP289"/>
          <cell r="BQ289"/>
          <cell r="BR289"/>
          <cell r="BS289">
            <v>0</v>
          </cell>
          <cell r="BT289"/>
          <cell r="BU289">
            <v>1</v>
          </cell>
          <cell r="BV289" t="str">
            <v xml:space="preserve">  /  /    </v>
          </cell>
          <cell r="BW289" t="str">
            <v xml:space="preserve">  /  /    </v>
          </cell>
          <cell r="BX289">
            <v>40247</v>
          </cell>
          <cell r="BY289">
            <v>101</v>
          </cell>
          <cell r="BZ289">
            <v>40247</v>
          </cell>
          <cell r="CA289" t="str">
            <v xml:space="preserve">  /  /    </v>
          </cell>
          <cell r="CB289">
            <v>0</v>
          </cell>
          <cell r="CC289" t="str">
            <v xml:space="preserve">  /  /    </v>
          </cell>
          <cell r="CD289" t="str">
            <v xml:space="preserve">  /  /    </v>
          </cell>
          <cell r="CE289">
            <v>334056</v>
          </cell>
          <cell r="CF289">
            <v>710172191</v>
          </cell>
          <cell r="CG289">
            <v>241056</v>
          </cell>
          <cell r="CH289">
            <v>999999999999</v>
          </cell>
          <cell r="CI289"/>
          <cell r="CJ289">
            <v>200</v>
          </cell>
          <cell r="CK289">
            <v>40</v>
          </cell>
          <cell r="CL289">
            <v>2816</v>
          </cell>
          <cell r="CM289">
            <v>2018</v>
          </cell>
          <cell r="CN289" t="str">
            <v>Submetidos a Horario de Trabalho</v>
          </cell>
          <cell r="CO289">
            <v>3912</v>
          </cell>
          <cell r="CP289">
            <v>1</v>
          </cell>
          <cell r="CQ289" t="str">
            <v>N</v>
          </cell>
          <cell r="CR289">
            <v>2</v>
          </cell>
          <cell r="CS289" t="str">
            <v>*</v>
          </cell>
          <cell r="CT289">
            <v>0</v>
          </cell>
          <cell r="CU289"/>
          <cell r="CV289">
            <v>34</v>
          </cell>
          <cell r="CW289" t="str">
            <v>M</v>
          </cell>
          <cell r="CX289" t="str">
            <v>M</v>
          </cell>
          <cell r="CY289">
            <v>1489.51</v>
          </cell>
          <cell r="CZ289">
            <v>1489.51</v>
          </cell>
          <cell r="DA289">
            <v>0</v>
          </cell>
          <cell r="DB289">
            <v>0</v>
          </cell>
          <cell r="DC289">
            <v>0</v>
          </cell>
          <cell r="DD289">
            <v>200</v>
          </cell>
          <cell r="DE289" t="str">
            <v>9B</v>
          </cell>
          <cell r="DF289" t="str">
            <v>P1</v>
          </cell>
          <cell r="DG289">
            <v>10</v>
          </cell>
          <cell r="DH289">
            <v>55</v>
          </cell>
          <cell r="DI289"/>
          <cell r="DJ289"/>
          <cell r="DK289" t="str">
            <v>Nao</v>
          </cell>
          <cell r="DL289"/>
          <cell r="DM289" t="str">
            <v>Nao</v>
          </cell>
          <cell r="DN289" t="str">
            <v xml:space="preserve">  /  /    </v>
          </cell>
          <cell r="DO289" t="str">
            <v>Nao</v>
          </cell>
          <cell r="DP289" t="str">
            <v>Nao</v>
          </cell>
          <cell r="DQ289" t="str">
            <v>Nao</v>
          </cell>
          <cell r="DR289"/>
          <cell r="DS289">
            <v>101002816</v>
          </cell>
          <cell r="DT289">
            <v>3</v>
          </cell>
          <cell r="DU289"/>
          <cell r="DV289" t="str">
            <v>Não</v>
          </cell>
          <cell r="DW289">
            <v>70377</v>
          </cell>
          <cell r="DX289">
            <v>1</v>
          </cell>
          <cell r="DY289" t="str">
            <v xml:space="preserve">  /  /    </v>
          </cell>
          <cell r="DZ289"/>
          <cell r="EA289" t="str">
            <v>Indeterminado</v>
          </cell>
          <cell r="EB289" t="str">
            <v>RECIFE</v>
          </cell>
          <cell r="EC289"/>
          <cell r="ED289"/>
          <cell r="EE289"/>
          <cell r="EF289"/>
          <cell r="EG289"/>
          <cell r="EH289"/>
          <cell r="EI289"/>
          <cell r="EJ289">
            <v>0</v>
          </cell>
          <cell r="EK289"/>
          <cell r="EL289">
            <v>0</v>
          </cell>
          <cell r="EM289"/>
          <cell r="EN289">
            <v>0</v>
          </cell>
          <cell r="EO289" t="str">
            <v>CLT</v>
          </cell>
        </row>
        <row r="290">
          <cell r="B290">
            <v>2819</v>
          </cell>
          <cell r="C290">
            <v>1</v>
          </cell>
          <cell r="D290" t="str">
            <v>RAFAEL LEITAO DE A  G DA SILVA</v>
          </cell>
          <cell r="E290">
            <v>1161</v>
          </cell>
          <cell r="F290" t="str">
            <v>Não</v>
          </cell>
          <cell r="G290"/>
          <cell r="H290" t="str">
            <v>Residencial</v>
          </cell>
          <cell r="I290" t="str">
            <v>R</v>
          </cell>
          <cell r="J290">
            <v>6465872420</v>
          </cell>
          <cell r="K290" t="str">
            <v>CIRILINO AFONSO DE MELO</v>
          </cell>
          <cell r="L290">
            <v>20904957017</v>
          </cell>
          <cell r="M290">
            <v>137</v>
          </cell>
          <cell r="N290">
            <v>7475854</v>
          </cell>
          <cell r="O290"/>
          <cell r="P290">
            <v>39422</v>
          </cell>
          <cell r="Q290" t="str">
            <v>R. CIRILINO AFONSO DE MELO</v>
          </cell>
          <cell r="R290">
            <v>137</v>
          </cell>
          <cell r="S290">
            <v>21100</v>
          </cell>
          <cell r="T290">
            <v>1058</v>
          </cell>
          <cell r="U290">
            <v>38728</v>
          </cell>
          <cell r="V290" t="str">
            <v>CAMPO GRANDE</v>
          </cell>
          <cell r="W290">
            <v>85</v>
          </cell>
          <cell r="X290" t="str">
            <v>PE</v>
          </cell>
          <cell r="Y290">
            <v>11606</v>
          </cell>
          <cell r="Z290" t="str">
            <v>PE</v>
          </cell>
          <cell r="AA290" t="str">
            <v>RECIFE</v>
          </cell>
          <cell r="AB290">
            <v>180</v>
          </cell>
          <cell r="AC290" t="str">
            <v>SDS</v>
          </cell>
          <cell r="AD290"/>
          <cell r="AE290"/>
          <cell r="AF290"/>
          <cell r="AG290"/>
          <cell r="AH290"/>
          <cell r="AI290" t="str">
            <v>Nao</v>
          </cell>
          <cell r="AJ290">
            <v>81</v>
          </cell>
          <cell r="AK290">
            <v>74780100876</v>
          </cell>
          <cell r="AL290">
            <v>34271440</v>
          </cell>
          <cell r="AM290"/>
          <cell r="AN290">
            <v>81</v>
          </cell>
          <cell r="AO290">
            <v>985922071</v>
          </cell>
          <cell r="AP290">
            <v>8</v>
          </cell>
          <cell r="AQ290" t="str">
            <v>PE</v>
          </cell>
          <cell r="AR290" t="str">
            <v>ROSILDA MARIA LEITAO DE ALBUQUERQUE</v>
          </cell>
          <cell r="AS290" t="str">
            <v xml:space="preserve">  /  /    </v>
          </cell>
          <cell r="AT290" t="str">
            <v>PEDRO GONCALVES DA SILVA</v>
          </cell>
          <cell r="AU290">
            <v>10</v>
          </cell>
          <cell r="AV290">
            <v>31997</v>
          </cell>
          <cell r="AW290" t="str">
            <v xml:space="preserve">  /  /    </v>
          </cell>
          <cell r="AX290"/>
          <cell r="AY290" t="str">
            <v>N. 137</v>
          </cell>
          <cell r="AZ290"/>
          <cell r="BA290">
            <v>1058</v>
          </cell>
          <cell r="BB290" t="str">
            <v xml:space="preserve">  /  /    </v>
          </cell>
          <cell r="BC290" t="str">
            <v xml:space="preserve">  /  /    </v>
          </cell>
          <cell r="BD290"/>
          <cell r="BE290">
            <v>52040220</v>
          </cell>
          <cell r="BF290">
            <v>11606</v>
          </cell>
          <cell r="BG290"/>
          <cell r="BH290" t="str">
            <v xml:space="preserve">  /  /    </v>
          </cell>
          <cell r="BI290"/>
          <cell r="BJ290"/>
          <cell r="BK290" t="str">
            <v>Masculino</v>
          </cell>
          <cell r="BL290" t="str">
            <v>Conta Corrente</v>
          </cell>
          <cell r="BM290" t="str">
            <v>S</v>
          </cell>
          <cell r="BN290" t="str">
            <v xml:space="preserve">RGPS-Reg. Geral Previdência Social           </v>
          </cell>
          <cell r="BO290"/>
          <cell r="BP290"/>
          <cell r="BQ290"/>
          <cell r="BR290"/>
          <cell r="BS290">
            <v>0</v>
          </cell>
          <cell r="BT290"/>
          <cell r="BU290">
            <v>0</v>
          </cell>
          <cell r="BV290" t="str">
            <v xml:space="preserve">  /  /    </v>
          </cell>
          <cell r="BW290" t="str">
            <v xml:space="preserve">  /  /    </v>
          </cell>
          <cell r="BX290">
            <v>40269</v>
          </cell>
          <cell r="BY290">
            <v>101</v>
          </cell>
          <cell r="BZ290">
            <v>40269</v>
          </cell>
          <cell r="CA290" t="str">
            <v xml:space="preserve">  /  /    </v>
          </cell>
          <cell r="CB290">
            <v>0</v>
          </cell>
          <cell r="CC290" t="str">
            <v xml:space="preserve">  /  /    </v>
          </cell>
          <cell r="CD290" t="str">
            <v xml:space="preserve">  /  /    </v>
          </cell>
          <cell r="CE290">
            <v>334056</v>
          </cell>
          <cell r="CF290">
            <v>10510615</v>
          </cell>
          <cell r="CG290">
            <v>241056</v>
          </cell>
          <cell r="CH290">
            <v>999999999999</v>
          </cell>
          <cell r="CI290"/>
          <cell r="CJ290">
            <v>200</v>
          </cell>
          <cell r="CK290">
            <v>40</v>
          </cell>
          <cell r="CL290">
            <v>2819</v>
          </cell>
          <cell r="CM290">
            <v>2009</v>
          </cell>
          <cell r="CN290" t="str">
            <v>Submetidos a Horario de Trabalho</v>
          </cell>
          <cell r="CO290">
            <v>3513</v>
          </cell>
          <cell r="CP290">
            <v>2</v>
          </cell>
          <cell r="CQ290" t="str">
            <v>N</v>
          </cell>
          <cell r="CR290">
            <v>2</v>
          </cell>
          <cell r="CS290" t="str">
            <v>*</v>
          </cell>
          <cell r="CT290">
            <v>0</v>
          </cell>
          <cell r="CU290"/>
          <cell r="CV290">
            <v>34</v>
          </cell>
          <cell r="CW290" t="str">
            <v>M</v>
          </cell>
          <cell r="CX290" t="str">
            <v>M</v>
          </cell>
          <cell r="CY290">
            <v>1564</v>
          </cell>
          <cell r="CZ290">
            <v>1564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 t="str">
            <v>9A</v>
          </cell>
          <cell r="DF290"/>
          <cell r="DG290">
            <v>10</v>
          </cell>
          <cell r="DH290">
            <v>55</v>
          </cell>
          <cell r="DI290"/>
          <cell r="DJ290"/>
          <cell r="DK290" t="str">
            <v>Nao</v>
          </cell>
          <cell r="DL290"/>
          <cell r="DM290" t="str">
            <v>Nao</v>
          </cell>
          <cell r="DN290" t="str">
            <v xml:space="preserve">  /  /    </v>
          </cell>
          <cell r="DO290" t="str">
            <v>Nao</v>
          </cell>
          <cell r="DP290" t="str">
            <v>Nao</v>
          </cell>
          <cell r="DQ290" t="str">
            <v>Nao</v>
          </cell>
          <cell r="DR290"/>
          <cell r="DS290">
            <v>101002819</v>
          </cell>
          <cell r="DT290">
            <v>2</v>
          </cell>
          <cell r="DU290"/>
          <cell r="DV290" t="str">
            <v>Não</v>
          </cell>
          <cell r="DW290">
            <v>85705</v>
          </cell>
          <cell r="DX290">
            <v>1</v>
          </cell>
          <cell r="DY290" t="str">
            <v xml:space="preserve">  /  /    </v>
          </cell>
          <cell r="DZ290"/>
          <cell r="EA290" t="str">
            <v>Indeterminado</v>
          </cell>
          <cell r="EB290" t="str">
            <v>RECIFE</v>
          </cell>
          <cell r="EC290"/>
          <cell r="ED290"/>
          <cell r="EE290"/>
          <cell r="EF290"/>
          <cell r="EG290"/>
          <cell r="EH290"/>
          <cell r="EI290"/>
          <cell r="EJ290">
            <v>0</v>
          </cell>
          <cell r="EK290"/>
          <cell r="EL290">
            <v>0</v>
          </cell>
          <cell r="EM290"/>
          <cell r="EN290">
            <v>0</v>
          </cell>
          <cell r="EO290" t="str">
            <v>CLT</v>
          </cell>
        </row>
        <row r="291">
          <cell r="B291">
            <v>2820</v>
          </cell>
          <cell r="C291">
            <v>1</v>
          </cell>
          <cell r="D291" t="str">
            <v>ROSIANE SANTOS BRITO</v>
          </cell>
          <cell r="E291">
            <v>1020</v>
          </cell>
          <cell r="F291" t="str">
            <v>Não</v>
          </cell>
          <cell r="G291"/>
          <cell r="H291" t="str">
            <v>Residencial</v>
          </cell>
          <cell r="I291" t="str">
            <v>R</v>
          </cell>
          <cell r="J291">
            <v>53694252487</v>
          </cell>
          <cell r="K291" t="str">
            <v>ISAAC SALAZAR</v>
          </cell>
          <cell r="L291">
            <v>17022110032</v>
          </cell>
          <cell r="M291">
            <v>32</v>
          </cell>
          <cell r="N291">
            <v>7166654</v>
          </cell>
          <cell r="O291"/>
          <cell r="P291">
            <v>38965</v>
          </cell>
          <cell r="Q291" t="str">
            <v>R. ISAAC SALAZAR</v>
          </cell>
          <cell r="R291">
            <v>32</v>
          </cell>
          <cell r="S291">
            <v>71461</v>
          </cell>
          <cell r="T291">
            <v>1058</v>
          </cell>
          <cell r="U291">
            <v>37532</v>
          </cell>
          <cell r="V291" t="str">
            <v>TAMARINEIRA</v>
          </cell>
          <cell r="W291">
            <v>7</v>
          </cell>
          <cell r="X291" t="str">
            <v>PE</v>
          </cell>
          <cell r="Y291">
            <v>11606</v>
          </cell>
          <cell r="Z291" t="str">
            <v>PE</v>
          </cell>
          <cell r="AA291" t="str">
            <v>RECIFE</v>
          </cell>
          <cell r="AB291">
            <v>19</v>
          </cell>
          <cell r="AC291" t="str">
            <v>SDS</v>
          </cell>
          <cell r="AD291" t="str">
            <v>ZANESBRITO67@GMAIL.COM</v>
          </cell>
          <cell r="AE291"/>
          <cell r="AF291"/>
          <cell r="AG291"/>
          <cell r="AH291"/>
          <cell r="AI291" t="str">
            <v>Nao</v>
          </cell>
          <cell r="AJ291">
            <v>81</v>
          </cell>
          <cell r="AK291">
            <v>62545980817</v>
          </cell>
          <cell r="AL291" t="str">
            <v>3441-3019</v>
          </cell>
          <cell r="AM291"/>
          <cell r="AN291">
            <v>81</v>
          </cell>
          <cell r="AO291">
            <v>988010180</v>
          </cell>
          <cell r="AP291">
            <v>6</v>
          </cell>
          <cell r="AQ291" t="str">
            <v>PB</v>
          </cell>
          <cell r="AR291" t="str">
            <v>MARIA CLEMENTINA DA SILVA</v>
          </cell>
          <cell r="AS291" t="str">
            <v xml:space="preserve">  /  /    </v>
          </cell>
          <cell r="AT291" t="str">
            <v>JOAO CLEMENTINO DOS SANTOS</v>
          </cell>
          <cell r="AU291">
            <v>10</v>
          </cell>
          <cell r="AV291">
            <v>24583</v>
          </cell>
          <cell r="AW291" t="str">
            <v xml:space="preserve">  /  /    </v>
          </cell>
          <cell r="AX291"/>
          <cell r="AY291" t="str">
            <v>APTO. 702</v>
          </cell>
          <cell r="AZ291"/>
          <cell r="BA291">
            <v>1058</v>
          </cell>
          <cell r="BB291" t="str">
            <v xml:space="preserve">  /  /    </v>
          </cell>
          <cell r="BC291" t="str">
            <v xml:space="preserve">  /  /    </v>
          </cell>
          <cell r="BD291"/>
          <cell r="BE291">
            <v>52060105</v>
          </cell>
          <cell r="BF291">
            <v>7507</v>
          </cell>
          <cell r="BG291"/>
          <cell r="BH291" t="str">
            <v xml:space="preserve">  /  /    </v>
          </cell>
          <cell r="BI291"/>
          <cell r="BJ291"/>
          <cell r="BK291" t="str">
            <v xml:space="preserve">Feminino </v>
          </cell>
          <cell r="BL291" t="str">
            <v>Conta Corrente</v>
          </cell>
          <cell r="BM291" t="str">
            <v>C</v>
          </cell>
          <cell r="BN291" t="str">
            <v xml:space="preserve">RGPS-Reg. Geral Previdência Social           </v>
          </cell>
          <cell r="BO291"/>
          <cell r="BP291"/>
          <cell r="BQ291"/>
          <cell r="BR291"/>
          <cell r="BS291">
            <v>0</v>
          </cell>
          <cell r="BT291"/>
          <cell r="BU291">
            <v>0</v>
          </cell>
          <cell r="BV291" t="str">
            <v xml:space="preserve">  /  /    </v>
          </cell>
          <cell r="BW291" t="str">
            <v xml:space="preserve">  /  /    </v>
          </cell>
          <cell r="BX291">
            <v>40288</v>
          </cell>
          <cell r="BY291">
            <v>101</v>
          </cell>
          <cell r="BZ291">
            <v>40288</v>
          </cell>
          <cell r="CA291" t="str">
            <v xml:space="preserve">  /  /    </v>
          </cell>
          <cell r="CB291">
            <v>0</v>
          </cell>
          <cell r="CC291" t="str">
            <v xml:space="preserve">  /  /    </v>
          </cell>
          <cell r="CD291" t="str">
            <v xml:space="preserve">  /  /    </v>
          </cell>
          <cell r="CE291">
            <v>334056</v>
          </cell>
          <cell r="CF291">
            <v>713002071</v>
          </cell>
          <cell r="CG291">
            <v>241056</v>
          </cell>
          <cell r="CH291">
            <v>999999999999</v>
          </cell>
          <cell r="CI291"/>
          <cell r="CJ291">
            <v>200</v>
          </cell>
          <cell r="CK291">
            <v>40</v>
          </cell>
          <cell r="CL291">
            <v>2820</v>
          </cell>
          <cell r="CM291">
            <v>2009</v>
          </cell>
          <cell r="CN291" t="str">
            <v>Submetidos a Horario de Trabalho</v>
          </cell>
          <cell r="CO291">
            <v>3513</v>
          </cell>
          <cell r="CP291">
            <v>2</v>
          </cell>
          <cell r="CQ291" t="str">
            <v>N</v>
          </cell>
          <cell r="CR291">
            <v>2</v>
          </cell>
          <cell r="CS291" t="str">
            <v>*</v>
          </cell>
          <cell r="CT291">
            <v>0</v>
          </cell>
          <cell r="CU291"/>
          <cell r="CV291">
            <v>34</v>
          </cell>
          <cell r="CW291" t="str">
            <v>M</v>
          </cell>
          <cell r="CX291" t="str">
            <v>M</v>
          </cell>
          <cell r="CY291">
            <v>1564</v>
          </cell>
          <cell r="CZ291">
            <v>1564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 t="str">
            <v>9B</v>
          </cell>
          <cell r="DF291"/>
          <cell r="DG291">
            <v>10</v>
          </cell>
          <cell r="DH291">
            <v>55</v>
          </cell>
          <cell r="DI291"/>
          <cell r="DJ291"/>
          <cell r="DK291" t="str">
            <v>Nao</v>
          </cell>
          <cell r="DL291"/>
          <cell r="DM291" t="str">
            <v>Nao</v>
          </cell>
          <cell r="DN291" t="str">
            <v xml:space="preserve">  /  /    </v>
          </cell>
          <cell r="DO291" t="str">
            <v>Nao</v>
          </cell>
          <cell r="DP291" t="str">
            <v>Nao</v>
          </cell>
          <cell r="DQ291" t="str">
            <v>Nao</v>
          </cell>
          <cell r="DR291"/>
          <cell r="DS291">
            <v>101002820</v>
          </cell>
          <cell r="DT291">
            <v>1</v>
          </cell>
          <cell r="DU291">
            <v>2820</v>
          </cell>
          <cell r="DV291" t="str">
            <v>Não</v>
          </cell>
          <cell r="DW291">
            <v>85705</v>
          </cell>
          <cell r="DX291">
            <v>1</v>
          </cell>
          <cell r="DY291" t="str">
            <v xml:space="preserve">  /  /    </v>
          </cell>
          <cell r="DZ291"/>
          <cell r="EA291" t="str">
            <v>Indeterminado</v>
          </cell>
          <cell r="EB291" t="str">
            <v>JOAO PESSOA</v>
          </cell>
          <cell r="EC291"/>
          <cell r="ED291"/>
          <cell r="EE291"/>
          <cell r="EF291"/>
          <cell r="EG291"/>
          <cell r="EH291"/>
          <cell r="EI291"/>
          <cell r="EJ291">
            <v>0</v>
          </cell>
          <cell r="EK291"/>
          <cell r="EL291">
            <v>0</v>
          </cell>
          <cell r="EM291"/>
          <cell r="EN291">
            <v>0</v>
          </cell>
          <cell r="EO291" t="str">
            <v>CLT</v>
          </cell>
        </row>
        <row r="292">
          <cell r="B292">
            <v>2821</v>
          </cell>
          <cell r="C292">
            <v>25</v>
          </cell>
          <cell r="D292" t="str">
            <v>HERBET CANDEIA MAIA</v>
          </cell>
          <cell r="E292">
            <v>2221</v>
          </cell>
          <cell r="F292" t="str">
            <v>Não</v>
          </cell>
          <cell r="G292"/>
          <cell r="H292" t="str">
            <v>Residencial</v>
          </cell>
          <cell r="I292" t="str">
            <v>R</v>
          </cell>
          <cell r="J292">
            <v>9621555434</v>
          </cell>
          <cell r="K292" t="str">
            <v>DR LINS E SILVA</v>
          </cell>
          <cell r="L292">
            <v>17028386358</v>
          </cell>
          <cell r="M292">
            <v>3</v>
          </cell>
          <cell r="N292">
            <v>160523</v>
          </cell>
          <cell r="O292" t="str">
            <v>SSPPE</v>
          </cell>
          <cell r="P292">
            <v>26632</v>
          </cell>
          <cell r="Q292" t="str">
            <v>R. DR LINS E SILVA</v>
          </cell>
          <cell r="R292">
            <v>3</v>
          </cell>
          <cell r="S292">
            <v>85383</v>
          </cell>
          <cell r="T292">
            <v>1058</v>
          </cell>
          <cell r="U292">
            <v>39140</v>
          </cell>
          <cell r="V292" t="str">
            <v>N S DAS GRACAS</v>
          </cell>
          <cell r="W292">
            <v>427</v>
          </cell>
          <cell r="X292" t="str">
            <v>PE</v>
          </cell>
          <cell r="Y292">
            <v>6408</v>
          </cell>
          <cell r="Z292" t="str">
            <v>PE</v>
          </cell>
          <cell r="AA292" t="str">
            <v>GRAVATA</v>
          </cell>
          <cell r="AB292">
            <v>160</v>
          </cell>
          <cell r="AC292" t="str">
            <v>SSP</v>
          </cell>
          <cell r="AD292"/>
          <cell r="AE292"/>
          <cell r="AF292"/>
          <cell r="AG292"/>
          <cell r="AH292"/>
          <cell r="AI292" t="str">
            <v>Nao</v>
          </cell>
          <cell r="AJ292">
            <v>81</v>
          </cell>
          <cell r="AK292">
            <v>489246308168</v>
          </cell>
          <cell r="AL292">
            <v>35333695</v>
          </cell>
          <cell r="AM292"/>
          <cell r="AN292">
            <v>81</v>
          </cell>
          <cell r="AO292">
            <v>995034450</v>
          </cell>
          <cell r="AP292">
            <v>30</v>
          </cell>
          <cell r="AQ292" t="str">
            <v>PB</v>
          </cell>
          <cell r="AR292" t="str">
            <v>TEREZINHA DE JESUS MAIA COSTA</v>
          </cell>
          <cell r="AS292" t="str">
            <v xml:space="preserve">  /  /    </v>
          </cell>
          <cell r="AT292" t="str">
            <v>ERNANI CANDEIA COSTA</v>
          </cell>
          <cell r="AU292">
            <v>10</v>
          </cell>
          <cell r="AV292">
            <v>18319</v>
          </cell>
          <cell r="AW292" t="str">
            <v xml:space="preserve">  /  /    </v>
          </cell>
          <cell r="AX292"/>
          <cell r="AY292"/>
          <cell r="AZ292"/>
          <cell r="BA292">
            <v>1058</v>
          </cell>
          <cell r="BB292" t="str">
            <v xml:space="preserve">  /  /    </v>
          </cell>
          <cell r="BC292" t="str">
            <v xml:space="preserve">  /  /    </v>
          </cell>
          <cell r="BD292"/>
          <cell r="BE292">
            <v>55641814</v>
          </cell>
          <cell r="BF292">
            <v>4009</v>
          </cell>
          <cell r="BG292"/>
          <cell r="BH292" t="str">
            <v xml:space="preserve">  /  /    </v>
          </cell>
          <cell r="BI292"/>
          <cell r="BJ292"/>
          <cell r="BK292" t="str">
            <v>Masculino</v>
          </cell>
          <cell r="BL292" t="str">
            <v>Conta Corrente</v>
          </cell>
          <cell r="BM292" t="str">
            <v>C</v>
          </cell>
          <cell r="BN292" t="str">
            <v xml:space="preserve">RGPS-Reg. Geral Previdência Social           </v>
          </cell>
          <cell r="BO292"/>
          <cell r="BP292"/>
          <cell r="BQ292"/>
          <cell r="BR292"/>
          <cell r="BS292"/>
          <cell r="BT292"/>
          <cell r="BU292"/>
          <cell r="BV292" t="str">
            <v xml:space="preserve">  /  /    </v>
          </cell>
          <cell r="BW292" t="str">
            <v xml:space="preserve">  /  /    </v>
          </cell>
          <cell r="BX292">
            <v>40288</v>
          </cell>
          <cell r="BY292">
            <v>101</v>
          </cell>
          <cell r="BZ292">
            <v>40288</v>
          </cell>
          <cell r="CA292" t="str">
            <v xml:space="preserve">  /  /    </v>
          </cell>
          <cell r="CB292">
            <v>0</v>
          </cell>
          <cell r="CC292" t="str">
            <v xml:space="preserve">  /  /    </v>
          </cell>
          <cell r="CD292" t="str">
            <v xml:space="preserve">  /  /    </v>
          </cell>
          <cell r="CE292">
            <v>334066</v>
          </cell>
          <cell r="CF292">
            <v>10199471</v>
          </cell>
          <cell r="CG292">
            <v>241056</v>
          </cell>
          <cell r="CH292">
            <v>999999999999</v>
          </cell>
          <cell r="CI292"/>
          <cell r="CJ292">
            <v>200</v>
          </cell>
          <cell r="CK292">
            <v>40</v>
          </cell>
          <cell r="CL292">
            <v>2821</v>
          </cell>
          <cell r="CM292">
            <v>2037</v>
          </cell>
          <cell r="CN292" t="str">
            <v>Submetidos a Horario de Trabalho</v>
          </cell>
          <cell r="CO292">
            <v>2234</v>
          </cell>
          <cell r="CP292">
            <v>14</v>
          </cell>
          <cell r="CQ292" t="str">
            <v>N</v>
          </cell>
          <cell r="CR292">
            <v>2</v>
          </cell>
          <cell r="CS292" t="str">
            <v>*</v>
          </cell>
          <cell r="CT292">
            <v>0</v>
          </cell>
          <cell r="CU292"/>
          <cell r="CV292">
            <v>34</v>
          </cell>
          <cell r="CW292" t="str">
            <v>M</v>
          </cell>
          <cell r="CX292" t="str">
            <v>M</v>
          </cell>
          <cell r="CY292">
            <v>3828.98</v>
          </cell>
          <cell r="CZ292">
            <v>3828.98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 t="str">
            <v>9C</v>
          </cell>
          <cell r="DF292"/>
          <cell r="DG292">
            <v>10</v>
          </cell>
          <cell r="DH292">
            <v>55</v>
          </cell>
          <cell r="DI292"/>
          <cell r="DJ292"/>
          <cell r="DK292" t="str">
            <v>Nao</v>
          </cell>
          <cell r="DL292"/>
          <cell r="DM292" t="str">
            <v>Nao</v>
          </cell>
          <cell r="DN292" t="str">
            <v xml:space="preserve">  /  /    </v>
          </cell>
          <cell r="DO292" t="str">
            <v>Nao</v>
          </cell>
          <cell r="DP292" t="str">
            <v>Nao</v>
          </cell>
          <cell r="DQ292" t="str">
            <v>Nao</v>
          </cell>
          <cell r="DR292"/>
          <cell r="DS292">
            <v>101002821</v>
          </cell>
          <cell r="DT292">
            <v>1</v>
          </cell>
          <cell r="DU292"/>
          <cell r="DV292" t="str">
            <v>Não</v>
          </cell>
          <cell r="DW292">
            <v>216987</v>
          </cell>
          <cell r="DX292">
            <v>1</v>
          </cell>
          <cell r="DY292" t="str">
            <v xml:space="preserve">  /  /    </v>
          </cell>
          <cell r="DZ292"/>
          <cell r="EA292" t="str">
            <v>Indeterminado</v>
          </cell>
          <cell r="EB292" t="str">
            <v>CAMPINA GRANDE</v>
          </cell>
          <cell r="EC292"/>
          <cell r="ED292"/>
          <cell r="EE292"/>
          <cell r="EF292">
            <v>361489</v>
          </cell>
          <cell r="EG292"/>
          <cell r="EH292"/>
          <cell r="EI292"/>
          <cell r="EJ292">
            <v>0</v>
          </cell>
          <cell r="EK292"/>
          <cell r="EL292">
            <v>0</v>
          </cell>
          <cell r="EM292"/>
          <cell r="EN292">
            <v>0</v>
          </cell>
          <cell r="EO292" t="str">
            <v>CLT</v>
          </cell>
        </row>
        <row r="293">
          <cell r="B293">
            <v>2823</v>
          </cell>
          <cell r="C293">
            <v>14</v>
          </cell>
          <cell r="D293" t="str">
            <v>ADRIANA MARIA DA SILVA</v>
          </cell>
          <cell r="E293">
            <v>2208</v>
          </cell>
          <cell r="F293" t="str">
            <v>Não</v>
          </cell>
          <cell r="G293"/>
          <cell r="H293" t="str">
            <v>Residencial</v>
          </cell>
          <cell r="I293" t="str">
            <v>R</v>
          </cell>
          <cell r="J293">
            <v>2513203402</v>
          </cell>
          <cell r="K293" t="str">
            <v>JURACI CAMARGO</v>
          </cell>
          <cell r="L293">
            <v>19004853998</v>
          </cell>
          <cell r="M293">
            <v>11</v>
          </cell>
          <cell r="N293">
            <v>4886600</v>
          </cell>
          <cell r="O293" t="str">
            <v>SDSPE</v>
          </cell>
          <cell r="P293">
            <v>39303</v>
          </cell>
          <cell r="Q293" t="str">
            <v>R. JURACI CAMARGO</v>
          </cell>
          <cell r="R293">
            <v>11</v>
          </cell>
          <cell r="S293">
            <v>41659</v>
          </cell>
          <cell r="T293">
            <v>1058</v>
          </cell>
          <cell r="U293">
            <v>40165</v>
          </cell>
          <cell r="V293" t="str">
            <v>JORDAO ALTO</v>
          </cell>
          <cell r="W293">
            <v>50</v>
          </cell>
          <cell r="X293" t="str">
            <v>PE</v>
          </cell>
          <cell r="Y293">
            <v>11606</v>
          </cell>
          <cell r="Z293" t="str">
            <v>PE</v>
          </cell>
          <cell r="AA293" t="str">
            <v>RECIFE</v>
          </cell>
          <cell r="AB293">
            <v>419</v>
          </cell>
          <cell r="AC293" t="str">
            <v>SDS</v>
          </cell>
          <cell r="AD293"/>
          <cell r="AE293"/>
          <cell r="AF293"/>
          <cell r="AG293"/>
          <cell r="AH293"/>
          <cell r="AI293" t="str">
            <v>Nao</v>
          </cell>
          <cell r="AJ293">
            <v>81</v>
          </cell>
          <cell r="AK293">
            <v>51022800809</v>
          </cell>
          <cell r="AL293">
            <v>30802279</v>
          </cell>
          <cell r="AM293"/>
          <cell r="AN293">
            <v>81</v>
          </cell>
          <cell r="AO293">
            <v>999064257</v>
          </cell>
          <cell r="AP293">
            <v>147</v>
          </cell>
          <cell r="AQ293" t="str">
            <v>PE</v>
          </cell>
          <cell r="AR293" t="str">
            <v>ROSIDALVA MARIA E SILVA</v>
          </cell>
          <cell r="AS293" t="str">
            <v xml:space="preserve">  /  /    </v>
          </cell>
          <cell r="AT293" t="str">
            <v>ALCIDESIO DE LIMA E SILVA</v>
          </cell>
          <cell r="AU293">
            <v>10</v>
          </cell>
          <cell r="AV293">
            <v>28284</v>
          </cell>
          <cell r="AW293" t="str">
            <v xml:space="preserve">  /  /    </v>
          </cell>
          <cell r="AX293"/>
          <cell r="AY293"/>
          <cell r="AZ293"/>
          <cell r="BA293">
            <v>1058</v>
          </cell>
          <cell r="BB293" t="str">
            <v xml:space="preserve">  /  /    </v>
          </cell>
          <cell r="BC293" t="str">
            <v xml:space="preserve">  /  /    </v>
          </cell>
          <cell r="BD293"/>
          <cell r="BE293">
            <v>51260170</v>
          </cell>
          <cell r="BF293">
            <v>3454</v>
          </cell>
          <cell r="BG293"/>
          <cell r="BH293" t="str">
            <v xml:space="preserve">  /  /    </v>
          </cell>
          <cell r="BI293"/>
          <cell r="BJ293"/>
          <cell r="BK293" t="str">
            <v xml:space="preserve">Feminino </v>
          </cell>
          <cell r="BL293" t="str">
            <v>Conta Corrente</v>
          </cell>
          <cell r="BM293" t="str">
            <v>S</v>
          </cell>
          <cell r="BN293" t="str">
            <v xml:space="preserve">RGPS-Reg. Geral Previdência Social           </v>
          </cell>
          <cell r="BO293"/>
          <cell r="BP293"/>
          <cell r="BQ293"/>
          <cell r="BR293"/>
          <cell r="BS293">
            <v>0</v>
          </cell>
          <cell r="BT293"/>
          <cell r="BU293">
            <v>0</v>
          </cell>
          <cell r="BV293" t="str">
            <v xml:space="preserve">  /  /    </v>
          </cell>
          <cell r="BW293" t="str">
            <v xml:space="preserve">  /  /    </v>
          </cell>
          <cell r="BX293">
            <v>40310</v>
          </cell>
          <cell r="BY293">
            <v>101</v>
          </cell>
          <cell r="BZ293">
            <v>40310</v>
          </cell>
          <cell r="CA293" t="str">
            <v xml:space="preserve">  /  /    </v>
          </cell>
          <cell r="CB293">
            <v>0</v>
          </cell>
          <cell r="CC293" t="str">
            <v xml:space="preserve">  /  /    </v>
          </cell>
          <cell r="CD293" t="str">
            <v xml:space="preserve">  /  /    </v>
          </cell>
          <cell r="CE293">
            <v>334056</v>
          </cell>
          <cell r="CF293">
            <v>713030973</v>
          </cell>
          <cell r="CG293">
            <v>241056</v>
          </cell>
          <cell r="CH293">
            <v>999999999999</v>
          </cell>
          <cell r="CI293"/>
          <cell r="CJ293">
            <v>200</v>
          </cell>
          <cell r="CK293">
            <v>40</v>
          </cell>
          <cell r="CL293">
            <v>2823</v>
          </cell>
          <cell r="CM293">
            <v>2009</v>
          </cell>
          <cell r="CN293" t="str">
            <v>Submetidos a Horario de Trabalho</v>
          </cell>
          <cell r="CO293">
            <v>3513</v>
          </cell>
          <cell r="CP293">
            <v>14</v>
          </cell>
          <cell r="CQ293" t="str">
            <v>N</v>
          </cell>
          <cell r="CR293">
            <v>2</v>
          </cell>
          <cell r="CS293" t="str">
            <v>*</v>
          </cell>
          <cell r="CT293">
            <v>0</v>
          </cell>
          <cell r="CU293"/>
          <cell r="CV293">
            <v>34</v>
          </cell>
          <cell r="CW293" t="str">
            <v>M</v>
          </cell>
          <cell r="CX293" t="str">
            <v>M</v>
          </cell>
          <cell r="CY293">
            <v>1564</v>
          </cell>
          <cell r="CZ293">
            <v>1564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 t="str">
            <v>9C</v>
          </cell>
          <cell r="DF293"/>
          <cell r="DG293">
            <v>10</v>
          </cell>
          <cell r="DH293">
            <v>45</v>
          </cell>
          <cell r="DI293"/>
          <cell r="DJ293"/>
          <cell r="DK293" t="str">
            <v>Nao</v>
          </cell>
          <cell r="DL293"/>
          <cell r="DM293" t="str">
            <v>Nao</v>
          </cell>
          <cell r="DN293" t="str">
            <v xml:space="preserve">  /  /    </v>
          </cell>
          <cell r="DO293" t="str">
            <v>Nao</v>
          </cell>
          <cell r="DP293" t="str">
            <v>Nao</v>
          </cell>
          <cell r="DQ293" t="str">
            <v>Nao</v>
          </cell>
          <cell r="DR293"/>
          <cell r="DS293">
            <v>101002823</v>
          </cell>
          <cell r="DT293">
            <v>1</v>
          </cell>
          <cell r="DU293"/>
          <cell r="DV293" t="str">
            <v>Não</v>
          </cell>
          <cell r="DW293">
            <v>85705</v>
          </cell>
          <cell r="DX293">
            <v>1</v>
          </cell>
          <cell r="DY293" t="str">
            <v xml:space="preserve">  /  /    </v>
          </cell>
          <cell r="DZ293"/>
          <cell r="EA293" t="str">
            <v>Indeterminado</v>
          </cell>
          <cell r="EB293" t="str">
            <v>CAMARAGIBE</v>
          </cell>
          <cell r="EC293"/>
          <cell r="ED293"/>
          <cell r="EE293"/>
          <cell r="EF293"/>
          <cell r="EG293"/>
          <cell r="EH293"/>
          <cell r="EI293"/>
          <cell r="EJ293">
            <v>0</v>
          </cell>
          <cell r="EK293"/>
          <cell r="EL293">
            <v>0</v>
          </cell>
          <cell r="EM293"/>
          <cell r="EN293">
            <v>0</v>
          </cell>
          <cell r="EO293" t="str">
            <v>CLT</v>
          </cell>
        </row>
        <row r="294">
          <cell r="B294">
            <v>2824</v>
          </cell>
          <cell r="C294">
            <v>18</v>
          </cell>
          <cell r="D294" t="str">
            <v>ANA PAULA BARBOSA CAVALCANTI</v>
          </cell>
          <cell r="E294">
            <v>2213</v>
          </cell>
          <cell r="F294" t="str">
            <v>Não</v>
          </cell>
          <cell r="G294"/>
          <cell r="H294" t="str">
            <v>Residencial</v>
          </cell>
          <cell r="I294" t="str">
            <v>R</v>
          </cell>
          <cell r="J294">
            <v>90558308449</v>
          </cell>
          <cell r="K294" t="str">
            <v>MARIA DO CARMO S. PEREIRA</v>
          </cell>
          <cell r="L294">
            <v>12681687456</v>
          </cell>
          <cell r="M294">
            <v>139</v>
          </cell>
          <cell r="N294">
            <v>4097886</v>
          </cell>
          <cell r="O294" t="str">
            <v>SSPPE</v>
          </cell>
          <cell r="P294">
            <v>34197</v>
          </cell>
          <cell r="Q294" t="str">
            <v>R. MARIA DO CARMO S. PEREIRA</v>
          </cell>
          <cell r="R294">
            <v>139</v>
          </cell>
          <cell r="S294">
            <v>32220</v>
          </cell>
          <cell r="T294">
            <v>1058</v>
          </cell>
          <cell r="U294">
            <v>39678</v>
          </cell>
          <cell r="V294" t="str">
            <v>CAJA</v>
          </cell>
          <cell r="W294">
            <v>57</v>
          </cell>
          <cell r="X294" t="str">
            <v>PE</v>
          </cell>
          <cell r="Y294">
            <v>4007</v>
          </cell>
          <cell r="Z294" t="str">
            <v>PE</v>
          </cell>
          <cell r="AA294" t="str">
            <v>CARPINA</v>
          </cell>
          <cell r="AB294">
            <v>159</v>
          </cell>
          <cell r="AC294" t="str">
            <v>SSP</v>
          </cell>
          <cell r="AD294"/>
          <cell r="AE294"/>
          <cell r="AF294"/>
          <cell r="AG294"/>
          <cell r="AH294"/>
          <cell r="AI294" t="str">
            <v>Nao</v>
          </cell>
          <cell r="AJ294">
            <v>81</v>
          </cell>
          <cell r="AK294">
            <v>40151060892</v>
          </cell>
          <cell r="AL294">
            <v>36211416</v>
          </cell>
          <cell r="AM294"/>
          <cell r="AN294"/>
          <cell r="AO294"/>
          <cell r="AP294">
            <v>20</v>
          </cell>
          <cell r="AQ294" t="str">
            <v>PE</v>
          </cell>
          <cell r="AR294" t="str">
            <v>MARLENE BARBOSA CAVALCANTI</v>
          </cell>
          <cell r="AS294" t="str">
            <v xml:space="preserve">  /  /    </v>
          </cell>
          <cell r="AT294" t="str">
            <v>NAO CONSTA</v>
          </cell>
          <cell r="AU294">
            <v>10</v>
          </cell>
          <cell r="AV294">
            <v>27112</v>
          </cell>
          <cell r="AW294" t="str">
            <v xml:space="preserve">  /  /    </v>
          </cell>
          <cell r="AX294"/>
          <cell r="AY294" t="str">
            <v>CASA</v>
          </cell>
          <cell r="AZ294"/>
          <cell r="BA294">
            <v>1058</v>
          </cell>
          <cell r="BB294" t="str">
            <v xml:space="preserve">  /  /    </v>
          </cell>
          <cell r="BC294" t="str">
            <v xml:space="preserve">  /  /    </v>
          </cell>
          <cell r="BD294"/>
          <cell r="BE294">
            <v>55813250</v>
          </cell>
          <cell r="BF294">
            <v>8909</v>
          </cell>
          <cell r="BG294"/>
          <cell r="BH294" t="str">
            <v xml:space="preserve">  /  /    </v>
          </cell>
          <cell r="BI294"/>
          <cell r="BJ294"/>
          <cell r="BK294" t="str">
            <v xml:space="preserve">Feminino </v>
          </cell>
          <cell r="BL294" t="str">
            <v>Conta Corrente</v>
          </cell>
          <cell r="BM294" t="str">
            <v>S</v>
          </cell>
          <cell r="BN294" t="str">
            <v xml:space="preserve">RGPS-Reg. Geral Previdência Social           </v>
          </cell>
          <cell r="BO294"/>
          <cell r="BP294"/>
          <cell r="BQ294"/>
          <cell r="BR294"/>
          <cell r="BS294">
            <v>0</v>
          </cell>
          <cell r="BT294"/>
          <cell r="BU294">
            <v>0</v>
          </cell>
          <cell r="BV294" t="str">
            <v xml:space="preserve">  /  /    </v>
          </cell>
          <cell r="BW294" t="str">
            <v xml:space="preserve">  /  /    </v>
          </cell>
          <cell r="BX294">
            <v>40319</v>
          </cell>
          <cell r="BY294">
            <v>101</v>
          </cell>
          <cell r="BZ294">
            <v>40319</v>
          </cell>
          <cell r="CA294" t="str">
            <v xml:space="preserve">  /  /    </v>
          </cell>
          <cell r="CB294">
            <v>0</v>
          </cell>
          <cell r="CC294" t="str">
            <v xml:space="preserve">  /  /    </v>
          </cell>
          <cell r="CD294" t="str">
            <v xml:space="preserve">  /  /    </v>
          </cell>
          <cell r="CE294">
            <v>334056</v>
          </cell>
          <cell r="CF294">
            <v>710225402</v>
          </cell>
          <cell r="CG294">
            <v>241056</v>
          </cell>
          <cell r="CH294">
            <v>999999999999</v>
          </cell>
          <cell r="CI294" t="str">
            <v>A</v>
          </cell>
          <cell r="CJ294">
            <v>200</v>
          </cell>
          <cell r="CK294">
            <v>40</v>
          </cell>
          <cell r="CL294">
            <v>2824</v>
          </cell>
          <cell r="CM294">
            <v>2037</v>
          </cell>
          <cell r="CN294" t="str">
            <v>Submetidos a Horario de Trabalho</v>
          </cell>
          <cell r="CO294">
            <v>2234</v>
          </cell>
          <cell r="CP294">
            <v>14</v>
          </cell>
          <cell r="CQ294" t="str">
            <v>N</v>
          </cell>
          <cell r="CR294">
            <v>2</v>
          </cell>
          <cell r="CS294" t="str">
            <v>*</v>
          </cell>
          <cell r="CT294">
            <v>0</v>
          </cell>
          <cell r="CU294"/>
          <cell r="CV294">
            <v>34</v>
          </cell>
          <cell r="CW294" t="str">
            <v>M</v>
          </cell>
          <cell r="CX294" t="str">
            <v>M</v>
          </cell>
          <cell r="CY294">
            <v>3828.97</v>
          </cell>
          <cell r="CZ294">
            <v>3828.97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 t="str">
            <v>9B</v>
          </cell>
          <cell r="DF294" t="str">
            <v>O1</v>
          </cell>
          <cell r="DG294">
            <v>10</v>
          </cell>
          <cell r="DH294">
            <v>55</v>
          </cell>
          <cell r="DI294"/>
          <cell r="DJ294"/>
          <cell r="DK294" t="str">
            <v>Nao</v>
          </cell>
          <cell r="DL294"/>
          <cell r="DM294" t="str">
            <v>Nao</v>
          </cell>
          <cell r="DN294" t="str">
            <v xml:space="preserve">  /  /    </v>
          </cell>
          <cell r="DO294" t="str">
            <v>Nao</v>
          </cell>
          <cell r="DP294" t="str">
            <v>Nao</v>
          </cell>
          <cell r="DQ294" t="str">
            <v>Nao</v>
          </cell>
          <cell r="DR294"/>
          <cell r="DS294">
            <v>101002824</v>
          </cell>
          <cell r="DT294">
            <v>1</v>
          </cell>
          <cell r="DU294"/>
          <cell r="DV294" t="str">
            <v>Não</v>
          </cell>
          <cell r="DW294">
            <v>216987</v>
          </cell>
          <cell r="DX294">
            <v>1</v>
          </cell>
          <cell r="DY294" t="str">
            <v xml:space="preserve">  /  /    </v>
          </cell>
          <cell r="DZ294"/>
          <cell r="EA294" t="str">
            <v>Indeterminado</v>
          </cell>
          <cell r="EB294" t="str">
            <v>LIMOEIRO</v>
          </cell>
          <cell r="EC294"/>
          <cell r="ED294"/>
          <cell r="EE294"/>
          <cell r="EF294"/>
          <cell r="EG294"/>
          <cell r="EH294"/>
          <cell r="EI294"/>
          <cell r="EJ294">
            <v>0</v>
          </cell>
          <cell r="EK294"/>
          <cell r="EL294">
            <v>0</v>
          </cell>
          <cell r="EM294"/>
          <cell r="EN294">
            <v>0</v>
          </cell>
          <cell r="EO294" t="str">
            <v>CLT</v>
          </cell>
        </row>
        <row r="295">
          <cell r="B295">
            <v>2827</v>
          </cell>
          <cell r="C295">
            <v>37</v>
          </cell>
          <cell r="D295" t="str">
            <v>FABIO BARBOSA S  DE LIMA</v>
          </cell>
          <cell r="E295">
            <v>2236</v>
          </cell>
          <cell r="F295" t="str">
            <v>Não</v>
          </cell>
          <cell r="G295"/>
          <cell r="H295" t="str">
            <v>Residencial</v>
          </cell>
          <cell r="I295" t="str">
            <v>R</v>
          </cell>
          <cell r="J295">
            <v>3133670433</v>
          </cell>
          <cell r="K295" t="str">
            <v>DES. RODERICK GALVAO</v>
          </cell>
          <cell r="L295">
            <v>19039309968</v>
          </cell>
          <cell r="M295">
            <v>115</v>
          </cell>
          <cell r="N295">
            <v>5436394</v>
          </cell>
          <cell r="O295" t="str">
            <v>SDSPE</v>
          </cell>
          <cell r="P295">
            <v>38784</v>
          </cell>
          <cell r="Q295" t="str">
            <v>R. DES. RODERICK GALVAO</v>
          </cell>
          <cell r="R295">
            <v>115</v>
          </cell>
          <cell r="S295">
            <v>61365</v>
          </cell>
          <cell r="T295">
            <v>1058</v>
          </cell>
          <cell r="U295">
            <v>35478</v>
          </cell>
          <cell r="V295" t="str">
            <v>BOA VISTA</v>
          </cell>
          <cell r="W295">
            <v>57</v>
          </cell>
          <cell r="X295" t="str">
            <v>PE</v>
          </cell>
          <cell r="Y295">
            <v>11606</v>
          </cell>
          <cell r="Z295" t="str">
            <v>PE</v>
          </cell>
          <cell r="AA295" t="str">
            <v>RECIFE</v>
          </cell>
          <cell r="AB295">
            <v>208</v>
          </cell>
          <cell r="AC295" t="str">
            <v>SDS</v>
          </cell>
          <cell r="AD295" t="str">
            <v>FABIOBSDELIMA@MAIL.COM</v>
          </cell>
          <cell r="AE295"/>
          <cell r="AF295"/>
          <cell r="AG295"/>
          <cell r="AH295"/>
          <cell r="AI295" t="str">
            <v>Nao</v>
          </cell>
          <cell r="AJ295">
            <v>81</v>
          </cell>
          <cell r="AK295">
            <v>55686120850</v>
          </cell>
          <cell r="AL295">
            <v>32213158</v>
          </cell>
          <cell r="AM295"/>
          <cell r="AN295">
            <v>81</v>
          </cell>
          <cell r="AO295">
            <v>999915116</v>
          </cell>
          <cell r="AP295">
            <v>4</v>
          </cell>
          <cell r="AQ295" t="str">
            <v>PE</v>
          </cell>
          <cell r="AR295" t="str">
            <v>VANIA BARBOSA SIQUEIRA DE LIMA</v>
          </cell>
          <cell r="AS295" t="str">
            <v xml:space="preserve">  /  /    </v>
          </cell>
          <cell r="AT295" t="str">
            <v>EDNALDO SIQUEIRA DE LIMA</v>
          </cell>
          <cell r="AU295">
            <v>10</v>
          </cell>
          <cell r="AV295">
            <v>29176</v>
          </cell>
          <cell r="AW295" t="str">
            <v xml:space="preserve">  /  /    </v>
          </cell>
          <cell r="AX295"/>
          <cell r="AY295" t="str">
            <v>AP. 202</v>
          </cell>
          <cell r="AZ295"/>
          <cell r="BA295">
            <v>1058</v>
          </cell>
          <cell r="BB295" t="str">
            <v xml:space="preserve">  /  /    </v>
          </cell>
          <cell r="BC295" t="str">
            <v xml:space="preserve">  /  /    </v>
          </cell>
          <cell r="BD295"/>
          <cell r="BE295">
            <v>50070370</v>
          </cell>
          <cell r="BF295">
            <v>11606</v>
          </cell>
          <cell r="BG295"/>
          <cell r="BH295" t="str">
            <v xml:space="preserve">  /  /    </v>
          </cell>
          <cell r="BI295"/>
          <cell r="BJ295"/>
          <cell r="BK295" t="str">
            <v>Masculino</v>
          </cell>
          <cell r="BL295" t="str">
            <v>Conta Corrente</v>
          </cell>
          <cell r="BM295" t="str">
            <v>C</v>
          </cell>
          <cell r="BN295" t="str">
            <v xml:space="preserve">RGPS-Reg. Geral Previdência Social           </v>
          </cell>
          <cell r="BO295"/>
          <cell r="BP295"/>
          <cell r="BQ295"/>
          <cell r="BR295"/>
          <cell r="BS295">
            <v>0</v>
          </cell>
          <cell r="BT295"/>
          <cell r="BU295">
            <v>1</v>
          </cell>
          <cell r="BV295" t="str">
            <v xml:space="preserve">  /  /    </v>
          </cell>
          <cell r="BW295" t="str">
            <v xml:space="preserve">  /  /    </v>
          </cell>
          <cell r="BX295">
            <v>40330</v>
          </cell>
          <cell r="BY295">
            <v>101</v>
          </cell>
          <cell r="BZ295">
            <v>40330</v>
          </cell>
          <cell r="CA295" t="str">
            <v xml:space="preserve">  /  /    </v>
          </cell>
          <cell r="CB295">
            <v>0</v>
          </cell>
          <cell r="CC295" t="str">
            <v xml:space="preserve">  /  /    </v>
          </cell>
          <cell r="CD295" t="str">
            <v xml:space="preserve">  /  /    </v>
          </cell>
          <cell r="CE295">
            <v>334056</v>
          </cell>
          <cell r="CF295">
            <v>10447753</v>
          </cell>
          <cell r="CG295">
            <v>241056</v>
          </cell>
          <cell r="CH295">
            <v>999999999999</v>
          </cell>
          <cell r="CI295" t="str">
            <v>F</v>
          </cell>
          <cell r="CJ295">
            <v>200</v>
          </cell>
          <cell r="CK295">
            <v>40</v>
          </cell>
          <cell r="CL295">
            <v>2827</v>
          </cell>
          <cell r="CM295">
            <v>2009</v>
          </cell>
          <cell r="CN295" t="str">
            <v>Submetidos a Horario de Trabalho</v>
          </cell>
          <cell r="CO295">
            <v>3513</v>
          </cell>
          <cell r="CP295">
            <v>14</v>
          </cell>
          <cell r="CQ295" t="str">
            <v>N</v>
          </cell>
          <cell r="CR295">
            <v>2</v>
          </cell>
          <cell r="CS295" t="str">
            <v>*</v>
          </cell>
          <cell r="CT295">
            <v>0</v>
          </cell>
          <cell r="CU295"/>
          <cell r="CV295">
            <v>34</v>
          </cell>
          <cell r="CW295" t="str">
            <v>M</v>
          </cell>
          <cell r="CX295" t="str">
            <v>M</v>
          </cell>
          <cell r="CY295">
            <v>1564</v>
          </cell>
          <cell r="CZ295">
            <v>1564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 t="str">
            <v>9C</v>
          </cell>
          <cell r="DF295"/>
          <cell r="DG295">
            <v>10</v>
          </cell>
          <cell r="DH295">
            <v>55</v>
          </cell>
          <cell r="DI295"/>
          <cell r="DJ295"/>
          <cell r="DK295" t="str">
            <v>Nao</v>
          </cell>
          <cell r="DL295"/>
          <cell r="DM295" t="str">
            <v>Nao</v>
          </cell>
          <cell r="DN295" t="str">
            <v xml:space="preserve">  /  /    </v>
          </cell>
          <cell r="DO295" t="str">
            <v>Nao</v>
          </cell>
          <cell r="DP295" t="str">
            <v>Nao</v>
          </cell>
          <cell r="DQ295" t="str">
            <v>Nao</v>
          </cell>
          <cell r="DR295"/>
          <cell r="DS295">
            <v>101002827</v>
          </cell>
          <cell r="DT295">
            <v>1</v>
          </cell>
          <cell r="DU295"/>
          <cell r="DV295" t="str">
            <v>Não</v>
          </cell>
          <cell r="DW295">
            <v>85705</v>
          </cell>
          <cell r="DX295">
            <v>1</v>
          </cell>
          <cell r="DY295" t="str">
            <v xml:space="preserve">  /  /    </v>
          </cell>
          <cell r="DZ295"/>
          <cell r="EA295" t="str">
            <v>Indeterminado</v>
          </cell>
          <cell r="EB295" t="str">
            <v>RECIFE</v>
          </cell>
          <cell r="EC295"/>
          <cell r="ED295"/>
          <cell r="EE295"/>
          <cell r="EF295"/>
          <cell r="EG295"/>
          <cell r="EH295"/>
          <cell r="EI295"/>
          <cell r="EJ295">
            <v>0</v>
          </cell>
          <cell r="EK295"/>
          <cell r="EL295">
            <v>0</v>
          </cell>
          <cell r="EM295"/>
          <cell r="EN295">
            <v>0</v>
          </cell>
          <cell r="EO295" t="str">
            <v>CLT</v>
          </cell>
        </row>
        <row r="296">
          <cell r="B296">
            <v>2831</v>
          </cell>
          <cell r="C296">
            <v>1</v>
          </cell>
          <cell r="D296" t="str">
            <v>AMANDA BEZERRA MASCARENHAS</v>
          </cell>
          <cell r="E296">
            <v>1020</v>
          </cell>
          <cell r="F296" t="str">
            <v>Não</v>
          </cell>
          <cell r="G296"/>
          <cell r="H296" t="str">
            <v>Residencial</v>
          </cell>
          <cell r="I296" t="str">
            <v>AV</v>
          </cell>
          <cell r="J296">
            <v>3983517404</v>
          </cell>
          <cell r="K296" t="str">
            <v>NORTE MIGUEL ARRAES DE ALENCAR</v>
          </cell>
          <cell r="L296">
            <v>13697075453</v>
          </cell>
          <cell r="M296">
            <v>6037</v>
          </cell>
          <cell r="N296">
            <v>6028465</v>
          </cell>
          <cell r="O296"/>
          <cell r="P296">
            <v>38520</v>
          </cell>
          <cell r="Q296" t="str">
            <v>AV. NORTE MIGUEL ARRAES DE ALE</v>
          </cell>
          <cell r="R296">
            <v>3037</v>
          </cell>
          <cell r="S296">
            <v>78278</v>
          </cell>
          <cell r="T296">
            <v>1058</v>
          </cell>
          <cell r="U296">
            <v>39496</v>
          </cell>
          <cell r="V296" t="str">
            <v>CASA AMARELA</v>
          </cell>
          <cell r="W296">
            <v>97</v>
          </cell>
          <cell r="X296" t="str">
            <v>PE</v>
          </cell>
          <cell r="Y296">
            <v>11606</v>
          </cell>
          <cell r="Z296" t="str">
            <v>PE</v>
          </cell>
          <cell r="AA296" t="str">
            <v>RECIFE</v>
          </cell>
          <cell r="AB296">
            <v>139</v>
          </cell>
          <cell r="AC296" t="str">
            <v>SDS</v>
          </cell>
          <cell r="AD296" t="str">
            <v>AMANDA.MASCARENHAS@LAFEPE.PE.GOV.BR</v>
          </cell>
          <cell r="AE296"/>
          <cell r="AF296"/>
          <cell r="AG296"/>
          <cell r="AH296"/>
          <cell r="AI296" t="str">
            <v>Nao</v>
          </cell>
          <cell r="AJ296">
            <v>81</v>
          </cell>
          <cell r="AK296">
            <v>61147500884</v>
          </cell>
          <cell r="AL296">
            <v>32683940</v>
          </cell>
          <cell r="AM296"/>
          <cell r="AN296">
            <v>81</v>
          </cell>
          <cell r="AO296">
            <v>982971981</v>
          </cell>
          <cell r="AP296">
            <v>151</v>
          </cell>
          <cell r="AQ296" t="str">
            <v>PE</v>
          </cell>
          <cell r="AR296" t="str">
            <v>EDNA BEZERRA MASCARENHAS</v>
          </cell>
          <cell r="AS296" t="str">
            <v xml:space="preserve">  /  /    </v>
          </cell>
          <cell r="AT296" t="str">
            <v>JOSE CARLOS TENORIO MASCARENHAS</v>
          </cell>
          <cell r="AU296">
            <v>10</v>
          </cell>
          <cell r="AV296">
            <v>29932</v>
          </cell>
          <cell r="AW296" t="str">
            <v xml:space="preserve">  /  /    </v>
          </cell>
          <cell r="AX296" t="str">
            <v>Não</v>
          </cell>
          <cell r="AY296" t="str">
            <v>BL. B APT  301</v>
          </cell>
          <cell r="AZ296"/>
          <cell r="BA296">
            <v>1058</v>
          </cell>
          <cell r="BB296" t="str">
            <v xml:space="preserve">  /  /    </v>
          </cell>
          <cell r="BC296" t="str">
            <v xml:space="preserve">  /  /    </v>
          </cell>
          <cell r="BD296"/>
          <cell r="BE296">
            <v>52070660</v>
          </cell>
          <cell r="BF296">
            <v>11606</v>
          </cell>
          <cell r="BG296"/>
          <cell r="BH296" t="str">
            <v xml:space="preserve">  /  /    </v>
          </cell>
          <cell r="BI296"/>
          <cell r="BJ296"/>
          <cell r="BK296" t="str">
            <v xml:space="preserve">Feminino </v>
          </cell>
          <cell r="BL296" t="str">
            <v>Conta Corrente</v>
          </cell>
          <cell r="BM296" t="str">
            <v>C</v>
          </cell>
          <cell r="BN296" t="str">
            <v xml:space="preserve">RGPS-Reg. Geral Previdência Social           </v>
          </cell>
          <cell r="BO296"/>
          <cell r="BP296"/>
          <cell r="BQ296"/>
          <cell r="BR296"/>
          <cell r="BS296">
            <v>0</v>
          </cell>
          <cell r="BT296"/>
          <cell r="BU296">
            <v>0</v>
          </cell>
          <cell r="BV296" t="str">
            <v xml:space="preserve">  /  /    </v>
          </cell>
          <cell r="BW296" t="str">
            <v xml:space="preserve">  /  /    </v>
          </cell>
          <cell r="BX296">
            <v>40339</v>
          </cell>
          <cell r="BY296">
            <v>101</v>
          </cell>
          <cell r="BZ296">
            <v>40339</v>
          </cell>
          <cell r="CA296" t="str">
            <v xml:space="preserve">  /  /    </v>
          </cell>
          <cell r="CB296">
            <v>0</v>
          </cell>
          <cell r="CC296" t="str">
            <v xml:space="preserve">  /  /    </v>
          </cell>
          <cell r="CD296" t="str">
            <v xml:space="preserve">  /  /    </v>
          </cell>
          <cell r="CE296">
            <v>334056</v>
          </cell>
          <cell r="CF296">
            <v>710224834</v>
          </cell>
          <cell r="CG296">
            <v>241056</v>
          </cell>
          <cell r="CH296">
            <v>999999999999</v>
          </cell>
          <cell r="CI296"/>
          <cell r="CJ296">
            <v>200</v>
          </cell>
          <cell r="CK296">
            <v>40</v>
          </cell>
          <cell r="CL296">
            <v>2831</v>
          </cell>
          <cell r="CM296">
            <v>2009</v>
          </cell>
          <cell r="CN296" t="str">
            <v>Submetidos a Horario de Trabalho</v>
          </cell>
          <cell r="CO296">
            <v>3513</v>
          </cell>
          <cell r="CP296">
            <v>2</v>
          </cell>
          <cell r="CQ296" t="str">
            <v>N</v>
          </cell>
          <cell r="CR296">
            <v>2</v>
          </cell>
          <cell r="CS296" t="str">
            <v>*</v>
          </cell>
          <cell r="CT296">
            <v>0</v>
          </cell>
          <cell r="CU296"/>
          <cell r="CV296">
            <v>34</v>
          </cell>
          <cell r="CW296" t="str">
            <v>M</v>
          </cell>
          <cell r="CX296" t="str">
            <v>M</v>
          </cell>
          <cell r="CY296">
            <v>1564</v>
          </cell>
          <cell r="CZ296">
            <v>1564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 t="str">
            <v>9B</v>
          </cell>
          <cell r="DF296" t="str">
            <v>P1</v>
          </cell>
          <cell r="DG296">
            <v>10</v>
          </cell>
          <cell r="DH296">
            <v>55</v>
          </cell>
          <cell r="DI296"/>
          <cell r="DJ296"/>
          <cell r="DK296" t="str">
            <v>Nao</v>
          </cell>
          <cell r="DL296"/>
          <cell r="DM296" t="str">
            <v>Nao</v>
          </cell>
          <cell r="DN296" t="str">
            <v xml:space="preserve">  /  /    </v>
          </cell>
          <cell r="DO296" t="str">
            <v>Nao</v>
          </cell>
          <cell r="DP296" t="str">
            <v>Nao</v>
          </cell>
          <cell r="DQ296" t="str">
            <v>Nao</v>
          </cell>
          <cell r="DR296"/>
          <cell r="DS296">
            <v>101002831</v>
          </cell>
          <cell r="DT296">
            <v>1</v>
          </cell>
          <cell r="DU296">
            <v>2831</v>
          </cell>
          <cell r="DV296" t="str">
            <v>Não</v>
          </cell>
          <cell r="DW296">
            <v>85705</v>
          </cell>
          <cell r="DX296">
            <v>1</v>
          </cell>
          <cell r="DY296" t="str">
            <v xml:space="preserve">  /  /    </v>
          </cell>
          <cell r="DZ296"/>
          <cell r="EA296" t="str">
            <v>Indeterminado</v>
          </cell>
          <cell r="EB296" t="str">
            <v>RECIFE</v>
          </cell>
          <cell r="EC296"/>
          <cell r="ED296"/>
          <cell r="EE296"/>
          <cell r="EF296"/>
          <cell r="EG296"/>
          <cell r="EH296"/>
          <cell r="EI296"/>
          <cell r="EJ296">
            <v>0</v>
          </cell>
          <cell r="EK296"/>
          <cell r="EL296">
            <v>0</v>
          </cell>
          <cell r="EM296"/>
          <cell r="EN296">
            <v>0</v>
          </cell>
          <cell r="EO296" t="str">
            <v>CLT</v>
          </cell>
        </row>
        <row r="297">
          <cell r="B297">
            <v>2833</v>
          </cell>
          <cell r="C297">
            <v>1</v>
          </cell>
          <cell r="D297" t="str">
            <v>JAMESSON AMANCIO DA ROCHA</v>
          </cell>
          <cell r="E297">
            <v>1114</v>
          </cell>
          <cell r="F297" t="str">
            <v>Não</v>
          </cell>
          <cell r="G297"/>
          <cell r="H297" t="str">
            <v>Residencial</v>
          </cell>
          <cell r="I297" t="str">
            <v>AV</v>
          </cell>
          <cell r="J297">
            <v>3852773423</v>
          </cell>
          <cell r="K297" t="str">
            <v>AV VASCO RODRIGUES</v>
          </cell>
          <cell r="L297">
            <v>13159262455</v>
          </cell>
          <cell r="M297">
            <v>348</v>
          </cell>
          <cell r="N297" t="str">
            <v>5345580 SSPPE</v>
          </cell>
          <cell r="O297" t="str">
            <v>SSP</v>
          </cell>
          <cell r="P297">
            <v>42208</v>
          </cell>
          <cell r="Q297" t="str">
            <v>AV. AV VASCO RODRIGUES</v>
          </cell>
          <cell r="R297">
            <v>348</v>
          </cell>
          <cell r="S297">
            <v>28655</v>
          </cell>
          <cell r="T297">
            <v>1058</v>
          </cell>
          <cell r="U297">
            <v>36290</v>
          </cell>
          <cell r="V297" t="str">
            <v>PEIXINHOS</v>
          </cell>
          <cell r="W297">
            <v>68</v>
          </cell>
          <cell r="X297" t="str">
            <v>PE</v>
          </cell>
          <cell r="Y297">
            <v>9600</v>
          </cell>
          <cell r="Z297" t="str">
            <v>PE</v>
          </cell>
          <cell r="AA297" t="str">
            <v>OLINDA</v>
          </cell>
          <cell r="AB297">
            <v>327</v>
          </cell>
          <cell r="AC297" t="str">
            <v>SDS</v>
          </cell>
          <cell r="AD297"/>
          <cell r="AE297"/>
          <cell r="AF297"/>
          <cell r="AG297"/>
          <cell r="AH297"/>
          <cell r="AI297" t="str">
            <v>Nao</v>
          </cell>
          <cell r="AJ297">
            <v>0</v>
          </cell>
          <cell r="AK297">
            <v>61310420850</v>
          </cell>
          <cell r="AL297">
            <v>34325914</v>
          </cell>
          <cell r="AM297"/>
          <cell r="AN297">
            <v>0</v>
          </cell>
          <cell r="AO297">
            <v>87433139</v>
          </cell>
          <cell r="AP297">
            <v>100</v>
          </cell>
          <cell r="AQ297" t="str">
            <v>PE</v>
          </cell>
          <cell r="AR297" t="str">
            <v>DJANIRA AMANCIO DA ROCHA</v>
          </cell>
          <cell r="AS297" t="str">
            <v xml:space="preserve">  /  /    </v>
          </cell>
          <cell r="AT297" t="str">
            <v>EDSON PEREIRA DA ROCHA</v>
          </cell>
          <cell r="AU297">
            <v>10</v>
          </cell>
          <cell r="AV297">
            <v>30068</v>
          </cell>
          <cell r="AW297" t="str">
            <v xml:space="preserve">  /  /    </v>
          </cell>
          <cell r="AX297" t="str">
            <v>Não</v>
          </cell>
          <cell r="AY297" t="str">
            <v>BL E, AP 205</v>
          </cell>
          <cell r="AZ297"/>
          <cell r="BA297">
            <v>1058</v>
          </cell>
          <cell r="BB297" t="str">
            <v xml:space="preserve">  /  /    </v>
          </cell>
          <cell r="BC297" t="str">
            <v xml:space="preserve">  /  /    </v>
          </cell>
          <cell r="BD297"/>
          <cell r="BE297">
            <v>53220375</v>
          </cell>
          <cell r="BF297">
            <v>11606</v>
          </cell>
          <cell r="BG297"/>
          <cell r="BH297" t="str">
            <v xml:space="preserve">  /  /    </v>
          </cell>
          <cell r="BI297"/>
          <cell r="BJ297"/>
          <cell r="BK297" t="str">
            <v>Masculino</v>
          </cell>
          <cell r="BL297" t="str">
            <v>Conta Corrente</v>
          </cell>
          <cell r="BM297" t="str">
            <v>C</v>
          </cell>
          <cell r="BN297" t="str">
            <v xml:space="preserve">RGPS-Reg. Geral Previdência Social           </v>
          </cell>
          <cell r="BO297"/>
          <cell r="BP297"/>
          <cell r="BQ297"/>
          <cell r="BR297"/>
          <cell r="BS297">
            <v>2</v>
          </cell>
          <cell r="BT297"/>
          <cell r="BU297">
            <v>0</v>
          </cell>
          <cell r="BV297" t="str">
            <v xml:space="preserve">  /  /    </v>
          </cell>
          <cell r="BW297" t="str">
            <v xml:space="preserve">  /  /    </v>
          </cell>
          <cell r="BX297">
            <v>40350</v>
          </cell>
          <cell r="BY297">
            <v>101</v>
          </cell>
          <cell r="BZ297">
            <v>40350</v>
          </cell>
          <cell r="CA297" t="str">
            <v xml:space="preserve">  /  /    </v>
          </cell>
          <cell r="CB297">
            <v>0</v>
          </cell>
          <cell r="CC297" t="str">
            <v xml:space="preserve">  /  /    </v>
          </cell>
          <cell r="CD297" t="str">
            <v xml:space="preserve">  /  /    </v>
          </cell>
          <cell r="CE297">
            <v>334500</v>
          </cell>
          <cell r="CF297">
            <v>10234296</v>
          </cell>
          <cell r="CG297">
            <v>241056</v>
          </cell>
          <cell r="CH297">
            <v>999999999999</v>
          </cell>
          <cell r="CI297"/>
          <cell r="CJ297">
            <v>200</v>
          </cell>
          <cell r="CK297">
            <v>40</v>
          </cell>
          <cell r="CL297">
            <v>2833</v>
          </cell>
          <cell r="CM297">
            <v>2009</v>
          </cell>
          <cell r="CN297" t="str">
            <v>Submetidos a Horario de Trabalho</v>
          </cell>
          <cell r="CO297">
            <v>3513</v>
          </cell>
          <cell r="CP297">
            <v>2</v>
          </cell>
          <cell r="CQ297" t="str">
            <v>N</v>
          </cell>
          <cell r="CR297">
            <v>2</v>
          </cell>
          <cell r="CS297" t="str">
            <v>*</v>
          </cell>
          <cell r="CT297">
            <v>0</v>
          </cell>
          <cell r="CU297"/>
          <cell r="CV297">
            <v>34</v>
          </cell>
          <cell r="CW297" t="str">
            <v>M</v>
          </cell>
          <cell r="CX297" t="str">
            <v>M</v>
          </cell>
          <cell r="CY297">
            <v>1642.22</v>
          </cell>
          <cell r="CZ297">
            <v>1642.22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 t="str">
            <v>9B</v>
          </cell>
          <cell r="DF297" t="str">
            <v>P1</v>
          </cell>
          <cell r="DG297">
            <v>10</v>
          </cell>
          <cell r="DH297">
            <v>55</v>
          </cell>
          <cell r="DI297"/>
          <cell r="DJ297"/>
          <cell r="DK297" t="str">
            <v>Nao</v>
          </cell>
          <cell r="DL297"/>
          <cell r="DM297" t="str">
            <v>Nao</v>
          </cell>
          <cell r="DN297" t="str">
            <v xml:space="preserve">  /  /    </v>
          </cell>
          <cell r="DO297" t="str">
            <v>Nao</v>
          </cell>
          <cell r="DP297" t="str">
            <v>Nao</v>
          </cell>
          <cell r="DQ297" t="str">
            <v>Nao</v>
          </cell>
          <cell r="DR297"/>
          <cell r="DS297">
            <v>101002833</v>
          </cell>
          <cell r="DT297">
            <v>2</v>
          </cell>
          <cell r="DU297"/>
          <cell r="DV297" t="str">
            <v>Não</v>
          </cell>
          <cell r="DW297">
            <v>85705</v>
          </cell>
          <cell r="DX297">
            <v>1</v>
          </cell>
          <cell r="DY297" t="str">
            <v xml:space="preserve">  /  /    </v>
          </cell>
          <cell r="DZ297"/>
          <cell r="EA297" t="str">
            <v>Indeterminado</v>
          </cell>
          <cell r="EB297" t="str">
            <v>RECIFE</v>
          </cell>
          <cell r="EC297"/>
          <cell r="ED297"/>
          <cell r="EE297"/>
          <cell r="EF297"/>
          <cell r="EG297"/>
          <cell r="EH297"/>
          <cell r="EI297"/>
          <cell r="EJ297">
            <v>0</v>
          </cell>
          <cell r="EK297"/>
          <cell r="EL297">
            <v>0</v>
          </cell>
          <cell r="EM297"/>
          <cell r="EN297">
            <v>0</v>
          </cell>
          <cell r="EO297" t="str">
            <v>CLT</v>
          </cell>
        </row>
        <row r="298">
          <cell r="B298">
            <v>2834</v>
          </cell>
          <cell r="C298">
            <v>1</v>
          </cell>
          <cell r="D298" t="str">
            <v>LUIZ F  DE LIMA CAVALCANTI</v>
          </cell>
          <cell r="E298">
            <v>1171</v>
          </cell>
          <cell r="F298" t="str">
            <v>Não</v>
          </cell>
          <cell r="G298"/>
          <cell r="H298" t="str">
            <v>Residencial</v>
          </cell>
          <cell r="I298" t="str">
            <v>R</v>
          </cell>
          <cell r="J298">
            <v>4590426455</v>
          </cell>
          <cell r="K298" t="str">
            <v>RUA MANOEL AQUINO</v>
          </cell>
          <cell r="L298">
            <v>13282450450</v>
          </cell>
          <cell r="M298">
            <v>236</v>
          </cell>
          <cell r="N298">
            <v>6158993</v>
          </cell>
          <cell r="O298" t="str">
            <v>SSPPE</v>
          </cell>
          <cell r="P298">
            <v>35893</v>
          </cell>
          <cell r="Q298" t="str">
            <v>R. RUA MANOEL AQUINO</v>
          </cell>
          <cell r="R298">
            <v>236</v>
          </cell>
          <cell r="S298">
            <v>6442</v>
          </cell>
          <cell r="T298">
            <v>1058</v>
          </cell>
          <cell r="U298">
            <v>35682</v>
          </cell>
          <cell r="V298" t="str">
            <v>JANGA</v>
          </cell>
          <cell r="W298">
            <v>62</v>
          </cell>
          <cell r="X298" t="str">
            <v>PE</v>
          </cell>
          <cell r="Y298">
            <v>10707</v>
          </cell>
          <cell r="Z298" t="str">
            <v>PE</v>
          </cell>
          <cell r="AA298" t="str">
            <v>PAULISTA</v>
          </cell>
          <cell r="AB298">
            <v>234</v>
          </cell>
          <cell r="AC298" t="str">
            <v>SDS</v>
          </cell>
          <cell r="AD298"/>
          <cell r="AE298"/>
          <cell r="AF298"/>
          <cell r="AG298"/>
          <cell r="AH298"/>
          <cell r="AI298" t="str">
            <v>Nao</v>
          </cell>
          <cell r="AJ298"/>
          <cell r="AK298">
            <v>62234000850</v>
          </cell>
          <cell r="AL298"/>
          <cell r="AM298"/>
          <cell r="AN298">
            <v>0</v>
          </cell>
          <cell r="AO298">
            <v>85133853</v>
          </cell>
          <cell r="AP298">
            <v>10</v>
          </cell>
          <cell r="AQ298" t="str">
            <v>PE</v>
          </cell>
          <cell r="AR298" t="str">
            <v>BERNADETE DE LIMA CAVALCANTI</v>
          </cell>
          <cell r="AS298" t="str">
            <v xml:space="preserve">  /  /    </v>
          </cell>
          <cell r="AT298" t="str">
            <v>LUIZ GONZAGA CAVALCANTI JUNIOR</v>
          </cell>
          <cell r="AU298">
            <v>10</v>
          </cell>
          <cell r="AV298">
            <v>30081</v>
          </cell>
          <cell r="AW298" t="str">
            <v xml:space="preserve">  /  /    </v>
          </cell>
          <cell r="AX298"/>
          <cell r="AY298" t="str">
            <v>CASA 04</v>
          </cell>
          <cell r="AZ298"/>
          <cell r="BA298">
            <v>1058</v>
          </cell>
          <cell r="BB298" t="str">
            <v xml:space="preserve">  /  /    </v>
          </cell>
          <cell r="BC298" t="str">
            <v xml:space="preserve">  /  /    </v>
          </cell>
          <cell r="BD298"/>
          <cell r="BE298">
            <v>53437430</v>
          </cell>
          <cell r="BF298">
            <v>11606</v>
          </cell>
          <cell r="BG298"/>
          <cell r="BH298" t="str">
            <v xml:space="preserve">  /  /    </v>
          </cell>
          <cell r="BI298"/>
          <cell r="BJ298"/>
          <cell r="BK298" t="str">
            <v>Masculino</v>
          </cell>
          <cell r="BL298" t="str">
            <v>Conta Corrente</v>
          </cell>
          <cell r="BM298" t="str">
            <v>C</v>
          </cell>
          <cell r="BN298" t="str">
            <v xml:space="preserve">RGPS-Reg. Geral Previdência Social           </v>
          </cell>
          <cell r="BO298"/>
          <cell r="BP298"/>
          <cell r="BQ298"/>
          <cell r="BR298"/>
          <cell r="BS298">
            <v>0</v>
          </cell>
          <cell r="BT298"/>
          <cell r="BU298">
            <v>1</v>
          </cell>
          <cell r="BV298" t="str">
            <v xml:space="preserve">  /  /    </v>
          </cell>
          <cell r="BW298" t="str">
            <v xml:space="preserve">  /  /    </v>
          </cell>
          <cell r="BX298">
            <v>40350</v>
          </cell>
          <cell r="BY298">
            <v>101</v>
          </cell>
          <cell r="BZ298">
            <v>40350</v>
          </cell>
          <cell r="CA298" t="str">
            <v xml:space="preserve">  /  /    </v>
          </cell>
          <cell r="CB298">
            <v>0</v>
          </cell>
          <cell r="CC298" t="str">
            <v xml:space="preserve">  /  /    </v>
          </cell>
          <cell r="CD298" t="str">
            <v xml:space="preserve">  /  /    </v>
          </cell>
          <cell r="CE298">
            <v>334056</v>
          </cell>
          <cell r="CF298">
            <v>713002844</v>
          </cell>
          <cell r="CG298">
            <v>241056</v>
          </cell>
          <cell r="CH298">
            <v>999999999999</v>
          </cell>
          <cell r="CI298"/>
          <cell r="CJ298">
            <v>200</v>
          </cell>
          <cell r="CK298">
            <v>40</v>
          </cell>
          <cell r="CL298">
            <v>2834</v>
          </cell>
          <cell r="CM298">
            <v>2009</v>
          </cell>
          <cell r="CN298" t="str">
            <v>Submetidos a Horario de Trabalho</v>
          </cell>
          <cell r="CO298">
            <v>3513</v>
          </cell>
          <cell r="CP298">
            <v>2</v>
          </cell>
          <cell r="CQ298" t="str">
            <v>N</v>
          </cell>
          <cell r="CR298">
            <v>2</v>
          </cell>
          <cell r="CS298" t="str">
            <v>*</v>
          </cell>
          <cell r="CT298">
            <v>0</v>
          </cell>
          <cell r="CU298"/>
          <cell r="CV298">
            <v>34</v>
          </cell>
          <cell r="CW298" t="str">
            <v>M</v>
          </cell>
          <cell r="CX298" t="str">
            <v>M</v>
          </cell>
          <cell r="CY298">
            <v>1564</v>
          </cell>
          <cell r="CZ298">
            <v>1564</v>
          </cell>
          <cell r="DA298">
            <v>0</v>
          </cell>
          <cell r="DB298">
            <v>0</v>
          </cell>
          <cell r="DC298">
            <v>0</v>
          </cell>
          <cell r="DD298">
            <v>0</v>
          </cell>
          <cell r="DE298" t="str">
            <v>9B</v>
          </cell>
          <cell r="DF298"/>
          <cell r="DG298">
            <v>10</v>
          </cell>
          <cell r="DH298">
            <v>55</v>
          </cell>
          <cell r="DI298"/>
          <cell r="DJ298"/>
          <cell r="DK298" t="str">
            <v>Nao</v>
          </cell>
          <cell r="DL298"/>
          <cell r="DM298" t="str">
            <v>Nao</v>
          </cell>
          <cell r="DN298" t="str">
            <v xml:space="preserve">  /  /    </v>
          </cell>
          <cell r="DO298" t="str">
            <v>Nao</v>
          </cell>
          <cell r="DP298" t="str">
            <v>Nao</v>
          </cell>
          <cell r="DQ298" t="str">
            <v>Nao</v>
          </cell>
          <cell r="DR298"/>
          <cell r="DS298">
            <v>101002834</v>
          </cell>
          <cell r="DT298">
            <v>1</v>
          </cell>
          <cell r="DU298"/>
          <cell r="DV298" t="str">
            <v>Não</v>
          </cell>
          <cell r="DW298">
            <v>85705</v>
          </cell>
          <cell r="DX298">
            <v>1</v>
          </cell>
          <cell r="DY298" t="str">
            <v xml:space="preserve">  /  /    </v>
          </cell>
          <cell r="DZ298"/>
          <cell r="EA298" t="str">
            <v>Indeterminado</v>
          </cell>
          <cell r="EB298" t="str">
            <v>RECIFE</v>
          </cell>
          <cell r="EC298"/>
          <cell r="ED298"/>
          <cell r="EE298"/>
          <cell r="EF298">
            <v>210672835191</v>
          </cell>
          <cell r="EG298"/>
          <cell r="EH298"/>
          <cell r="EI298"/>
          <cell r="EJ298">
            <v>0</v>
          </cell>
          <cell r="EK298"/>
          <cell r="EL298">
            <v>0</v>
          </cell>
          <cell r="EM298"/>
          <cell r="EN298">
            <v>0</v>
          </cell>
          <cell r="EO298" t="str">
            <v>CLT</v>
          </cell>
        </row>
        <row r="299">
          <cell r="B299">
            <v>2835</v>
          </cell>
          <cell r="C299">
            <v>53</v>
          </cell>
          <cell r="D299" t="str">
            <v>JOSE MARCELO DE FRANCA MATOS</v>
          </cell>
          <cell r="E299">
            <v>2244</v>
          </cell>
          <cell r="F299" t="str">
            <v>Não</v>
          </cell>
          <cell r="G299"/>
          <cell r="H299" t="str">
            <v>Residencial</v>
          </cell>
          <cell r="I299" t="str">
            <v>R</v>
          </cell>
          <cell r="J299">
            <v>74378295415</v>
          </cell>
          <cell r="K299" t="str">
            <v>DA ALEGRIA</v>
          </cell>
          <cell r="L299">
            <v>17046873613</v>
          </cell>
          <cell r="M299">
            <v>180</v>
          </cell>
          <cell r="N299">
            <v>3633377</v>
          </cell>
          <cell r="O299" t="str">
            <v>SDSPE</v>
          </cell>
          <cell r="P299">
            <v>37630</v>
          </cell>
          <cell r="Q299" t="str">
            <v>R. DA ALEGRIA</v>
          </cell>
          <cell r="R299">
            <v>180</v>
          </cell>
          <cell r="S299">
            <v>58767</v>
          </cell>
          <cell r="T299">
            <v>1058</v>
          </cell>
          <cell r="U299">
            <v>32568</v>
          </cell>
          <cell r="V299" t="str">
            <v>CENTRO</v>
          </cell>
          <cell r="W299">
            <v>32</v>
          </cell>
          <cell r="X299" t="str">
            <v>PE</v>
          </cell>
          <cell r="Y299">
            <v>8909</v>
          </cell>
          <cell r="Z299" t="str">
            <v>PE</v>
          </cell>
          <cell r="AA299" t="str">
            <v>LIMOEIRO</v>
          </cell>
          <cell r="AB299">
            <v>53</v>
          </cell>
          <cell r="AC299" t="str">
            <v>SDS</v>
          </cell>
          <cell r="AD299" t="str">
            <v>MARCELO_MATOS72@HOTMAIL.COM</v>
          </cell>
          <cell r="AE299"/>
          <cell r="AF299"/>
          <cell r="AG299"/>
          <cell r="AH299"/>
          <cell r="AI299" t="str">
            <v>Nao</v>
          </cell>
          <cell r="AJ299">
            <v>81</v>
          </cell>
          <cell r="AK299">
            <v>34758880876</v>
          </cell>
          <cell r="AL299">
            <v>996952984</v>
          </cell>
          <cell r="AM299"/>
          <cell r="AN299"/>
          <cell r="AO299"/>
          <cell r="AP299">
            <v>24</v>
          </cell>
          <cell r="AQ299" t="str">
            <v>PE</v>
          </cell>
          <cell r="AR299" t="str">
            <v>SONIA MARIA DE FRANCA MATOS</v>
          </cell>
          <cell r="AS299" t="str">
            <v xml:space="preserve">  /  /    </v>
          </cell>
          <cell r="AT299" t="str">
            <v>JOSE GILBERTO LAURINDO MATOS</v>
          </cell>
          <cell r="AU299">
            <v>10</v>
          </cell>
          <cell r="AV299">
            <v>26525</v>
          </cell>
          <cell r="AW299" t="str">
            <v xml:space="preserve">  /  /    </v>
          </cell>
          <cell r="AX299"/>
          <cell r="AY299"/>
          <cell r="AZ299"/>
          <cell r="BA299">
            <v>1058</v>
          </cell>
          <cell r="BB299" t="str">
            <v xml:space="preserve">  /  /    </v>
          </cell>
          <cell r="BC299" t="str">
            <v xml:space="preserve">  /  /    </v>
          </cell>
          <cell r="BD299"/>
          <cell r="BE299">
            <v>55700000</v>
          </cell>
          <cell r="BF299">
            <v>11606</v>
          </cell>
          <cell r="BG299"/>
          <cell r="BH299" t="str">
            <v xml:space="preserve">  /  /    </v>
          </cell>
          <cell r="BI299"/>
          <cell r="BJ299"/>
          <cell r="BK299" t="str">
            <v>Masculino</v>
          </cell>
          <cell r="BL299" t="str">
            <v>Conta Corrente</v>
          </cell>
          <cell r="BM299" t="str">
            <v>C</v>
          </cell>
          <cell r="BN299" t="str">
            <v xml:space="preserve">RGPS-Reg. Geral Previdência Social           </v>
          </cell>
          <cell r="BO299"/>
          <cell r="BP299"/>
          <cell r="BQ299"/>
          <cell r="BR299"/>
          <cell r="BS299">
            <v>0</v>
          </cell>
          <cell r="BT299"/>
          <cell r="BU299">
            <v>0</v>
          </cell>
          <cell r="BV299" t="str">
            <v xml:space="preserve">  /  /    </v>
          </cell>
          <cell r="BW299" t="str">
            <v xml:space="preserve">  /  /    </v>
          </cell>
          <cell r="BX299">
            <v>40360</v>
          </cell>
          <cell r="BY299">
            <v>101</v>
          </cell>
          <cell r="BZ299">
            <v>40360</v>
          </cell>
          <cell r="CA299" t="str">
            <v xml:space="preserve">  /  /    </v>
          </cell>
          <cell r="CB299">
            <v>0</v>
          </cell>
          <cell r="CC299" t="str">
            <v xml:space="preserve">  /  /    </v>
          </cell>
          <cell r="CD299" t="str">
            <v xml:space="preserve">  /  /    </v>
          </cell>
          <cell r="CE299">
            <v>334056</v>
          </cell>
          <cell r="CF299">
            <v>710226173</v>
          </cell>
          <cell r="CG299">
            <v>241056</v>
          </cell>
          <cell r="CH299">
            <v>999999999999</v>
          </cell>
          <cell r="CI299" t="str">
            <v>F</v>
          </cell>
          <cell r="CJ299">
            <v>200</v>
          </cell>
          <cell r="CK299">
            <v>40</v>
          </cell>
          <cell r="CL299">
            <v>2835</v>
          </cell>
          <cell r="CM299">
            <v>2009</v>
          </cell>
          <cell r="CN299" t="str">
            <v>Submetidos a Horario de Trabalho</v>
          </cell>
          <cell r="CO299">
            <v>3513</v>
          </cell>
          <cell r="CP299">
            <v>14</v>
          </cell>
          <cell r="CQ299" t="str">
            <v>N</v>
          </cell>
          <cell r="CR299">
            <v>2</v>
          </cell>
          <cell r="CS299" t="str">
            <v>*</v>
          </cell>
          <cell r="CT299">
            <v>0</v>
          </cell>
          <cell r="CU299"/>
          <cell r="CV299">
            <v>34</v>
          </cell>
          <cell r="CW299" t="str">
            <v>M</v>
          </cell>
          <cell r="CX299" t="str">
            <v>M</v>
          </cell>
          <cell r="CY299">
            <v>1564</v>
          </cell>
          <cell r="CZ299">
            <v>1564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 t="str">
            <v>9C</v>
          </cell>
          <cell r="DF299"/>
          <cell r="DG299">
            <v>10</v>
          </cell>
          <cell r="DH299">
            <v>45</v>
          </cell>
          <cell r="DI299"/>
          <cell r="DJ299"/>
          <cell r="DK299" t="str">
            <v>Nao</v>
          </cell>
          <cell r="DL299"/>
          <cell r="DM299" t="str">
            <v>Nao</v>
          </cell>
          <cell r="DN299" t="str">
            <v xml:space="preserve">  /  /    </v>
          </cell>
          <cell r="DO299" t="str">
            <v>Nao</v>
          </cell>
          <cell r="DP299" t="str">
            <v>Nao</v>
          </cell>
          <cell r="DQ299" t="str">
            <v>Nao</v>
          </cell>
          <cell r="DR299"/>
          <cell r="DS299">
            <v>101002835</v>
          </cell>
          <cell r="DT299">
            <v>1</v>
          </cell>
          <cell r="DU299"/>
          <cell r="DV299" t="str">
            <v>Não</v>
          </cell>
          <cell r="DW299">
            <v>85705</v>
          </cell>
          <cell r="DX299">
            <v>1</v>
          </cell>
          <cell r="DY299" t="str">
            <v xml:space="preserve">  /  /    </v>
          </cell>
          <cell r="DZ299"/>
          <cell r="EA299" t="str">
            <v>Indeterminado</v>
          </cell>
          <cell r="EB299" t="str">
            <v>RECIFE</v>
          </cell>
          <cell r="EC299"/>
          <cell r="ED299"/>
          <cell r="EE299"/>
          <cell r="EF299">
            <v>355955</v>
          </cell>
          <cell r="EG299"/>
          <cell r="EH299"/>
          <cell r="EI299"/>
          <cell r="EJ299">
            <v>0</v>
          </cell>
          <cell r="EK299"/>
          <cell r="EL299">
            <v>0</v>
          </cell>
          <cell r="EM299"/>
          <cell r="EN299">
            <v>0</v>
          </cell>
          <cell r="EO299" t="str">
            <v>CLT</v>
          </cell>
        </row>
        <row r="300">
          <cell r="B300">
            <v>2836</v>
          </cell>
          <cell r="C300">
            <v>50</v>
          </cell>
          <cell r="D300" t="str">
            <v>MONALISA MARIA LEANDRO RIBEIRO</v>
          </cell>
          <cell r="E300">
            <v>2239</v>
          </cell>
          <cell r="F300" t="str">
            <v>Não</v>
          </cell>
          <cell r="G300"/>
          <cell r="H300" t="str">
            <v>Residencial</v>
          </cell>
          <cell r="I300" t="str">
            <v>AV</v>
          </cell>
          <cell r="J300">
            <v>4683146444</v>
          </cell>
          <cell r="K300" t="str">
            <v>EUCLIDES FIGUEIREDO</v>
          </cell>
          <cell r="L300">
            <v>13111425451</v>
          </cell>
          <cell r="M300">
            <v>95</v>
          </cell>
          <cell r="N300">
            <v>6774235</v>
          </cell>
          <cell r="O300"/>
          <cell r="P300">
            <v>41068</v>
          </cell>
          <cell r="Q300" t="str">
            <v>AV. EUCLIDES FIGUEIREDO</v>
          </cell>
          <cell r="R300">
            <v>95</v>
          </cell>
          <cell r="S300">
            <v>72099</v>
          </cell>
          <cell r="T300">
            <v>1058</v>
          </cell>
          <cell r="U300">
            <v>36852</v>
          </cell>
          <cell r="V300" t="str">
            <v>PINHEIROPOLIS</v>
          </cell>
          <cell r="W300">
            <v>66</v>
          </cell>
          <cell r="X300" t="str">
            <v>PE</v>
          </cell>
          <cell r="Y300">
            <v>4106</v>
          </cell>
          <cell r="Z300" t="str">
            <v>PE</v>
          </cell>
          <cell r="AA300" t="str">
            <v>CARUARU</v>
          </cell>
          <cell r="AB300">
            <v>65</v>
          </cell>
          <cell r="AC300" t="str">
            <v>SDS</v>
          </cell>
          <cell r="AD300"/>
          <cell r="AE300"/>
          <cell r="AF300"/>
          <cell r="AG300"/>
          <cell r="AH300"/>
          <cell r="AI300" t="str">
            <v>Nao</v>
          </cell>
          <cell r="AJ300">
            <v>81</v>
          </cell>
          <cell r="AK300">
            <v>64237370809</v>
          </cell>
          <cell r="AL300">
            <v>991333814</v>
          </cell>
          <cell r="AM300"/>
          <cell r="AN300"/>
          <cell r="AO300"/>
          <cell r="AP300">
            <v>105</v>
          </cell>
          <cell r="AQ300" t="str">
            <v>PE</v>
          </cell>
          <cell r="AR300" t="str">
            <v>MARIA CLAUDETE DA SILVA LEANDRO</v>
          </cell>
          <cell r="AS300" t="str">
            <v xml:space="preserve">  /  /    </v>
          </cell>
          <cell r="AT300" t="str">
            <v>AILTON JOSE LEANDRO</v>
          </cell>
          <cell r="AU300">
            <v>10</v>
          </cell>
          <cell r="AV300">
            <v>30782</v>
          </cell>
          <cell r="AW300" t="str">
            <v xml:space="preserve">  /  /    </v>
          </cell>
          <cell r="AX300"/>
          <cell r="AY300"/>
          <cell r="AZ300"/>
          <cell r="BA300">
            <v>1058</v>
          </cell>
          <cell r="BB300" t="str">
            <v xml:space="preserve">  /  /    </v>
          </cell>
          <cell r="BC300" t="str">
            <v xml:space="preserve">  /  /    </v>
          </cell>
          <cell r="BD300"/>
          <cell r="BE300">
            <v>55038775</v>
          </cell>
          <cell r="BF300">
            <v>4106</v>
          </cell>
          <cell r="BG300"/>
          <cell r="BH300" t="str">
            <v xml:space="preserve">  /  /    </v>
          </cell>
          <cell r="BI300"/>
          <cell r="BJ300"/>
          <cell r="BK300" t="str">
            <v xml:space="preserve">Feminino </v>
          </cell>
          <cell r="BL300" t="str">
            <v>Conta Corrente</v>
          </cell>
          <cell r="BM300" t="str">
            <v>C</v>
          </cell>
          <cell r="BN300" t="str">
            <v xml:space="preserve">RGPS-Reg. Geral Previdência Social           </v>
          </cell>
          <cell r="BO300"/>
          <cell r="BP300"/>
          <cell r="BQ300"/>
          <cell r="BR300"/>
          <cell r="BS300">
            <v>0</v>
          </cell>
          <cell r="BT300"/>
          <cell r="BU300">
            <v>1</v>
          </cell>
          <cell r="BV300" t="str">
            <v xml:space="preserve">  /  /    </v>
          </cell>
          <cell r="BW300" t="str">
            <v xml:space="preserve">  /  /    </v>
          </cell>
          <cell r="BX300">
            <v>40367</v>
          </cell>
          <cell r="BY300">
            <v>101</v>
          </cell>
          <cell r="BZ300">
            <v>40367</v>
          </cell>
          <cell r="CA300" t="str">
            <v xml:space="preserve">  /  /    </v>
          </cell>
          <cell r="CB300">
            <v>0</v>
          </cell>
          <cell r="CC300" t="str">
            <v xml:space="preserve">  /  /    </v>
          </cell>
          <cell r="CD300" t="str">
            <v xml:space="preserve">  /  /    </v>
          </cell>
          <cell r="CE300">
            <v>333090</v>
          </cell>
          <cell r="CF300">
            <v>10045103</v>
          </cell>
          <cell r="CG300">
            <v>241056</v>
          </cell>
          <cell r="CH300">
            <v>999999999999</v>
          </cell>
          <cell r="CI300"/>
          <cell r="CJ300">
            <v>200</v>
          </cell>
          <cell r="CK300">
            <v>40</v>
          </cell>
          <cell r="CL300">
            <v>2836</v>
          </cell>
          <cell r="CM300">
            <v>2009</v>
          </cell>
          <cell r="CN300" t="str">
            <v>Submetidos a Horario de Trabalho</v>
          </cell>
          <cell r="CO300">
            <v>3513</v>
          </cell>
          <cell r="CP300">
            <v>14</v>
          </cell>
          <cell r="CQ300" t="str">
            <v>N</v>
          </cell>
          <cell r="CR300">
            <v>2</v>
          </cell>
          <cell r="CS300" t="str">
            <v>*</v>
          </cell>
          <cell r="CT300">
            <v>0</v>
          </cell>
          <cell r="CU300"/>
          <cell r="CV300">
            <v>34</v>
          </cell>
          <cell r="CW300" t="str">
            <v>M</v>
          </cell>
          <cell r="CX300" t="str">
            <v>M</v>
          </cell>
          <cell r="CY300">
            <v>1564</v>
          </cell>
          <cell r="CZ300">
            <v>1564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 t="str">
            <v>9C</v>
          </cell>
          <cell r="DF300" t="str">
            <v>P1</v>
          </cell>
          <cell r="DG300">
            <v>10</v>
          </cell>
          <cell r="DH300">
            <v>55</v>
          </cell>
          <cell r="DI300"/>
          <cell r="DJ300"/>
          <cell r="DK300" t="str">
            <v>Nao</v>
          </cell>
          <cell r="DL300"/>
          <cell r="DM300" t="str">
            <v>Nao</v>
          </cell>
          <cell r="DN300" t="str">
            <v xml:space="preserve">  /  /    </v>
          </cell>
          <cell r="DO300" t="str">
            <v>Nao</v>
          </cell>
          <cell r="DP300" t="str">
            <v>Nao</v>
          </cell>
          <cell r="DQ300" t="str">
            <v>Nao</v>
          </cell>
          <cell r="DR300"/>
          <cell r="DS300">
            <v>101002836</v>
          </cell>
          <cell r="DT300">
            <v>1</v>
          </cell>
          <cell r="DU300"/>
          <cell r="DV300" t="str">
            <v>Não</v>
          </cell>
          <cell r="DW300">
            <v>85705</v>
          </cell>
          <cell r="DX300">
            <v>1</v>
          </cell>
          <cell r="DY300" t="str">
            <v xml:space="preserve">  /  /    </v>
          </cell>
          <cell r="DZ300"/>
          <cell r="EA300" t="str">
            <v>Indeterminado</v>
          </cell>
          <cell r="EB300" t="str">
            <v>CARUARU</v>
          </cell>
          <cell r="EC300"/>
          <cell r="ED300"/>
          <cell r="EE300"/>
          <cell r="EF300"/>
          <cell r="EG300"/>
          <cell r="EH300"/>
          <cell r="EI300"/>
          <cell r="EJ300">
            <v>0</v>
          </cell>
          <cell r="EK300"/>
          <cell r="EL300">
            <v>0</v>
          </cell>
          <cell r="EM300"/>
          <cell r="EN300">
            <v>0</v>
          </cell>
          <cell r="EO300" t="str">
            <v>CLT</v>
          </cell>
        </row>
        <row r="301">
          <cell r="B301">
            <v>2837</v>
          </cell>
          <cell r="C301">
            <v>1</v>
          </cell>
          <cell r="D301" t="str">
            <v>BEZALIEL ROSA DOS S JUNIOR</v>
          </cell>
          <cell r="E301">
            <v>1171</v>
          </cell>
          <cell r="F301" t="str">
            <v>Não</v>
          </cell>
          <cell r="G301"/>
          <cell r="H301" t="str">
            <v>Residencial</v>
          </cell>
          <cell r="I301" t="str">
            <v>AV</v>
          </cell>
          <cell r="J301">
            <v>5739257476</v>
          </cell>
          <cell r="K301" t="str">
            <v>JOSE AMERICO DE ALMEIDA 235</v>
          </cell>
          <cell r="L301">
            <v>19040319262</v>
          </cell>
          <cell r="M301">
            <v>235</v>
          </cell>
          <cell r="N301">
            <v>6315959</v>
          </cell>
          <cell r="O301" t="str">
            <v>SDS</v>
          </cell>
          <cell r="P301">
            <v>40367</v>
          </cell>
          <cell r="Q301" t="str">
            <v>AV. JOSE AMERICO DE ALMEIDA 23</v>
          </cell>
          <cell r="R301">
            <v>235</v>
          </cell>
          <cell r="S301">
            <v>1853538</v>
          </cell>
          <cell r="T301">
            <v>1058</v>
          </cell>
          <cell r="U301">
            <v>43235</v>
          </cell>
          <cell r="V301" t="str">
            <v>MACAXEIRA</v>
          </cell>
          <cell r="W301">
            <v>60</v>
          </cell>
          <cell r="X301" t="str">
            <v>PE</v>
          </cell>
          <cell r="Y301">
            <v>11606</v>
          </cell>
          <cell r="Z301" t="str">
            <v>PE</v>
          </cell>
          <cell r="AA301" t="str">
            <v>RECIFE</v>
          </cell>
          <cell r="AB301">
            <v>179</v>
          </cell>
          <cell r="AC301" t="str">
            <v>SDS</v>
          </cell>
          <cell r="AD301"/>
          <cell r="AE301"/>
          <cell r="AF301"/>
          <cell r="AG301"/>
          <cell r="AH301"/>
          <cell r="AI301" t="str">
            <v>Nao</v>
          </cell>
          <cell r="AJ301">
            <v>8</v>
          </cell>
          <cell r="AK301">
            <v>75290730817</v>
          </cell>
          <cell r="AL301" t="str">
            <v>3034-4753</v>
          </cell>
          <cell r="AM301"/>
          <cell r="AN301">
            <v>8</v>
          </cell>
          <cell r="AO301" t="str">
            <v>8832-3278</v>
          </cell>
          <cell r="AP301">
            <v>5</v>
          </cell>
          <cell r="AQ301" t="str">
            <v>PE</v>
          </cell>
          <cell r="AR301" t="str">
            <v>NIDIA GUEDES DOS SANTOS</v>
          </cell>
          <cell r="AS301" t="str">
            <v xml:space="preserve">  /  /    </v>
          </cell>
          <cell r="AT301" t="str">
            <v>BEZALIEL ROSA DOS SANTOS</v>
          </cell>
          <cell r="AU301">
            <v>10</v>
          </cell>
          <cell r="AV301">
            <v>30905</v>
          </cell>
          <cell r="AW301" t="str">
            <v xml:space="preserve">  /  /    </v>
          </cell>
          <cell r="AX301" t="str">
            <v>Não</v>
          </cell>
          <cell r="AY301" t="str">
            <v>BL B AP 02</v>
          </cell>
          <cell r="AZ301"/>
          <cell r="BA301">
            <v>1058</v>
          </cell>
          <cell r="BB301" t="str">
            <v xml:space="preserve">  /  /    </v>
          </cell>
          <cell r="BC301" t="str">
            <v xml:space="preserve">  /  /    </v>
          </cell>
          <cell r="BD301"/>
          <cell r="BE301">
            <v>52090320</v>
          </cell>
          <cell r="BF301">
            <v>11606</v>
          </cell>
          <cell r="BG301"/>
          <cell r="BH301" t="str">
            <v xml:space="preserve">  /  /    </v>
          </cell>
          <cell r="BI301"/>
          <cell r="BJ301"/>
          <cell r="BK301" t="str">
            <v>Masculino</v>
          </cell>
          <cell r="BL301" t="str">
            <v>Conta Corrente</v>
          </cell>
          <cell r="BM301" t="str">
            <v>S</v>
          </cell>
          <cell r="BN301" t="str">
            <v xml:space="preserve">RGPS-Reg. Geral Previdência Social           </v>
          </cell>
          <cell r="BO301"/>
          <cell r="BP301"/>
          <cell r="BQ301"/>
          <cell r="BR301"/>
          <cell r="BS301">
            <v>0</v>
          </cell>
          <cell r="BT301"/>
          <cell r="BU301">
            <v>2</v>
          </cell>
          <cell r="BV301" t="str">
            <v xml:space="preserve">  /  /    </v>
          </cell>
          <cell r="BW301" t="str">
            <v xml:space="preserve">  /  /    </v>
          </cell>
          <cell r="BX301">
            <v>40371</v>
          </cell>
          <cell r="BY301">
            <v>101</v>
          </cell>
          <cell r="BZ301">
            <v>40371</v>
          </cell>
          <cell r="CA301" t="str">
            <v xml:space="preserve">  /  /    </v>
          </cell>
          <cell r="CB301">
            <v>0</v>
          </cell>
          <cell r="CC301" t="str">
            <v xml:space="preserve">  /  /    </v>
          </cell>
          <cell r="CD301" t="str">
            <v xml:space="preserve">  /  /    </v>
          </cell>
          <cell r="CE301">
            <v>334056</v>
          </cell>
          <cell r="CF301">
            <v>710226159</v>
          </cell>
          <cell r="CG301">
            <v>241056</v>
          </cell>
          <cell r="CH301">
            <v>999999999999</v>
          </cell>
          <cell r="CI301"/>
          <cell r="CJ301">
            <v>200</v>
          </cell>
          <cell r="CK301">
            <v>40</v>
          </cell>
          <cell r="CL301">
            <v>2837</v>
          </cell>
          <cell r="CM301">
            <v>2009</v>
          </cell>
          <cell r="CN301" t="str">
            <v>Submetidos a Horario de Trabalho</v>
          </cell>
          <cell r="CO301">
            <v>3513</v>
          </cell>
          <cell r="CP301">
            <v>2</v>
          </cell>
          <cell r="CQ301" t="str">
            <v>N</v>
          </cell>
          <cell r="CR301">
            <v>2</v>
          </cell>
          <cell r="CS301" t="str">
            <v>*</v>
          </cell>
          <cell r="CT301">
            <v>0</v>
          </cell>
          <cell r="CU301"/>
          <cell r="CV301">
            <v>34</v>
          </cell>
          <cell r="CW301" t="str">
            <v>M</v>
          </cell>
          <cell r="CX301" t="str">
            <v>M</v>
          </cell>
          <cell r="CY301">
            <v>1564</v>
          </cell>
          <cell r="CZ301">
            <v>1564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 t="str">
            <v>9C</v>
          </cell>
          <cell r="DF301" t="str">
            <v>P1</v>
          </cell>
          <cell r="DG301">
            <v>10</v>
          </cell>
          <cell r="DH301">
            <v>55</v>
          </cell>
          <cell r="DI301"/>
          <cell r="DJ301"/>
          <cell r="DK301" t="str">
            <v>Nao</v>
          </cell>
          <cell r="DL301"/>
          <cell r="DM301" t="str">
            <v>Nao</v>
          </cell>
          <cell r="DN301" t="str">
            <v xml:space="preserve">  /  /    </v>
          </cell>
          <cell r="DO301" t="str">
            <v>Nao</v>
          </cell>
          <cell r="DP301" t="str">
            <v>Nao</v>
          </cell>
          <cell r="DQ301" t="str">
            <v>Nao</v>
          </cell>
          <cell r="DR301"/>
          <cell r="DS301">
            <v>101002837</v>
          </cell>
          <cell r="DT301">
            <v>1</v>
          </cell>
          <cell r="DU301"/>
          <cell r="DV301" t="str">
            <v>Não</v>
          </cell>
          <cell r="DW301">
            <v>85705</v>
          </cell>
          <cell r="DX301">
            <v>1</v>
          </cell>
          <cell r="DY301" t="str">
            <v xml:space="preserve">  /  /    </v>
          </cell>
          <cell r="DZ301"/>
          <cell r="EA301" t="str">
            <v>Indeterminado</v>
          </cell>
          <cell r="EB301" t="str">
            <v>RECIFE</v>
          </cell>
          <cell r="EC301"/>
          <cell r="ED301"/>
          <cell r="EE301"/>
          <cell r="EF301">
            <v>210762632334</v>
          </cell>
          <cell r="EG301"/>
          <cell r="EH301"/>
          <cell r="EI301"/>
          <cell r="EJ301">
            <v>0</v>
          </cell>
          <cell r="EK301"/>
          <cell r="EL301">
            <v>0</v>
          </cell>
          <cell r="EM301"/>
          <cell r="EN301">
            <v>0</v>
          </cell>
          <cell r="EO301" t="str">
            <v>CLT</v>
          </cell>
        </row>
        <row r="302">
          <cell r="B302">
            <v>2838</v>
          </cell>
          <cell r="C302">
            <v>16</v>
          </cell>
          <cell r="D302" t="str">
            <v>CAIO CEZAR F  E  DO NASCIMENTO</v>
          </cell>
          <cell r="E302">
            <v>2209</v>
          </cell>
          <cell r="F302" t="str">
            <v>Não</v>
          </cell>
          <cell r="G302"/>
          <cell r="H302" t="str">
            <v>Residencial</v>
          </cell>
          <cell r="I302" t="str">
            <v>R</v>
          </cell>
          <cell r="J302">
            <v>6357263435</v>
          </cell>
          <cell r="K302" t="str">
            <v>AMADOR MEIRA</v>
          </cell>
          <cell r="L302">
            <v>19040319246</v>
          </cell>
          <cell r="M302">
            <v>260</v>
          </cell>
          <cell r="N302">
            <v>6293094</v>
          </cell>
          <cell r="O302" t="str">
            <v>SDSPE</v>
          </cell>
          <cell r="P302">
            <v>37944</v>
          </cell>
          <cell r="Q302" t="str">
            <v>R. AMADOR MEIRA</v>
          </cell>
          <cell r="R302">
            <v>260</v>
          </cell>
          <cell r="S302">
            <v>53531</v>
          </cell>
          <cell r="T302">
            <v>1058</v>
          </cell>
          <cell r="U302">
            <v>37944</v>
          </cell>
          <cell r="V302" t="str">
            <v>TABATINGA</v>
          </cell>
          <cell r="W302">
            <v>79</v>
          </cell>
          <cell r="X302" t="str">
            <v>PE</v>
          </cell>
          <cell r="Y302">
            <v>3454</v>
          </cell>
          <cell r="Z302" t="str">
            <v>PE</v>
          </cell>
          <cell r="AA302" t="str">
            <v>CAMARAGIBE</v>
          </cell>
          <cell r="AB302">
            <v>280</v>
          </cell>
          <cell r="AC302" t="str">
            <v>SDS</v>
          </cell>
          <cell r="AD302"/>
          <cell r="AE302"/>
          <cell r="AF302"/>
          <cell r="AG302"/>
          <cell r="AH302"/>
          <cell r="AI302" t="str">
            <v>Nao</v>
          </cell>
          <cell r="AJ302">
            <v>81</v>
          </cell>
          <cell r="AK302">
            <v>64892960841</v>
          </cell>
          <cell r="AL302">
            <v>987413018</v>
          </cell>
          <cell r="AM302"/>
          <cell r="AN302">
            <v>81</v>
          </cell>
          <cell r="AO302">
            <v>998074173</v>
          </cell>
          <cell r="AP302">
            <v>100</v>
          </cell>
          <cell r="AQ302" t="str">
            <v>PE</v>
          </cell>
          <cell r="AR302" t="str">
            <v>MARIA DO SOCORRO FARIAS</v>
          </cell>
          <cell r="AS302" t="str">
            <v xml:space="preserve">  /  /    </v>
          </cell>
          <cell r="AT302" t="str">
            <v>MOISES EZEQUIEL DO NASCIMENTO</v>
          </cell>
          <cell r="AU302">
            <v>10</v>
          </cell>
          <cell r="AV302">
            <v>31351</v>
          </cell>
          <cell r="AW302" t="str">
            <v xml:space="preserve">  /  /    </v>
          </cell>
          <cell r="AX302"/>
          <cell r="AY302" t="str">
            <v>CASA</v>
          </cell>
          <cell r="AZ302"/>
          <cell r="BA302">
            <v>1058</v>
          </cell>
          <cell r="BB302" t="str">
            <v xml:space="preserve">  /  /    </v>
          </cell>
          <cell r="BC302" t="str">
            <v xml:space="preserve">  /  /    </v>
          </cell>
          <cell r="BD302"/>
          <cell r="BE302">
            <v>54756540</v>
          </cell>
          <cell r="BF302">
            <v>11606</v>
          </cell>
          <cell r="BG302"/>
          <cell r="BH302" t="str">
            <v xml:space="preserve">  /  /    </v>
          </cell>
          <cell r="BI302"/>
          <cell r="BJ302"/>
          <cell r="BK302" t="str">
            <v>Masculino</v>
          </cell>
          <cell r="BL302" t="str">
            <v>Conta Corrente</v>
          </cell>
          <cell r="BM302" t="str">
            <v>S</v>
          </cell>
          <cell r="BN302" t="str">
            <v xml:space="preserve">RGPS-Reg. Geral Previdência Social           </v>
          </cell>
          <cell r="BO302"/>
          <cell r="BP302"/>
          <cell r="BQ302"/>
          <cell r="BR302"/>
          <cell r="BS302">
            <v>0</v>
          </cell>
          <cell r="BT302"/>
          <cell r="BU302">
            <v>1</v>
          </cell>
          <cell r="BV302" t="str">
            <v xml:space="preserve">  /  /    </v>
          </cell>
          <cell r="BW302" t="str">
            <v xml:space="preserve">  /  /    </v>
          </cell>
          <cell r="BX302">
            <v>40372</v>
          </cell>
          <cell r="BY302">
            <v>101</v>
          </cell>
          <cell r="BZ302">
            <v>40372</v>
          </cell>
          <cell r="CA302" t="str">
            <v xml:space="preserve">  /  /    </v>
          </cell>
          <cell r="CB302">
            <v>0</v>
          </cell>
          <cell r="CC302" t="str">
            <v xml:space="preserve">  /  /    </v>
          </cell>
          <cell r="CD302" t="str">
            <v xml:space="preserve">  /  /    </v>
          </cell>
          <cell r="CE302">
            <v>334056</v>
          </cell>
          <cell r="CF302">
            <v>10486961</v>
          </cell>
          <cell r="CG302">
            <v>241056</v>
          </cell>
          <cell r="CH302">
            <v>999999999999</v>
          </cell>
          <cell r="CI302"/>
          <cell r="CJ302">
            <v>200</v>
          </cell>
          <cell r="CK302">
            <v>40</v>
          </cell>
          <cell r="CL302">
            <v>2838</v>
          </cell>
          <cell r="CM302">
            <v>2009</v>
          </cell>
          <cell r="CN302" t="str">
            <v>Submetidos a Horario de Trabalho</v>
          </cell>
          <cell r="CO302">
            <v>3513</v>
          </cell>
          <cell r="CP302">
            <v>14</v>
          </cell>
          <cell r="CQ302" t="str">
            <v>N</v>
          </cell>
          <cell r="CR302">
            <v>2</v>
          </cell>
          <cell r="CS302" t="str">
            <v>*</v>
          </cell>
          <cell r="CT302">
            <v>0</v>
          </cell>
          <cell r="CU302"/>
          <cell r="CV302">
            <v>34</v>
          </cell>
          <cell r="CW302" t="str">
            <v>M</v>
          </cell>
          <cell r="CX302" t="str">
            <v>M</v>
          </cell>
          <cell r="CY302">
            <v>1564</v>
          </cell>
          <cell r="CZ302">
            <v>1564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 t="str">
            <v>9C</v>
          </cell>
          <cell r="DF302" t="str">
            <v>P1</v>
          </cell>
          <cell r="DG302">
            <v>10</v>
          </cell>
          <cell r="DH302">
            <v>85</v>
          </cell>
          <cell r="DI302"/>
          <cell r="DJ302"/>
          <cell r="DK302" t="str">
            <v>Nao</v>
          </cell>
          <cell r="DL302"/>
          <cell r="DM302" t="str">
            <v>Nao</v>
          </cell>
          <cell r="DN302" t="str">
            <v xml:space="preserve">  /  /    </v>
          </cell>
          <cell r="DO302" t="str">
            <v>Nao</v>
          </cell>
          <cell r="DP302" t="str">
            <v>Nao</v>
          </cell>
          <cell r="DQ302" t="str">
            <v>Nao</v>
          </cell>
          <cell r="DR302"/>
          <cell r="DS302">
            <v>101002838</v>
          </cell>
          <cell r="DT302">
            <v>1</v>
          </cell>
          <cell r="DU302"/>
          <cell r="DV302" t="str">
            <v>Não</v>
          </cell>
          <cell r="DW302">
            <v>85705</v>
          </cell>
          <cell r="DX302">
            <v>1</v>
          </cell>
          <cell r="DY302" t="str">
            <v xml:space="preserve">  /  /    </v>
          </cell>
          <cell r="DZ302"/>
          <cell r="EA302" t="str">
            <v>Indeterminado</v>
          </cell>
          <cell r="EB302" t="str">
            <v>RECIFE</v>
          </cell>
          <cell r="EC302"/>
          <cell r="ED302"/>
          <cell r="EE302"/>
          <cell r="EF302">
            <v>210772432162</v>
          </cell>
          <cell r="EG302"/>
          <cell r="EH302"/>
          <cell r="EI302"/>
          <cell r="EJ302">
            <v>0</v>
          </cell>
          <cell r="EK302"/>
          <cell r="EL302">
            <v>0</v>
          </cell>
          <cell r="EM302"/>
          <cell r="EN302">
            <v>0</v>
          </cell>
          <cell r="EO302" t="str">
            <v>CLT</v>
          </cell>
        </row>
        <row r="303">
          <cell r="B303">
            <v>2839</v>
          </cell>
          <cell r="C303">
            <v>1</v>
          </cell>
          <cell r="D303" t="str">
            <v>ANGELINA MEDEIROS VERONESE</v>
          </cell>
          <cell r="E303">
            <v>1141</v>
          </cell>
          <cell r="F303" t="str">
            <v>Não</v>
          </cell>
          <cell r="G303"/>
          <cell r="H303" t="str">
            <v>Residencial</v>
          </cell>
          <cell r="I303" t="str">
            <v>R</v>
          </cell>
          <cell r="J303">
            <v>7873880761</v>
          </cell>
          <cell r="K303" t="str">
            <v>ANTONIO VALDEVINO COSTA</v>
          </cell>
          <cell r="L303">
            <v>12619489565</v>
          </cell>
          <cell r="M303">
            <v>94</v>
          </cell>
          <cell r="N303">
            <v>1089399513</v>
          </cell>
          <cell r="O303"/>
          <cell r="P303">
            <v>34401</v>
          </cell>
          <cell r="Q303" t="str">
            <v>R. ANTONIO VALDEVINO COSTA</v>
          </cell>
          <cell r="R303">
            <v>94</v>
          </cell>
          <cell r="S303">
            <v>36727</v>
          </cell>
          <cell r="T303">
            <v>1058</v>
          </cell>
          <cell r="U303">
            <v>35109</v>
          </cell>
          <cell r="V303" t="str">
            <v>CORDEIRO</v>
          </cell>
          <cell r="W303">
            <v>119</v>
          </cell>
          <cell r="X303" t="str">
            <v>PE</v>
          </cell>
          <cell r="Y303">
            <v>11606</v>
          </cell>
          <cell r="Z303" t="str">
            <v>RJ</v>
          </cell>
          <cell r="AA303" t="str">
            <v>RECIFE</v>
          </cell>
          <cell r="AB303">
            <v>196</v>
          </cell>
          <cell r="AC303" t="str">
            <v>OE</v>
          </cell>
          <cell r="AD303"/>
          <cell r="AE303"/>
          <cell r="AF303"/>
          <cell r="AG303"/>
          <cell r="AH303"/>
          <cell r="AI303" t="str">
            <v>Nao</v>
          </cell>
          <cell r="AJ303">
            <v>81</v>
          </cell>
          <cell r="AK303">
            <v>27062281279</v>
          </cell>
          <cell r="AL303">
            <v>32299957</v>
          </cell>
          <cell r="AM303"/>
          <cell r="AN303">
            <v>81</v>
          </cell>
          <cell r="AO303">
            <v>991284568</v>
          </cell>
          <cell r="AP303">
            <v>1</v>
          </cell>
          <cell r="AQ303" t="str">
            <v>RJ</v>
          </cell>
          <cell r="AR303" t="str">
            <v>ANGELITA UMBELINA DE MEDEIROS PINHO</v>
          </cell>
          <cell r="AS303" t="str">
            <v xml:space="preserve">  /  /    </v>
          </cell>
          <cell r="AT303" t="str">
            <v>ANTONIO DOS SANTOS PINHO</v>
          </cell>
          <cell r="AU303">
            <v>10</v>
          </cell>
          <cell r="AV303">
            <v>28439</v>
          </cell>
          <cell r="AW303" t="str">
            <v xml:space="preserve">  /  /    </v>
          </cell>
          <cell r="AX303"/>
          <cell r="AY303">
            <v>201</v>
          </cell>
          <cell r="AZ303"/>
          <cell r="BA303">
            <v>1058</v>
          </cell>
          <cell r="BB303" t="str">
            <v xml:space="preserve">  /  /    </v>
          </cell>
          <cell r="BC303" t="str">
            <v xml:space="preserve">  /  /    </v>
          </cell>
          <cell r="BD303"/>
          <cell r="BE303">
            <v>50640040</v>
          </cell>
          <cell r="BF303">
            <v>4557</v>
          </cell>
          <cell r="BG303"/>
          <cell r="BH303" t="str">
            <v xml:space="preserve">  /  /    </v>
          </cell>
          <cell r="BI303"/>
          <cell r="BJ303"/>
          <cell r="BK303" t="str">
            <v xml:space="preserve">Feminino </v>
          </cell>
          <cell r="BL303" t="str">
            <v>Conta Corrente</v>
          </cell>
          <cell r="BM303" t="str">
            <v>C</v>
          </cell>
          <cell r="BN303" t="str">
            <v xml:space="preserve">RGPS-Reg. Geral Previdência Social           </v>
          </cell>
          <cell r="BO303"/>
          <cell r="BP303"/>
          <cell r="BQ303"/>
          <cell r="BR303"/>
          <cell r="BS303">
            <v>0</v>
          </cell>
          <cell r="BT303"/>
          <cell r="BU303">
            <v>0</v>
          </cell>
          <cell r="BV303" t="str">
            <v xml:space="preserve">  /  /    </v>
          </cell>
          <cell r="BW303" t="str">
            <v xml:space="preserve">  /  /    </v>
          </cell>
          <cell r="BX303">
            <v>40379</v>
          </cell>
          <cell r="BY303">
            <v>101</v>
          </cell>
          <cell r="BZ303">
            <v>40379</v>
          </cell>
          <cell r="CA303" t="str">
            <v xml:space="preserve">  /  /    </v>
          </cell>
          <cell r="CB303">
            <v>0</v>
          </cell>
          <cell r="CC303" t="str">
            <v xml:space="preserve">  /  /    </v>
          </cell>
          <cell r="CD303" t="str">
            <v xml:space="preserve">  /  /    </v>
          </cell>
          <cell r="CE303">
            <v>241056</v>
          </cell>
          <cell r="CF303">
            <v>9520926</v>
          </cell>
          <cell r="CG303">
            <v>241056</v>
          </cell>
          <cell r="CH303">
            <v>999999999999</v>
          </cell>
          <cell r="CI303"/>
          <cell r="CJ303">
            <v>200</v>
          </cell>
          <cell r="CK303">
            <v>40</v>
          </cell>
          <cell r="CL303">
            <v>2839</v>
          </cell>
          <cell r="CM303">
            <v>2008</v>
          </cell>
          <cell r="CN303" t="str">
            <v>Submetidos a Horario de Trabalho</v>
          </cell>
          <cell r="CO303">
            <v>3511</v>
          </cell>
          <cell r="CP303">
            <v>2</v>
          </cell>
          <cell r="CQ303" t="str">
            <v>N</v>
          </cell>
          <cell r="CR303">
            <v>2</v>
          </cell>
          <cell r="CS303" t="str">
            <v>*</v>
          </cell>
          <cell r="CT303">
            <v>0</v>
          </cell>
          <cell r="CU303"/>
          <cell r="CV303">
            <v>34</v>
          </cell>
          <cell r="CW303" t="str">
            <v>M</v>
          </cell>
          <cell r="CX303" t="str">
            <v>M</v>
          </cell>
          <cell r="CY303">
            <v>1810.53</v>
          </cell>
          <cell r="CZ303">
            <v>1810.53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 t="str">
            <v>9B</v>
          </cell>
          <cell r="DF303"/>
          <cell r="DG303">
            <v>10</v>
          </cell>
          <cell r="DH303">
            <v>55</v>
          </cell>
          <cell r="DI303"/>
          <cell r="DJ303"/>
          <cell r="DK303" t="str">
            <v>Nao</v>
          </cell>
          <cell r="DL303"/>
          <cell r="DM303" t="str">
            <v>Nao</v>
          </cell>
          <cell r="DN303" t="str">
            <v xml:space="preserve">  /  /    </v>
          </cell>
          <cell r="DO303" t="str">
            <v>Nao</v>
          </cell>
          <cell r="DP303" t="str">
            <v>Nao</v>
          </cell>
          <cell r="DQ303" t="str">
            <v>Nao</v>
          </cell>
          <cell r="DR303"/>
          <cell r="DS303">
            <v>101002839</v>
          </cell>
          <cell r="DT303">
            <v>1</v>
          </cell>
          <cell r="DU303"/>
          <cell r="DV303" t="str">
            <v>Não</v>
          </cell>
          <cell r="DW303">
            <v>102012</v>
          </cell>
          <cell r="DX303">
            <v>1</v>
          </cell>
          <cell r="DY303" t="str">
            <v xml:space="preserve">  /  /    </v>
          </cell>
          <cell r="DZ303"/>
          <cell r="EA303" t="str">
            <v>Indeterminado</v>
          </cell>
          <cell r="EB303" t="str">
            <v>RIO DE JANEIRO</v>
          </cell>
          <cell r="EC303"/>
          <cell r="ED303"/>
          <cell r="EE303"/>
          <cell r="EF303"/>
          <cell r="EG303"/>
          <cell r="EH303"/>
          <cell r="EI303"/>
          <cell r="EJ303">
            <v>0</v>
          </cell>
          <cell r="EK303"/>
          <cell r="EL303">
            <v>0</v>
          </cell>
          <cell r="EM303"/>
          <cell r="EN303">
            <v>0</v>
          </cell>
          <cell r="EO303" t="str">
            <v>CLT</v>
          </cell>
        </row>
        <row r="304">
          <cell r="B304">
            <v>2848</v>
          </cell>
          <cell r="C304">
            <v>1</v>
          </cell>
          <cell r="D304" t="str">
            <v>VANESSA VERUSKA H DA SILVA</v>
          </cell>
          <cell r="E304">
            <v>1190</v>
          </cell>
          <cell r="F304" t="str">
            <v>Não</v>
          </cell>
          <cell r="G304"/>
          <cell r="H304" t="str">
            <v>Residencial</v>
          </cell>
          <cell r="I304" t="str">
            <v>R</v>
          </cell>
          <cell r="J304">
            <v>6819620462</v>
          </cell>
          <cell r="K304" t="str">
            <v>LEONARDO DA VINCI</v>
          </cell>
          <cell r="L304">
            <v>16584726135</v>
          </cell>
          <cell r="M304">
            <v>56</v>
          </cell>
          <cell r="N304">
            <v>7339731</v>
          </cell>
          <cell r="O304" t="str">
            <v>SDSPE</v>
          </cell>
          <cell r="P304">
            <v>38201</v>
          </cell>
          <cell r="Q304" t="str">
            <v>R. LEONARDO DA VINCI</v>
          </cell>
          <cell r="R304">
            <v>56</v>
          </cell>
          <cell r="S304">
            <v>5199</v>
          </cell>
          <cell r="T304">
            <v>1058</v>
          </cell>
          <cell r="U304">
            <v>38159</v>
          </cell>
          <cell r="V304" t="str">
            <v>CURADO II</v>
          </cell>
          <cell r="W304">
            <v>83</v>
          </cell>
          <cell r="X304" t="str">
            <v>PE</v>
          </cell>
          <cell r="Y304">
            <v>7901</v>
          </cell>
          <cell r="Z304" t="str">
            <v>PE</v>
          </cell>
          <cell r="AA304" t="str">
            <v>JABOATAO</v>
          </cell>
          <cell r="AB304">
            <v>212</v>
          </cell>
          <cell r="AC304" t="str">
            <v>SDS</v>
          </cell>
          <cell r="AD304"/>
          <cell r="AE304"/>
          <cell r="AF304"/>
          <cell r="AG304">
            <v>54220000</v>
          </cell>
          <cell r="AH304"/>
          <cell r="AI304" t="str">
            <v>Nao</v>
          </cell>
          <cell r="AJ304">
            <v>81</v>
          </cell>
          <cell r="AK304">
            <v>76770370809</v>
          </cell>
          <cell r="AL304">
            <v>32578280</v>
          </cell>
          <cell r="AM304"/>
          <cell r="AN304">
            <v>81</v>
          </cell>
          <cell r="AO304">
            <v>94983149</v>
          </cell>
          <cell r="AP304">
            <v>150</v>
          </cell>
          <cell r="AQ304" t="str">
            <v>PE</v>
          </cell>
          <cell r="AR304" t="str">
            <v>ALINETE FERREIRA DA SILVA</v>
          </cell>
          <cell r="AS304" t="str">
            <v xml:space="preserve">  /  /    </v>
          </cell>
          <cell r="AT304" t="str">
            <v>JOSE ALBERTO HOLANDA DA SILVA</v>
          </cell>
          <cell r="AU304">
            <v>10</v>
          </cell>
          <cell r="AV304">
            <v>32279</v>
          </cell>
          <cell r="AW304" t="str">
            <v xml:space="preserve">  /  /    </v>
          </cell>
          <cell r="AX304"/>
          <cell r="AY304" t="str">
            <v>QD 06, CASA D</v>
          </cell>
          <cell r="AZ304"/>
          <cell r="BA304">
            <v>1058</v>
          </cell>
          <cell r="BB304" t="str">
            <v xml:space="preserve">  /  /    </v>
          </cell>
          <cell r="BC304" t="str">
            <v xml:space="preserve">  /  /    </v>
          </cell>
          <cell r="BD304"/>
          <cell r="BE304">
            <v>54220000</v>
          </cell>
          <cell r="BF304">
            <v>11606</v>
          </cell>
          <cell r="BG304"/>
          <cell r="BH304" t="str">
            <v xml:space="preserve">  /  /    </v>
          </cell>
          <cell r="BI304"/>
          <cell r="BJ304"/>
          <cell r="BK304" t="str">
            <v xml:space="preserve">Feminino </v>
          </cell>
          <cell r="BL304" t="str">
            <v>Conta Corrente</v>
          </cell>
          <cell r="BM304" t="str">
            <v>S</v>
          </cell>
          <cell r="BN304" t="str">
            <v xml:space="preserve">RGPS-Reg. Geral Previdência Social           </v>
          </cell>
          <cell r="BO304"/>
          <cell r="BP304"/>
          <cell r="BQ304"/>
          <cell r="BR304"/>
          <cell r="BS304">
            <v>0</v>
          </cell>
          <cell r="BT304"/>
          <cell r="BU304">
            <v>0</v>
          </cell>
          <cell r="BV304" t="str">
            <v xml:space="preserve">  /  /    </v>
          </cell>
          <cell r="BW304" t="str">
            <v xml:space="preserve">  /  /    </v>
          </cell>
          <cell r="BX304">
            <v>40422</v>
          </cell>
          <cell r="BY304">
            <v>101</v>
          </cell>
          <cell r="BZ304">
            <v>40422</v>
          </cell>
          <cell r="CA304" t="str">
            <v xml:space="preserve">  /  /    </v>
          </cell>
          <cell r="CB304">
            <v>0</v>
          </cell>
          <cell r="CC304" t="str">
            <v xml:space="preserve">  /  /    </v>
          </cell>
          <cell r="CD304" t="str">
            <v xml:space="preserve">  /  /    </v>
          </cell>
          <cell r="CE304">
            <v>334056</v>
          </cell>
          <cell r="CF304">
            <v>710228443</v>
          </cell>
          <cell r="CG304">
            <v>241056</v>
          </cell>
          <cell r="CH304">
            <v>999999999999</v>
          </cell>
          <cell r="CI304"/>
          <cell r="CJ304">
            <v>175</v>
          </cell>
          <cell r="CK304">
            <v>35</v>
          </cell>
          <cell r="CL304">
            <v>2848</v>
          </cell>
          <cell r="CM304">
            <v>2003</v>
          </cell>
          <cell r="CN304" t="str">
            <v>Submetidos a Horario de Trabalho</v>
          </cell>
          <cell r="CO304">
            <v>8118</v>
          </cell>
          <cell r="CP304">
            <v>1</v>
          </cell>
          <cell r="CQ304" t="str">
            <v>N</v>
          </cell>
          <cell r="CR304">
            <v>2</v>
          </cell>
          <cell r="CS304" t="str">
            <v>*</v>
          </cell>
          <cell r="CT304">
            <v>0</v>
          </cell>
          <cell r="CU304"/>
          <cell r="CV304">
            <v>34</v>
          </cell>
          <cell r="CW304" t="str">
            <v>M</v>
          </cell>
          <cell r="CX304" t="str">
            <v>M</v>
          </cell>
          <cell r="CY304">
            <v>1063.03</v>
          </cell>
          <cell r="CZ304">
            <v>1063.03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 t="str">
            <v>9B</v>
          </cell>
          <cell r="DF304"/>
          <cell r="DG304">
            <v>10</v>
          </cell>
          <cell r="DH304">
            <v>85</v>
          </cell>
          <cell r="DI304"/>
          <cell r="DJ304"/>
          <cell r="DK304" t="str">
            <v>Nao</v>
          </cell>
          <cell r="DL304"/>
          <cell r="DM304" t="str">
            <v>Nao</v>
          </cell>
          <cell r="DN304" t="str">
            <v xml:space="preserve">  /  /    </v>
          </cell>
          <cell r="DO304" t="str">
            <v>Nao</v>
          </cell>
          <cell r="DP304" t="str">
            <v>Nao</v>
          </cell>
          <cell r="DQ304" t="str">
            <v>Nao</v>
          </cell>
          <cell r="DR304"/>
          <cell r="DS304">
            <v>101002848</v>
          </cell>
          <cell r="DT304">
            <v>3</v>
          </cell>
          <cell r="DU304"/>
          <cell r="DV304" t="str">
            <v>Não</v>
          </cell>
          <cell r="DW304">
            <v>58252</v>
          </cell>
          <cell r="DX304">
            <v>1</v>
          </cell>
          <cell r="DY304" t="str">
            <v xml:space="preserve">  /  /    </v>
          </cell>
          <cell r="DZ304"/>
          <cell r="EA304" t="str">
            <v>Indeterminado</v>
          </cell>
          <cell r="EB304" t="str">
            <v>RECIFE</v>
          </cell>
          <cell r="EC304"/>
          <cell r="ED304"/>
          <cell r="EE304"/>
          <cell r="EF304"/>
          <cell r="EG304"/>
          <cell r="EH304"/>
          <cell r="EI304"/>
          <cell r="EJ304">
            <v>0</v>
          </cell>
          <cell r="EK304"/>
          <cell r="EL304">
            <v>0</v>
          </cell>
          <cell r="EM304"/>
          <cell r="EN304">
            <v>0</v>
          </cell>
          <cell r="EO304" t="str">
            <v>CLT</v>
          </cell>
        </row>
        <row r="305">
          <cell r="B305">
            <v>2849</v>
          </cell>
          <cell r="C305">
            <v>1</v>
          </cell>
          <cell r="D305" t="str">
            <v>JULIANA CESAR MARTINS DE LIMA</v>
          </cell>
          <cell r="E305">
            <v>3121</v>
          </cell>
          <cell r="F305" t="str">
            <v>Não</v>
          </cell>
          <cell r="G305"/>
          <cell r="H305" t="str">
            <v>Residencial</v>
          </cell>
          <cell r="I305" t="str">
            <v>R</v>
          </cell>
          <cell r="J305">
            <v>4881032402</v>
          </cell>
          <cell r="K305" t="str">
            <v>PROFESSOR EDUARDO DE LIMA</v>
          </cell>
          <cell r="L305">
            <v>19040774792</v>
          </cell>
          <cell r="M305">
            <v>22</v>
          </cell>
          <cell r="N305">
            <v>6318758</v>
          </cell>
          <cell r="O305" t="str">
            <v>SDS-PE</v>
          </cell>
          <cell r="P305">
            <v>41604</v>
          </cell>
          <cell r="Q305" t="str">
            <v>R. PROFESSOR EDUARDO DE LIMA</v>
          </cell>
          <cell r="R305">
            <v>22</v>
          </cell>
          <cell r="S305">
            <v>47935</v>
          </cell>
          <cell r="T305">
            <v>1058</v>
          </cell>
          <cell r="U305">
            <v>38868</v>
          </cell>
          <cell r="V305" t="str">
            <v>RIO DOCE</v>
          </cell>
          <cell r="W305">
            <v>85</v>
          </cell>
          <cell r="X305" t="str">
            <v>PE</v>
          </cell>
          <cell r="Y305">
            <v>9600</v>
          </cell>
          <cell r="Z305" t="str">
            <v>PE</v>
          </cell>
          <cell r="AA305" t="str">
            <v>OLINDA</v>
          </cell>
          <cell r="AB305">
            <v>238</v>
          </cell>
          <cell r="AC305" t="str">
            <v>SDS</v>
          </cell>
          <cell r="AD305" t="str">
            <v>JULIAMLIMA@GMAIL.COM</v>
          </cell>
          <cell r="AE305"/>
          <cell r="AF305"/>
          <cell r="AG305"/>
          <cell r="AH305"/>
          <cell r="AI305" t="str">
            <v>Nao</v>
          </cell>
          <cell r="AJ305">
            <v>81</v>
          </cell>
          <cell r="AK305">
            <v>65881430850</v>
          </cell>
          <cell r="AL305">
            <v>30533636</v>
          </cell>
          <cell r="AM305"/>
          <cell r="AN305">
            <v>81</v>
          </cell>
          <cell r="AO305">
            <v>999090548</v>
          </cell>
          <cell r="AP305">
            <v>10</v>
          </cell>
          <cell r="AQ305" t="str">
            <v>PE</v>
          </cell>
          <cell r="AR305" t="str">
            <v>LAURENI CESAR MARTINS DE LIMA</v>
          </cell>
          <cell r="AS305" t="str">
            <v xml:space="preserve">  /  /    </v>
          </cell>
          <cell r="AT305" t="str">
            <v>JOAO MARTINS DE LIMA FILHO</v>
          </cell>
          <cell r="AU305">
            <v>10</v>
          </cell>
          <cell r="AV305">
            <v>30811</v>
          </cell>
          <cell r="AW305" t="str">
            <v xml:space="preserve">  /  /    </v>
          </cell>
          <cell r="AX305"/>
          <cell r="AY305"/>
          <cell r="AZ305"/>
          <cell r="BA305">
            <v>1058</v>
          </cell>
          <cell r="BB305" t="str">
            <v xml:space="preserve">  /  /    </v>
          </cell>
          <cell r="BC305" t="str">
            <v xml:space="preserve">  /  /    </v>
          </cell>
          <cell r="BD305"/>
          <cell r="BE305">
            <v>53040115</v>
          </cell>
          <cell r="BF305">
            <v>11606</v>
          </cell>
          <cell r="BG305"/>
          <cell r="BH305" t="str">
            <v xml:space="preserve">  /  /    </v>
          </cell>
          <cell r="BI305"/>
          <cell r="BJ305"/>
          <cell r="BK305" t="str">
            <v xml:space="preserve">Feminino </v>
          </cell>
          <cell r="BL305" t="str">
            <v>Conta Corrente</v>
          </cell>
          <cell r="BM305" t="str">
            <v>S</v>
          </cell>
          <cell r="BN305" t="str">
            <v xml:space="preserve">RGPS-Reg. Geral Previdência Social           </v>
          </cell>
          <cell r="BO305"/>
          <cell r="BP305"/>
          <cell r="BQ305"/>
          <cell r="BR305"/>
          <cell r="BS305">
            <v>0</v>
          </cell>
          <cell r="BT305"/>
          <cell r="BU305">
            <v>1</v>
          </cell>
          <cell r="BV305" t="str">
            <v xml:space="preserve">  /  /    </v>
          </cell>
          <cell r="BW305" t="str">
            <v xml:space="preserve">  /  /    </v>
          </cell>
          <cell r="BX305">
            <v>40422</v>
          </cell>
          <cell r="BY305">
            <v>101</v>
          </cell>
          <cell r="BZ305">
            <v>40422</v>
          </cell>
          <cell r="CA305" t="str">
            <v xml:space="preserve">  /  /    </v>
          </cell>
          <cell r="CB305">
            <v>0</v>
          </cell>
          <cell r="CC305" t="str">
            <v xml:space="preserve">  /  /    </v>
          </cell>
          <cell r="CD305" t="str">
            <v xml:space="preserve">  /  /    </v>
          </cell>
          <cell r="CE305">
            <v>334056</v>
          </cell>
          <cell r="CF305">
            <v>710228429</v>
          </cell>
          <cell r="CG305">
            <v>241056</v>
          </cell>
          <cell r="CH305">
            <v>999999999999</v>
          </cell>
          <cell r="CI305"/>
          <cell r="CJ305">
            <v>175</v>
          </cell>
          <cell r="CK305">
            <v>35</v>
          </cell>
          <cell r="CL305">
            <v>2849</v>
          </cell>
          <cell r="CM305">
            <v>2003</v>
          </cell>
          <cell r="CN305" t="str">
            <v>Submetidos a Horario de Trabalho</v>
          </cell>
          <cell r="CO305">
            <v>8118</v>
          </cell>
          <cell r="CP305">
            <v>1</v>
          </cell>
          <cell r="CQ305" t="str">
            <v>N</v>
          </cell>
          <cell r="CR305">
            <v>2</v>
          </cell>
          <cell r="CS305" t="str">
            <v>*</v>
          </cell>
          <cell r="CT305">
            <v>0</v>
          </cell>
          <cell r="CU305"/>
          <cell r="CV305">
            <v>34</v>
          </cell>
          <cell r="CW305" t="str">
            <v>M</v>
          </cell>
          <cell r="CX305" t="str">
            <v>M</v>
          </cell>
          <cell r="CY305">
            <v>1063.03</v>
          </cell>
          <cell r="CZ305">
            <v>1063.03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 t="str">
            <v>9A</v>
          </cell>
          <cell r="DF305" t="str">
            <v>P1</v>
          </cell>
          <cell r="DG305">
            <v>10</v>
          </cell>
          <cell r="DH305">
            <v>45</v>
          </cell>
          <cell r="DI305"/>
          <cell r="DJ305"/>
          <cell r="DK305" t="str">
            <v>Nao</v>
          </cell>
          <cell r="DL305"/>
          <cell r="DM305" t="str">
            <v>Nao</v>
          </cell>
          <cell r="DN305" t="str">
            <v xml:space="preserve">  /  /    </v>
          </cell>
          <cell r="DO305" t="str">
            <v>Nao</v>
          </cell>
          <cell r="DP305" t="str">
            <v>Nao</v>
          </cell>
          <cell r="DQ305" t="str">
            <v>Nao</v>
          </cell>
          <cell r="DR305"/>
          <cell r="DS305">
            <v>101002849</v>
          </cell>
          <cell r="DT305">
            <v>3</v>
          </cell>
          <cell r="DU305"/>
          <cell r="DV305" t="str">
            <v>Não</v>
          </cell>
          <cell r="DW305">
            <v>582.52</v>
          </cell>
          <cell r="DX305">
            <v>1</v>
          </cell>
          <cell r="DY305" t="str">
            <v xml:space="preserve">  /  /    </v>
          </cell>
          <cell r="DZ305"/>
          <cell r="EA305" t="str">
            <v>Indeterminado</v>
          </cell>
          <cell r="EB305" t="str">
            <v>RECIFE</v>
          </cell>
          <cell r="EC305"/>
          <cell r="ED305"/>
          <cell r="EE305"/>
          <cell r="EF305"/>
          <cell r="EG305"/>
          <cell r="EH305"/>
          <cell r="EI305"/>
          <cell r="EJ305">
            <v>0</v>
          </cell>
          <cell r="EK305"/>
          <cell r="EL305">
            <v>0</v>
          </cell>
          <cell r="EM305"/>
          <cell r="EN305">
            <v>0</v>
          </cell>
          <cell r="EO305" t="str">
            <v>CLT</v>
          </cell>
        </row>
        <row r="306">
          <cell r="B306">
            <v>2850</v>
          </cell>
          <cell r="C306">
            <v>1</v>
          </cell>
          <cell r="D306" t="str">
            <v>JAMERSON A  RAFAEL DE LIMA</v>
          </cell>
          <cell r="E306">
            <v>3111</v>
          </cell>
          <cell r="F306" t="str">
            <v>Não</v>
          </cell>
          <cell r="G306"/>
          <cell r="H306" t="str">
            <v>Residencial</v>
          </cell>
          <cell r="I306" t="str">
            <v>R</v>
          </cell>
          <cell r="J306">
            <v>2581268417</v>
          </cell>
          <cell r="K306" t="str">
            <v>ITARAPINA</v>
          </cell>
          <cell r="L306">
            <v>12964836452</v>
          </cell>
          <cell r="M306">
            <v>20</v>
          </cell>
          <cell r="N306">
            <v>4269728</v>
          </cell>
          <cell r="O306" t="str">
            <v>SDSPE</v>
          </cell>
          <cell r="P306">
            <v>42324</v>
          </cell>
          <cell r="Q306" t="str">
            <v>R. ITARAPINA</v>
          </cell>
          <cell r="R306">
            <v>20</v>
          </cell>
          <cell r="S306">
            <v>68437</v>
          </cell>
          <cell r="T306">
            <v>1058</v>
          </cell>
          <cell r="U306">
            <v>36461</v>
          </cell>
          <cell r="V306" t="str">
            <v>NOVA DESCOBERTA</v>
          </cell>
          <cell r="W306">
            <v>68</v>
          </cell>
          <cell r="X306" t="str">
            <v>PE</v>
          </cell>
          <cell r="Y306">
            <v>11606</v>
          </cell>
          <cell r="Z306" t="str">
            <v>PE</v>
          </cell>
          <cell r="AA306" t="str">
            <v>RECIFE</v>
          </cell>
          <cell r="AB306">
            <v>89</v>
          </cell>
          <cell r="AC306" t="str">
            <v>SDS</v>
          </cell>
          <cell r="AD306"/>
          <cell r="AE306"/>
          <cell r="AF306"/>
          <cell r="AG306">
            <v>52090085</v>
          </cell>
          <cell r="AH306"/>
          <cell r="AI306" t="str">
            <v>Nao</v>
          </cell>
          <cell r="AJ306">
            <v>81</v>
          </cell>
          <cell r="AK306">
            <v>42762520892</v>
          </cell>
          <cell r="AL306" t="str">
            <v>3269-8329</v>
          </cell>
          <cell r="AM306"/>
          <cell r="AN306">
            <v>81</v>
          </cell>
          <cell r="AO306">
            <v>983020277</v>
          </cell>
          <cell r="AP306">
            <v>151</v>
          </cell>
          <cell r="AQ306" t="str">
            <v>PE</v>
          </cell>
          <cell r="AR306" t="str">
            <v>MARIA LUCIA ALBUQUERQUE DE LIMA</v>
          </cell>
          <cell r="AS306" t="str">
            <v xml:space="preserve">  /  /    </v>
          </cell>
          <cell r="AT306" t="str">
            <v>AILTON RAFAEL DE LIMA</v>
          </cell>
          <cell r="AU306">
            <v>10</v>
          </cell>
          <cell r="AV306">
            <v>27629</v>
          </cell>
          <cell r="AW306" t="str">
            <v xml:space="preserve">  /  /    </v>
          </cell>
          <cell r="AX306"/>
          <cell r="AY306" t="str">
            <v>LARGO D. REGINA</v>
          </cell>
          <cell r="AZ306"/>
          <cell r="BA306">
            <v>1058</v>
          </cell>
          <cell r="BB306" t="str">
            <v xml:space="preserve">  /  /    </v>
          </cell>
          <cell r="BC306" t="str">
            <v xml:space="preserve">  /  /    </v>
          </cell>
          <cell r="BD306"/>
          <cell r="BE306">
            <v>52090085</v>
          </cell>
          <cell r="BF306">
            <v>11606</v>
          </cell>
          <cell r="BG306"/>
          <cell r="BH306" t="str">
            <v xml:space="preserve">  /  /    </v>
          </cell>
          <cell r="BI306"/>
          <cell r="BJ306"/>
          <cell r="BK306" t="str">
            <v>Masculino</v>
          </cell>
          <cell r="BL306" t="str">
            <v>Conta Corrente</v>
          </cell>
          <cell r="BM306" t="str">
            <v>S</v>
          </cell>
          <cell r="BN306" t="str">
            <v xml:space="preserve">RGPS-Reg. Geral Previdência Social           </v>
          </cell>
          <cell r="BO306"/>
          <cell r="BP306"/>
          <cell r="BQ306"/>
          <cell r="BR306"/>
          <cell r="BS306">
            <v>0</v>
          </cell>
          <cell r="BT306"/>
          <cell r="BU306">
            <v>0</v>
          </cell>
          <cell r="BV306" t="str">
            <v xml:space="preserve">  /  /    </v>
          </cell>
          <cell r="BW306" t="str">
            <v xml:space="preserve">  /  /    </v>
          </cell>
          <cell r="BX306">
            <v>40422</v>
          </cell>
          <cell r="BY306">
            <v>101</v>
          </cell>
          <cell r="BZ306">
            <v>40422</v>
          </cell>
          <cell r="CA306" t="str">
            <v xml:space="preserve">  /  /    </v>
          </cell>
          <cell r="CB306">
            <v>0</v>
          </cell>
          <cell r="CC306" t="str">
            <v xml:space="preserve">  /  /    </v>
          </cell>
          <cell r="CD306" t="str">
            <v xml:space="preserve">  /  /    </v>
          </cell>
          <cell r="CE306">
            <v>334056</v>
          </cell>
          <cell r="CF306">
            <v>710228405</v>
          </cell>
          <cell r="CG306">
            <v>241056</v>
          </cell>
          <cell r="CH306">
            <v>999999999999</v>
          </cell>
          <cell r="CI306"/>
          <cell r="CJ306">
            <v>175</v>
          </cell>
          <cell r="CK306">
            <v>35</v>
          </cell>
          <cell r="CL306">
            <v>2850</v>
          </cell>
          <cell r="CM306">
            <v>2003</v>
          </cell>
          <cell r="CN306" t="str">
            <v>Submetidos a Horario de Trabalho</v>
          </cell>
          <cell r="CO306">
            <v>8118</v>
          </cell>
          <cell r="CP306">
            <v>1</v>
          </cell>
          <cell r="CQ306" t="str">
            <v>N</v>
          </cell>
          <cell r="CR306">
            <v>2</v>
          </cell>
          <cell r="CS306" t="str">
            <v>*</v>
          </cell>
          <cell r="CT306">
            <v>0</v>
          </cell>
          <cell r="CU306"/>
          <cell r="CV306">
            <v>20</v>
          </cell>
          <cell r="CW306" t="str">
            <v>M</v>
          </cell>
          <cell r="CX306" t="str">
            <v>M</v>
          </cell>
          <cell r="CY306">
            <v>1063.03</v>
          </cell>
          <cell r="CZ306">
            <v>1063.03</v>
          </cell>
          <cell r="DA306">
            <v>0</v>
          </cell>
          <cell r="DB306">
            <v>0</v>
          </cell>
          <cell r="DC306">
            <v>0</v>
          </cell>
          <cell r="DD306">
            <v>0</v>
          </cell>
          <cell r="DE306" t="str">
            <v>9B</v>
          </cell>
          <cell r="DF306"/>
          <cell r="DG306">
            <v>10</v>
          </cell>
          <cell r="DH306">
            <v>50</v>
          </cell>
          <cell r="DI306"/>
          <cell r="DJ306"/>
          <cell r="DK306" t="str">
            <v>Nao</v>
          </cell>
          <cell r="DL306"/>
          <cell r="DM306" t="str">
            <v>Nao</v>
          </cell>
          <cell r="DN306" t="str">
            <v xml:space="preserve">  /  /    </v>
          </cell>
          <cell r="DO306" t="str">
            <v>Nao</v>
          </cell>
          <cell r="DP306" t="str">
            <v>Nao</v>
          </cell>
          <cell r="DQ306" t="str">
            <v>Nao</v>
          </cell>
          <cell r="DR306"/>
          <cell r="DS306">
            <v>101002850</v>
          </cell>
          <cell r="DT306">
            <v>3</v>
          </cell>
          <cell r="DU306"/>
          <cell r="DV306" t="str">
            <v>Não</v>
          </cell>
          <cell r="DW306">
            <v>582.52</v>
          </cell>
          <cell r="DX306">
            <v>1</v>
          </cell>
          <cell r="DY306" t="str">
            <v xml:space="preserve">  /  /    </v>
          </cell>
          <cell r="DZ306"/>
          <cell r="EA306" t="str">
            <v>Indeterminado</v>
          </cell>
          <cell r="EB306" t="str">
            <v>RECIFE</v>
          </cell>
          <cell r="EC306"/>
          <cell r="ED306"/>
          <cell r="EE306"/>
          <cell r="EF306">
            <v>210762387624</v>
          </cell>
          <cell r="EG306"/>
          <cell r="EH306"/>
          <cell r="EI306"/>
          <cell r="EJ306">
            <v>0</v>
          </cell>
          <cell r="EK306"/>
          <cell r="EL306">
            <v>0</v>
          </cell>
          <cell r="EM306"/>
          <cell r="EN306">
            <v>0</v>
          </cell>
          <cell r="EO306" t="str">
            <v>CLT</v>
          </cell>
        </row>
        <row r="307">
          <cell r="B307">
            <v>2851</v>
          </cell>
          <cell r="C307">
            <v>1</v>
          </cell>
          <cell r="D307" t="str">
            <v>BRUNA BARBOSA DE ALBUQUERQUE</v>
          </cell>
          <cell r="E307">
            <v>3111</v>
          </cell>
          <cell r="F307" t="str">
            <v>Não</v>
          </cell>
          <cell r="G307"/>
          <cell r="H307" t="str">
            <v>Residencial</v>
          </cell>
          <cell r="I307" t="str">
            <v>R</v>
          </cell>
          <cell r="J307">
            <v>6568669423</v>
          </cell>
          <cell r="K307" t="str">
            <v>VISCONDE DE SA BANDEIRA</v>
          </cell>
          <cell r="L307">
            <v>20033957007</v>
          </cell>
          <cell r="M307">
            <v>137</v>
          </cell>
          <cell r="N307">
            <v>7065847</v>
          </cell>
          <cell r="O307" t="str">
            <v>SDSPE</v>
          </cell>
          <cell r="P307">
            <v>37373</v>
          </cell>
          <cell r="Q307" t="str">
            <v>R. VISCONDE DE SA BANDEIRA</v>
          </cell>
          <cell r="R307">
            <v>137</v>
          </cell>
          <cell r="S307">
            <v>50761</v>
          </cell>
          <cell r="T307">
            <v>1058</v>
          </cell>
          <cell r="U307">
            <v>38412</v>
          </cell>
          <cell r="V307" t="str">
            <v>LINHA DO TIRO</v>
          </cell>
          <cell r="W307">
            <v>85</v>
          </cell>
          <cell r="X307" t="str">
            <v>PE</v>
          </cell>
          <cell r="Y307">
            <v>11606</v>
          </cell>
          <cell r="Z307" t="str">
            <v>PE</v>
          </cell>
          <cell r="AA307" t="str">
            <v>RECIFE</v>
          </cell>
          <cell r="AB307">
            <v>83</v>
          </cell>
          <cell r="AC307" t="str">
            <v>SDS</v>
          </cell>
          <cell r="AD307" t="str">
            <v>BARBOSABRUNA87@GMAIL.COM</v>
          </cell>
          <cell r="AE307"/>
          <cell r="AF307"/>
          <cell r="AG307"/>
          <cell r="AH307"/>
          <cell r="AI307" t="str">
            <v>Nao</v>
          </cell>
          <cell r="AJ307"/>
          <cell r="AK307">
            <v>71972210884</v>
          </cell>
          <cell r="AL307"/>
          <cell r="AM307"/>
          <cell r="AN307">
            <v>81</v>
          </cell>
          <cell r="AO307">
            <v>997607585</v>
          </cell>
          <cell r="AP307">
            <v>151</v>
          </cell>
          <cell r="AQ307" t="str">
            <v>PE</v>
          </cell>
          <cell r="AR307" t="str">
            <v>MARILCA BARBOSA DE LIRA</v>
          </cell>
          <cell r="AS307" t="str">
            <v xml:space="preserve">  /  /    </v>
          </cell>
          <cell r="AT307" t="str">
            <v>ANTONIO TENORIO DE ALBUQUERQUE</v>
          </cell>
          <cell r="AU307">
            <v>10</v>
          </cell>
          <cell r="AV307">
            <v>31979</v>
          </cell>
          <cell r="AW307" t="str">
            <v xml:space="preserve">  /  /    </v>
          </cell>
          <cell r="AX307" t="str">
            <v>Não</v>
          </cell>
          <cell r="AY307"/>
          <cell r="AZ307"/>
          <cell r="BA307">
            <v>1058</v>
          </cell>
          <cell r="BB307" t="str">
            <v xml:space="preserve">  /  /    </v>
          </cell>
          <cell r="BC307" t="str">
            <v xml:space="preserve">  /  /    </v>
          </cell>
          <cell r="BD307"/>
          <cell r="BE307">
            <v>52131470</v>
          </cell>
          <cell r="BF307">
            <v>11606</v>
          </cell>
          <cell r="BG307"/>
          <cell r="BH307" t="str">
            <v xml:space="preserve">  /  /    </v>
          </cell>
          <cell r="BI307"/>
          <cell r="BJ307"/>
          <cell r="BK307" t="str">
            <v xml:space="preserve">Feminino </v>
          </cell>
          <cell r="BL307" t="str">
            <v>Conta Corrente</v>
          </cell>
          <cell r="BM307" t="str">
            <v>S</v>
          </cell>
          <cell r="BN307" t="str">
            <v xml:space="preserve">RGPS-Reg. Geral Previdência Social           </v>
          </cell>
          <cell r="BO307"/>
          <cell r="BP307"/>
          <cell r="BQ307"/>
          <cell r="BR307"/>
          <cell r="BS307"/>
          <cell r="BT307"/>
          <cell r="BU307"/>
          <cell r="BV307" t="str">
            <v xml:space="preserve">  /  /    </v>
          </cell>
          <cell r="BW307" t="str">
            <v xml:space="preserve">  /  /    </v>
          </cell>
          <cell r="BX307">
            <v>40422</v>
          </cell>
          <cell r="BY307">
            <v>101</v>
          </cell>
          <cell r="BZ307">
            <v>40422</v>
          </cell>
          <cell r="CA307" t="str">
            <v xml:space="preserve">  /  /    </v>
          </cell>
          <cell r="CB307">
            <v>0</v>
          </cell>
          <cell r="CC307" t="str">
            <v xml:space="preserve">  /  /    </v>
          </cell>
          <cell r="CD307" t="str">
            <v xml:space="preserve">  /  /    </v>
          </cell>
          <cell r="CE307">
            <v>334056</v>
          </cell>
          <cell r="CF307">
            <v>710228395</v>
          </cell>
          <cell r="CG307">
            <v>241056</v>
          </cell>
          <cell r="CH307">
            <v>999999999999</v>
          </cell>
          <cell r="CI307"/>
          <cell r="CJ307">
            <v>175</v>
          </cell>
          <cell r="CK307">
            <v>35</v>
          </cell>
          <cell r="CL307">
            <v>2851</v>
          </cell>
          <cell r="CM307">
            <v>2003</v>
          </cell>
          <cell r="CN307" t="str">
            <v>Submetidos a Horario de Trabalho</v>
          </cell>
          <cell r="CO307">
            <v>8118</v>
          </cell>
          <cell r="CP307">
            <v>1</v>
          </cell>
          <cell r="CQ307" t="str">
            <v>N</v>
          </cell>
          <cell r="CR307">
            <v>2</v>
          </cell>
          <cell r="CS307" t="str">
            <v>*</v>
          </cell>
          <cell r="CT307">
            <v>0</v>
          </cell>
          <cell r="CU307"/>
          <cell r="CV307">
            <v>34</v>
          </cell>
          <cell r="CW307" t="str">
            <v>M</v>
          </cell>
          <cell r="CX307" t="str">
            <v>M</v>
          </cell>
          <cell r="CY307">
            <v>1171.98</v>
          </cell>
          <cell r="CZ307">
            <v>1171.98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 t="str">
            <v>9B</v>
          </cell>
          <cell r="DF307" t="str">
            <v>P1</v>
          </cell>
          <cell r="DG307">
            <v>10</v>
          </cell>
          <cell r="DH307">
            <v>45</v>
          </cell>
          <cell r="DI307"/>
          <cell r="DJ307"/>
          <cell r="DK307" t="str">
            <v>Nao</v>
          </cell>
          <cell r="DL307"/>
          <cell r="DM307" t="str">
            <v>Nao</v>
          </cell>
          <cell r="DN307" t="str">
            <v xml:space="preserve">  /  /    </v>
          </cell>
          <cell r="DO307" t="str">
            <v>Nao</v>
          </cell>
          <cell r="DP307" t="str">
            <v>Nao</v>
          </cell>
          <cell r="DQ307" t="str">
            <v>Nao</v>
          </cell>
          <cell r="DR307"/>
          <cell r="DS307">
            <v>101002851</v>
          </cell>
          <cell r="DT307">
            <v>3</v>
          </cell>
          <cell r="DU307">
            <v>2851</v>
          </cell>
          <cell r="DV307" t="str">
            <v>Não</v>
          </cell>
          <cell r="DW307">
            <v>58252</v>
          </cell>
          <cell r="DX307">
            <v>1</v>
          </cell>
          <cell r="DY307" t="str">
            <v xml:space="preserve">  /  /    </v>
          </cell>
          <cell r="DZ307"/>
          <cell r="EA307" t="str">
            <v>Indeterminado</v>
          </cell>
          <cell r="EB307" t="str">
            <v>RECIFE</v>
          </cell>
          <cell r="EC307"/>
          <cell r="ED307"/>
          <cell r="EE307"/>
          <cell r="EF307"/>
          <cell r="EG307"/>
          <cell r="EH307"/>
          <cell r="EI307"/>
          <cell r="EJ307">
            <v>0</v>
          </cell>
          <cell r="EK307"/>
          <cell r="EL307">
            <v>0</v>
          </cell>
          <cell r="EM307"/>
          <cell r="EN307">
            <v>0</v>
          </cell>
          <cell r="EO307" t="str">
            <v>CLT</v>
          </cell>
        </row>
        <row r="308">
          <cell r="B308">
            <v>2853</v>
          </cell>
          <cell r="C308">
            <v>1</v>
          </cell>
          <cell r="D308" t="str">
            <v>ALCILEIDE MONTE DA SILVA LIMA</v>
          </cell>
          <cell r="E308">
            <v>3140</v>
          </cell>
          <cell r="F308" t="str">
            <v>Não</v>
          </cell>
          <cell r="G308"/>
          <cell r="H308" t="str">
            <v>Residencial</v>
          </cell>
          <cell r="I308" t="str">
            <v>TV</v>
          </cell>
          <cell r="J308">
            <v>3405865409</v>
          </cell>
          <cell r="K308" t="str">
            <v>1ª TRAVESSA NOVA ESPERANCA</v>
          </cell>
          <cell r="L308">
            <v>12995755454</v>
          </cell>
          <cell r="M308">
            <v>35</v>
          </cell>
          <cell r="N308">
            <v>5929877</v>
          </cell>
          <cell r="O308"/>
          <cell r="P308">
            <v>42819</v>
          </cell>
          <cell r="Q308" t="str">
            <v>TV. 1ª TRAVESSA NOVA ESPERANCA</v>
          </cell>
          <cell r="R308">
            <v>35</v>
          </cell>
          <cell r="S308">
            <v>33844</v>
          </cell>
          <cell r="T308">
            <v>1058</v>
          </cell>
          <cell r="U308">
            <v>35306</v>
          </cell>
          <cell r="V308" t="str">
            <v>JARDIM PIEDADE</v>
          </cell>
          <cell r="W308">
            <v>57</v>
          </cell>
          <cell r="X308" t="str">
            <v>PE</v>
          </cell>
          <cell r="Y308">
            <v>7901</v>
          </cell>
          <cell r="Z308" t="str">
            <v>PE</v>
          </cell>
          <cell r="AA308" t="str">
            <v>JABOATAO DOS GUARARA</v>
          </cell>
          <cell r="AB308">
            <v>595</v>
          </cell>
          <cell r="AC308" t="str">
            <v>SDS</v>
          </cell>
          <cell r="AD308" t="str">
            <v>LAYDELIMA1@HOTMAIL.COM</v>
          </cell>
          <cell r="AE308"/>
          <cell r="AF308">
            <v>985975135</v>
          </cell>
          <cell r="AG308"/>
          <cell r="AH308"/>
          <cell r="AI308" t="str">
            <v>Nao</v>
          </cell>
          <cell r="AJ308">
            <v>81</v>
          </cell>
          <cell r="AK308">
            <v>56143010809</v>
          </cell>
          <cell r="AL308">
            <v>33630642</v>
          </cell>
          <cell r="AM308"/>
          <cell r="AN308">
            <v>81</v>
          </cell>
          <cell r="AO308">
            <v>987302956</v>
          </cell>
          <cell r="AP308">
            <v>101</v>
          </cell>
          <cell r="AQ308" t="str">
            <v>PE</v>
          </cell>
          <cell r="AR308" t="str">
            <v>TEREZA MONTE DA SILVA</v>
          </cell>
          <cell r="AS308" t="str">
            <v xml:space="preserve">  /  /    </v>
          </cell>
          <cell r="AT308" t="str">
            <v>SEVERINO LOPES DA SILVA FILHO</v>
          </cell>
          <cell r="AU308">
            <v>10</v>
          </cell>
          <cell r="AV308">
            <v>28538</v>
          </cell>
          <cell r="AW308" t="str">
            <v xml:space="preserve">  /  /    </v>
          </cell>
          <cell r="AX308" t="str">
            <v>Não</v>
          </cell>
          <cell r="AY308"/>
          <cell r="AZ308"/>
          <cell r="BA308">
            <v>1058</v>
          </cell>
          <cell r="BB308" t="str">
            <v xml:space="preserve">  /  /    </v>
          </cell>
          <cell r="BC308" t="str">
            <v xml:space="preserve">  /  /    </v>
          </cell>
          <cell r="BD308"/>
          <cell r="BE308">
            <v>54410380</v>
          </cell>
          <cell r="BF308">
            <v>11606</v>
          </cell>
          <cell r="BG308"/>
          <cell r="BH308" t="str">
            <v xml:space="preserve">  /  /    </v>
          </cell>
          <cell r="BI308"/>
          <cell r="BJ308"/>
          <cell r="BK308" t="str">
            <v xml:space="preserve">Feminino </v>
          </cell>
          <cell r="BL308" t="str">
            <v>Conta Corrente</v>
          </cell>
          <cell r="BM308" t="str">
            <v>C</v>
          </cell>
          <cell r="BN308" t="str">
            <v xml:space="preserve">RGPS-Reg. Geral Previdência Social           </v>
          </cell>
          <cell r="BO308"/>
          <cell r="BP308"/>
          <cell r="BQ308"/>
          <cell r="BR308"/>
          <cell r="BS308">
            <v>0</v>
          </cell>
          <cell r="BT308"/>
          <cell r="BU308">
            <v>1</v>
          </cell>
          <cell r="BV308" t="str">
            <v xml:space="preserve">  /  /    </v>
          </cell>
          <cell r="BW308" t="str">
            <v xml:space="preserve">  /  /    </v>
          </cell>
          <cell r="BX308">
            <v>40422</v>
          </cell>
          <cell r="BY308">
            <v>101</v>
          </cell>
          <cell r="BZ308">
            <v>40422</v>
          </cell>
          <cell r="CA308" t="str">
            <v xml:space="preserve">  /  /    </v>
          </cell>
          <cell r="CB308">
            <v>0</v>
          </cell>
          <cell r="CC308" t="str">
            <v xml:space="preserve">  /  /    </v>
          </cell>
          <cell r="CD308" t="str">
            <v xml:space="preserve">  /  /    </v>
          </cell>
          <cell r="CE308">
            <v>334056</v>
          </cell>
          <cell r="CF308">
            <v>710228955</v>
          </cell>
          <cell r="CG308">
            <v>241056</v>
          </cell>
          <cell r="CH308">
            <v>999999999999</v>
          </cell>
          <cell r="CI308"/>
          <cell r="CJ308">
            <v>175</v>
          </cell>
          <cell r="CK308">
            <v>35</v>
          </cell>
          <cell r="CL308">
            <v>2853</v>
          </cell>
          <cell r="CM308">
            <v>2003</v>
          </cell>
          <cell r="CN308" t="str">
            <v>Submetidos a Horario de Trabalho</v>
          </cell>
          <cell r="CO308">
            <v>8118</v>
          </cell>
          <cell r="CP308">
            <v>20</v>
          </cell>
          <cell r="CQ308" t="str">
            <v>N</v>
          </cell>
          <cell r="CR308">
            <v>2</v>
          </cell>
          <cell r="CS308" t="str">
            <v>*</v>
          </cell>
          <cell r="CT308">
            <v>0</v>
          </cell>
          <cell r="CU308"/>
          <cell r="CV308">
            <v>34</v>
          </cell>
          <cell r="CW308" t="str">
            <v>M</v>
          </cell>
          <cell r="CX308" t="str">
            <v>M</v>
          </cell>
          <cell r="CY308">
            <v>1171.99</v>
          </cell>
          <cell r="CZ308">
            <v>1171.99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 t="str">
            <v>9B</v>
          </cell>
          <cell r="DF308" t="str">
            <v>P1</v>
          </cell>
          <cell r="DG308">
            <v>10</v>
          </cell>
          <cell r="DH308">
            <v>45</v>
          </cell>
          <cell r="DI308"/>
          <cell r="DJ308"/>
          <cell r="DK308" t="str">
            <v>Nao</v>
          </cell>
          <cell r="DL308"/>
          <cell r="DM308" t="str">
            <v>Nao</v>
          </cell>
          <cell r="DN308" t="str">
            <v xml:space="preserve">  /  /    </v>
          </cell>
          <cell r="DO308" t="str">
            <v>Nao</v>
          </cell>
          <cell r="DP308" t="str">
            <v>Nao</v>
          </cell>
          <cell r="DQ308" t="str">
            <v>Nao</v>
          </cell>
          <cell r="DR308"/>
          <cell r="DS308">
            <v>101002853</v>
          </cell>
          <cell r="DT308">
            <v>3</v>
          </cell>
          <cell r="DU308"/>
          <cell r="DV308" t="str">
            <v>Não</v>
          </cell>
          <cell r="DW308">
            <v>58252</v>
          </cell>
          <cell r="DX308">
            <v>1</v>
          </cell>
          <cell r="DY308" t="str">
            <v xml:space="preserve">  /  /    </v>
          </cell>
          <cell r="DZ308"/>
          <cell r="EA308" t="str">
            <v>Indeterminado</v>
          </cell>
          <cell r="EB308" t="str">
            <v>RECIFE</v>
          </cell>
          <cell r="EC308"/>
          <cell r="ED308"/>
          <cell r="EE308"/>
          <cell r="EF308"/>
          <cell r="EG308"/>
          <cell r="EH308"/>
          <cell r="EI308"/>
          <cell r="EJ308">
            <v>0</v>
          </cell>
          <cell r="EK308"/>
          <cell r="EL308">
            <v>0</v>
          </cell>
          <cell r="EM308"/>
          <cell r="EN308">
            <v>0</v>
          </cell>
          <cell r="EO308" t="str">
            <v>CLT</v>
          </cell>
        </row>
        <row r="309">
          <cell r="B309">
            <v>2854</v>
          </cell>
          <cell r="C309">
            <v>1</v>
          </cell>
          <cell r="D309" t="str">
            <v>ANDRE RICARDO CAMARA TORRES</v>
          </cell>
          <cell r="E309">
            <v>3111</v>
          </cell>
          <cell r="F309" t="str">
            <v>Não</v>
          </cell>
          <cell r="G309"/>
          <cell r="H309" t="str">
            <v>Residencial</v>
          </cell>
          <cell r="I309" t="str">
            <v>R</v>
          </cell>
          <cell r="J309">
            <v>61608661415</v>
          </cell>
          <cell r="K309" t="str">
            <v>CENTO E ONZE</v>
          </cell>
          <cell r="L309">
            <v>12458685996</v>
          </cell>
          <cell r="M309">
            <v>176</v>
          </cell>
          <cell r="N309">
            <v>3927001</v>
          </cell>
          <cell r="O309" t="str">
            <v>SDSPE</v>
          </cell>
          <cell r="P309">
            <v>39391</v>
          </cell>
          <cell r="Q309" t="str">
            <v>R. CENTO E ONZE</v>
          </cell>
          <cell r="R309">
            <v>176</v>
          </cell>
          <cell r="S309">
            <v>80519</v>
          </cell>
          <cell r="T309">
            <v>1058</v>
          </cell>
          <cell r="U309">
            <v>36286</v>
          </cell>
          <cell r="V309" t="str">
            <v>CAETES I</v>
          </cell>
          <cell r="W309">
            <v>31</v>
          </cell>
          <cell r="X309" t="str">
            <v>PE</v>
          </cell>
          <cell r="Y309">
            <v>54</v>
          </cell>
          <cell r="Z309" t="str">
            <v>PE</v>
          </cell>
          <cell r="AA309" t="str">
            <v>ABREU E LIMA</v>
          </cell>
          <cell r="AB309">
            <v>253</v>
          </cell>
          <cell r="AC309" t="str">
            <v>SDS</v>
          </cell>
          <cell r="AD309"/>
          <cell r="AE309"/>
          <cell r="AF309"/>
          <cell r="AG309"/>
          <cell r="AH309"/>
          <cell r="AI309" t="str">
            <v>Nao</v>
          </cell>
          <cell r="AJ309"/>
          <cell r="AK309">
            <v>36938880825</v>
          </cell>
          <cell r="AL309"/>
          <cell r="AM309"/>
          <cell r="AN309">
            <v>81</v>
          </cell>
          <cell r="AO309">
            <v>988476099</v>
          </cell>
          <cell r="AP309">
            <v>119</v>
          </cell>
          <cell r="AQ309" t="str">
            <v>PE</v>
          </cell>
          <cell r="AR309" t="str">
            <v>ARAMARY CAMARA TORRES</v>
          </cell>
          <cell r="AS309" t="str">
            <v xml:space="preserve">  /  /    </v>
          </cell>
          <cell r="AT309" t="str">
            <v>NAIZIO TORRES DA SILVA</v>
          </cell>
          <cell r="AU309">
            <v>10</v>
          </cell>
          <cell r="AV309">
            <v>26195</v>
          </cell>
          <cell r="AW309" t="str">
            <v xml:space="preserve">  /  /    </v>
          </cell>
          <cell r="AX309"/>
          <cell r="AY309" t="str">
            <v>CASA</v>
          </cell>
          <cell r="AZ309"/>
          <cell r="BA309">
            <v>1058</v>
          </cell>
          <cell r="BB309" t="str">
            <v xml:space="preserve">  /  /    </v>
          </cell>
          <cell r="BC309" t="str">
            <v xml:space="preserve">  /  /    </v>
          </cell>
          <cell r="BD309"/>
          <cell r="BE309">
            <v>53530780</v>
          </cell>
          <cell r="BF309">
            <v>11606</v>
          </cell>
          <cell r="BG309"/>
          <cell r="BH309" t="str">
            <v xml:space="preserve">  /  /    </v>
          </cell>
          <cell r="BI309"/>
          <cell r="BJ309"/>
          <cell r="BK309" t="str">
            <v>Masculino</v>
          </cell>
          <cell r="BL309" t="str">
            <v>Conta Corrente</v>
          </cell>
          <cell r="BM309" t="str">
            <v>C</v>
          </cell>
          <cell r="BN309" t="str">
            <v xml:space="preserve">RGPS-Reg. Geral Previdência Social           </v>
          </cell>
          <cell r="BO309"/>
          <cell r="BP309"/>
          <cell r="BQ309"/>
          <cell r="BR309"/>
          <cell r="BS309">
            <v>0</v>
          </cell>
          <cell r="BT309"/>
          <cell r="BU309">
            <v>0</v>
          </cell>
          <cell r="BV309" t="str">
            <v xml:space="preserve">  /  /    </v>
          </cell>
          <cell r="BW309" t="str">
            <v xml:space="preserve">  /  /    </v>
          </cell>
          <cell r="BX309">
            <v>40422</v>
          </cell>
          <cell r="BY309">
            <v>101</v>
          </cell>
          <cell r="BZ309">
            <v>40422</v>
          </cell>
          <cell r="CA309" t="str">
            <v xml:space="preserve">  /  /    </v>
          </cell>
          <cell r="CB309">
            <v>0</v>
          </cell>
          <cell r="CC309" t="str">
            <v xml:space="preserve">  /  /    </v>
          </cell>
          <cell r="CD309" t="str">
            <v xml:space="preserve">  /  /    </v>
          </cell>
          <cell r="CE309">
            <v>334056</v>
          </cell>
          <cell r="CF309">
            <v>710228450</v>
          </cell>
          <cell r="CG309">
            <v>241056</v>
          </cell>
          <cell r="CH309">
            <v>999999999999</v>
          </cell>
          <cell r="CI309"/>
          <cell r="CJ309">
            <v>175</v>
          </cell>
          <cell r="CK309">
            <v>35</v>
          </cell>
          <cell r="CL309">
            <v>2854</v>
          </cell>
          <cell r="CM309">
            <v>2003</v>
          </cell>
          <cell r="CN309" t="str">
            <v>Submetidos a Horario de Trabalho</v>
          </cell>
          <cell r="CO309">
            <v>8118</v>
          </cell>
          <cell r="CP309">
            <v>20</v>
          </cell>
          <cell r="CQ309" t="str">
            <v>N</v>
          </cell>
          <cell r="CR309">
            <v>2</v>
          </cell>
          <cell r="CS309" t="str">
            <v>*</v>
          </cell>
          <cell r="CT309">
            <v>0</v>
          </cell>
          <cell r="CU309"/>
          <cell r="CV309">
            <v>34</v>
          </cell>
          <cell r="CW309" t="str">
            <v>M</v>
          </cell>
          <cell r="CX309" t="str">
            <v>M</v>
          </cell>
          <cell r="CY309">
            <v>1063.03</v>
          </cell>
          <cell r="CZ309">
            <v>1063.03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 t="str">
            <v>9B</v>
          </cell>
          <cell r="DF309" t="str">
            <v>P1</v>
          </cell>
          <cell r="DG309">
            <v>10</v>
          </cell>
          <cell r="DH309">
            <v>45</v>
          </cell>
          <cell r="DI309"/>
          <cell r="DJ309"/>
          <cell r="DK309" t="str">
            <v>Nao</v>
          </cell>
          <cell r="DL309"/>
          <cell r="DM309" t="str">
            <v>Nao</v>
          </cell>
          <cell r="DN309" t="str">
            <v xml:space="preserve">  /  /    </v>
          </cell>
          <cell r="DO309" t="str">
            <v>Nao</v>
          </cell>
          <cell r="DP309" t="str">
            <v>Nao</v>
          </cell>
          <cell r="DQ309" t="str">
            <v>Nao</v>
          </cell>
          <cell r="DR309"/>
          <cell r="DS309">
            <v>101002854</v>
          </cell>
          <cell r="DT309">
            <v>3</v>
          </cell>
          <cell r="DU309"/>
          <cell r="DV309" t="str">
            <v>Não</v>
          </cell>
          <cell r="DW309">
            <v>58252</v>
          </cell>
          <cell r="DX309">
            <v>1</v>
          </cell>
          <cell r="DY309" t="str">
            <v xml:space="preserve">  /  /    </v>
          </cell>
          <cell r="DZ309"/>
          <cell r="EA309" t="str">
            <v>Indeterminado</v>
          </cell>
          <cell r="EB309" t="str">
            <v>RECIFE</v>
          </cell>
          <cell r="EC309"/>
          <cell r="ED309"/>
          <cell r="EE309"/>
          <cell r="EF309">
            <v>210672318784</v>
          </cell>
          <cell r="EG309"/>
          <cell r="EH309"/>
          <cell r="EI309"/>
          <cell r="EJ309">
            <v>0</v>
          </cell>
          <cell r="EK309"/>
          <cell r="EL309">
            <v>0</v>
          </cell>
          <cell r="EM309"/>
          <cell r="EN309">
            <v>0</v>
          </cell>
          <cell r="EO309" t="str">
            <v>CLT</v>
          </cell>
        </row>
        <row r="310">
          <cell r="B310">
            <v>2856</v>
          </cell>
          <cell r="C310">
            <v>1</v>
          </cell>
          <cell r="D310" t="str">
            <v>ALEXSANDRA DA SILVA M  CABRAL</v>
          </cell>
          <cell r="E310">
            <v>4171</v>
          </cell>
          <cell r="F310" t="str">
            <v>Não</v>
          </cell>
          <cell r="G310"/>
          <cell r="H310" t="str">
            <v>Residencial</v>
          </cell>
          <cell r="I310" t="str">
            <v>R</v>
          </cell>
          <cell r="J310">
            <v>4197315473</v>
          </cell>
          <cell r="K310" t="str">
            <v>CARLOS ALBERTO BARBOSA</v>
          </cell>
          <cell r="L310">
            <v>13181138451</v>
          </cell>
          <cell r="M310">
            <v>52</v>
          </cell>
          <cell r="N310">
            <v>5964435</v>
          </cell>
          <cell r="O310"/>
          <cell r="P310">
            <v>39567</v>
          </cell>
          <cell r="Q310" t="str">
            <v>R. CARLOS ALBERTO BARBOSA</v>
          </cell>
          <cell r="R310">
            <v>52</v>
          </cell>
          <cell r="S310">
            <v>99097</v>
          </cell>
          <cell r="T310">
            <v>1058</v>
          </cell>
          <cell r="U310">
            <v>36585</v>
          </cell>
          <cell r="V310" t="str">
            <v>ARRUDA</v>
          </cell>
          <cell r="W310">
            <v>68</v>
          </cell>
          <cell r="X310" t="str">
            <v>PE</v>
          </cell>
          <cell r="Y310">
            <v>11606</v>
          </cell>
          <cell r="Z310" t="str">
            <v>PE</v>
          </cell>
          <cell r="AA310" t="str">
            <v>RECIFE</v>
          </cell>
          <cell r="AB310">
            <v>2</v>
          </cell>
          <cell r="AC310" t="str">
            <v>SDS</v>
          </cell>
          <cell r="AD310"/>
          <cell r="AE310"/>
          <cell r="AF310"/>
          <cell r="AG310"/>
          <cell r="AH310"/>
          <cell r="AI310" t="str">
            <v>Nao</v>
          </cell>
          <cell r="AJ310">
            <v>81</v>
          </cell>
          <cell r="AK310">
            <v>58855150876</v>
          </cell>
          <cell r="AL310">
            <v>34442210</v>
          </cell>
          <cell r="AM310"/>
          <cell r="AN310">
            <v>81</v>
          </cell>
          <cell r="AO310">
            <v>995992610</v>
          </cell>
          <cell r="AP310">
            <v>9</v>
          </cell>
          <cell r="AQ310" t="str">
            <v>PE</v>
          </cell>
          <cell r="AR310" t="str">
            <v>SEVERINA JOSEFA DA SILVA</v>
          </cell>
          <cell r="AS310" t="str">
            <v xml:space="preserve">  /  /    </v>
          </cell>
          <cell r="AT310" t="str">
            <v>CICERO LUCAS DA SILVA</v>
          </cell>
          <cell r="AU310">
            <v>10</v>
          </cell>
          <cell r="AV310">
            <v>30553</v>
          </cell>
          <cell r="AW310" t="str">
            <v xml:space="preserve">  /  /    </v>
          </cell>
          <cell r="AX310"/>
          <cell r="AY310"/>
          <cell r="AZ310"/>
          <cell r="BA310">
            <v>1058</v>
          </cell>
          <cell r="BB310" t="str">
            <v xml:space="preserve">  /  /    </v>
          </cell>
          <cell r="BC310" t="str">
            <v xml:space="preserve">  /  /    </v>
          </cell>
          <cell r="BD310"/>
          <cell r="BE310">
            <v>52120321</v>
          </cell>
          <cell r="BF310">
            <v>11606</v>
          </cell>
          <cell r="BG310"/>
          <cell r="BH310" t="str">
            <v xml:space="preserve">  /  /    </v>
          </cell>
          <cell r="BI310"/>
          <cell r="BJ310"/>
          <cell r="BK310" t="str">
            <v xml:space="preserve">Feminino </v>
          </cell>
          <cell r="BL310" t="str">
            <v>Conta Corrente</v>
          </cell>
          <cell r="BM310" t="str">
            <v>C</v>
          </cell>
          <cell r="BN310" t="str">
            <v xml:space="preserve">RGPS-Reg. Geral Previdência Social           </v>
          </cell>
          <cell r="BO310"/>
          <cell r="BP310"/>
          <cell r="BQ310"/>
          <cell r="BR310"/>
          <cell r="BS310">
            <v>0</v>
          </cell>
          <cell r="BT310"/>
          <cell r="BU310">
            <v>1</v>
          </cell>
          <cell r="BV310" t="str">
            <v xml:space="preserve">  /  /    </v>
          </cell>
          <cell r="BW310" t="str">
            <v xml:space="preserve">  /  /    </v>
          </cell>
          <cell r="BX310">
            <v>40429</v>
          </cell>
          <cell r="BY310">
            <v>101</v>
          </cell>
          <cell r="BZ310">
            <v>40429</v>
          </cell>
          <cell r="CA310" t="str">
            <v xml:space="preserve">  /  /    </v>
          </cell>
          <cell r="CB310">
            <v>0</v>
          </cell>
          <cell r="CC310" t="str">
            <v xml:space="preserve">  /  /    </v>
          </cell>
          <cell r="CD310" t="str">
            <v xml:space="preserve">  /  /    </v>
          </cell>
          <cell r="CE310">
            <v>334056</v>
          </cell>
          <cell r="CF310">
            <v>710228412</v>
          </cell>
          <cell r="CG310">
            <v>241056</v>
          </cell>
          <cell r="CH310">
            <v>999999999999</v>
          </cell>
          <cell r="CI310"/>
          <cell r="CJ310">
            <v>175</v>
          </cell>
          <cell r="CK310">
            <v>35</v>
          </cell>
          <cell r="CL310">
            <v>2856</v>
          </cell>
          <cell r="CM310">
            <v>2018</v>
          </cell>
          <cell r="CN310" t="str">
            <v>Submetidos a Horario de Trabalho</v>
          </cell>
          <cell r="CO310">
            <v>3912</v>
          </cell>
          <cell r="CP310">
            <v>1</v>
          </cell>
          <cell r="CQ310" t="str">
            <v>N</v>
          </cell>
          <cell r="CR310">
            <v>2</v>
          </cell>
          <cell r="CS310" t="str">
            <v>*</v>
          </cell>
          <cell r="CT310">
            <v>0</v>
          </cell>
          <cell r="CU310"/>
          <cell r="CV310">
            <v>34</v>
          </cell>
          <cell r="CW310" t="str">
            <v>M</v>
          </cell>
          <cell r="CX310" t="str">
            <v>M</v>
          </cell>
          <cell r="CY310">
            <v>1489.51</v>
          </cell>
          <cell r="CZ310">
            <v>1489.51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 t="str">
            <v>9B</v>
          </cell>
          <cell r="DF310" t="str">
            <v>P1</v>
          </cell>
          <cell r="DG310">
            <v>10</v>
          </cell>
          <cell r="DH310">
            <v>50</v>
          </cell>
          <cell r="DI310"/>
          <cell r="DJ310"/>
          <cell r="DK310" t="str">
            <v>Nao</v>
          </cell>
          <cell r="DL310"/>
          <cell r="DM310" t="str">
            <v>Nao</v>
          </cell>
          <cell r="DN310" t="str">
            <v xml:space="preserve">  /  /    </v>
          </cell>
          <cell r="DO310" t="str">
            <v>Nao</v>
          </cell>
          <cell r="DP310" t="str">
            <v>Nao</v>
          </cell>
          <cell r="DQ310" t="str">
            <v>Nao</v>
          </cell>
          <cell r="DR310"/>
          <cell r="DS310">
            <v>101002856</v>
          </cell>
          <cell r="DT310">
            <v>3</v>
          </cell>
          <cell r="DU310"/>
          <cell r="DV310" t="str">
            <v>Não</v>
          </cell>
          <cell r="DW310"/>
          <cell r="DX310">
            <v>1</v>
          </cell>
          <cell r="DY310" t="str">
            <v xml:space="preserve">  /  /    </v>
          </cell>
          <cell r="DZ310"/>
          <cell r="EA310" t="str">
            <v>Indeterminado</v>
          </cell>
          <cell r="EB310" t="str">
            <v>RECIFE</v>
          </cell>
          <cell r="EC310"/>
          <cell r="ED310"/>
          <cell r="EE310"/>
          <cell r="EF310"/>
          <cell r="EG310"/>
          <cell r="EH310"/>
          <cell r="EI310"/>
          <cell r="EJ310">
            <v>0</v>
          </cell>
          <cell r="EK310"/>
          <cell r="EL310">
            <v>0</v>
          </cell>
          <cell r="EM310"/>
          <cell r="EN310">
            <v>0</v>
          </cell>
          <cell r="EO310" t="str">
            <v>CLT</v>
          </cell>
        </row>
        <row r="311">
          <cell r="B311">
            <v>2857</v>
          </cell>
          <cell r="C311">
            <v>1</v>
          </cell>
          <cell r="D311" t="str">
            <v>CAROLINE ALVES LEAL</v>
          </cell>
          <cell r="E311">
            <v>1114</v>
          </cell>
          <cell r="F311" t="str">
            <v>Não</v>
          </cell>
          <cell r="G311"/>
          <cell r="H311" t="str">
            <v>Residencial</v>
          </cell>
          <cell r="I311" t="str">
            <v>R</v>
          </cell>
          <cell r="J311">
            <v>3933848458</v>
          </cell>
          <cell r="K311" t="str">
            <v>NAIPU</v>
          </cell>
          <cell r="L311">
            <v>13387518772</v>
          </cell>
          <cell r="M311">
            <v>42</v>
          </cell>
          <cell r="N311">
            <v>5279310</v>
          </cell>
          <cell r="O311"/>
          <cell r="P311">
            <v>39199</v>
          </cell>
          <cell r="Q311" t="str">
            <v>R. NAIPU</v>
          </cell>
          <cell r="R311">
            <v>42</v>
          </cell>
          <cell r="S311">
            <v>34092</v>
          </cell>
          <cell r="T311">
            <v>1058</v>
          </cell>
          <cell r="U311">
            <v>36976</v>
          </cell>
          <cell r="V311" t="str">
            <v>JARDIM ATLANTIC</v>
          </cell>
          <cell r="W311">
            <v>74</v>
          </cell>
          <cell r="X311" t="str">
            <v>PE</v>
          </cell>
          <cell r="Y311">
            <v>9600</v>
          </cell>
          <cell r="Z311" t="str">
            <v>PE</v>
          </cell>
          <cell r="AA311" t="str">
            <v>OLINDA</v>
          </cell>
          <cell r="AB311">
            <v>226</v>
          </cell>
          <cell r="AC311" t="str">
            <v>SDS</v>
          </cell>
          <cell r="AD311"/>
          <cell r="AE311"/>
          <cell r="AF311"/>
          <cell r="AG311"/>
          <cell r="AH311"/>
          <cell r="AI311" t="str">
            <v>Nao</v>
          </cell>
          <cell r="AJ311">
            <v>81</v>
          </cell>
          <cell r="AK311">
            <v>59494280809</v>
          </cell>
          <cell r="AL311">
            <v>34321595</v>
          </cell>
          <cell r="AM311"/>
          <cell r="AN311">
            <v>81</v>
          </cell>
          <cell r="AO311">
            <v>987002440</v>
          </cell>
          <cell r="AP311">
            <v>10</v>
          </cell>
          <cell r="AQ311" t="str">
            <v>PE</v>
          </cell>
          <cell r="AR311" t="str">
            <v>JOSEILDA ALVES LEAL</v>
          </cell>
          <cell r="AS311" t="str">
            <v xml:space="preserve">  /  /    </v>
          </cell>
          <cell r="AT311" t="str">
            <v>CARLOS ALBERTO DE ALMEIDA LEAL</v>
          </cell>
          <cell r="AU311">
            <v>10</v>
          </cell>
          <cell r="AV311">
            <v>30166</v>
          </cell>
          <cell r="AW311" t="str">
            <v xml:space="preserve">  /  /    </v>
          </cell>
          <cell r="AX311" t="str">
            <v>Não</v>
          </cell>
          <cell r="AY311"/>
          <cell r="AZ311"/>
          <cell r="BA311">
            <v>1058</v>
          </cell>
          <cell r="BB311" t="str">
            <v xml:space="preserve">  /  /    </v>
          </cell>
          <cell r="BC311" t="str">
            <v xml:space="preserve">  /  /    </v>
          </cell>
          <cell r="BD311"/>
          <cell r="BE311">
            <v>53060230</v>
          </cell>
          <cell r="BF311">
            <v>11606</v>
          </cell>
          <cell r="BG311"/>
          <cell r="BH311" t="str">
            <v xml:space="preserve">  /  /    </v>
          </cell>
          <cell r="BI311"/>
          <cell r="BJ311"/>
          <cell r="BK311" t="str">
            <v xml:space="preserve">Feminino </v>
          </cell>
          <cell r="BL311" t="str">
            <v>Conta Corrente</v>
          </cell>
          <cell r="BM311" t="str">
            <v>S</v>
          </cell>
          <cell r="BN311" t="str">
            <v xml:space="preserve">RGPS-Reg. Geral Previdência Social           </v>
          </cell>
          <cell r="BO311"/>
          <cell r="BP311"/>
          <cell r="BQ311"/>
          <cell r="BR311"/>
          <cell r="BS311">
            <v>0</v>
          </cell>
          <cell r="BT311"/>
          <cell r="BU311">
            <v>0</v>
          </cell>
          <cell r="BV311" t="str">
            <v xml:space="preserve">  /  /    </v>
          </cell>
          <cell r="BW311" t="str">
            <v xml:space="preserve">  /  /    </v>
          </cell>
          <cell r="BX311">
            <v>40431</v>
          </cell>
          <cell r="BY311">
            <v>101</v>
          </cell>
          <cell r="BZ311">
            <v>40431</v>
          </cell>
          <cell r="CA311" t="str">
            <v xml:space="preserve">  /  /    </v>
          </cell>
          <cell r="CB311">
            <v>0</v>
          </cell>
          <cell r="CC311" t="str">
            <v xml:space="preserve">  /  /    </v>
          </cell>
          <cell r="CD311" t="str">
            <v xml:space="preserve">  /  /    </v>
          </cell>
          <cell r="CE311">
            <v>334056</v>
          </cell>
          <cell r="CF311">
            <v>710228797</v>
          </cell>
          <cell r="CG311">
            <v>241056</v>
          </cell>
          <cell r="CH311">
            <v>999999999999</v>
          </cell>
          <cell r="CI311"/>
          <cell r="CJ311">
            <v>200</v>
          </cell>
          <cell r="CK311">
            <v>40</v>
          </cell>
          <cell r="CL311">
            <v>2857</v>
          </cell>
          <cell r="CM311">
            <v>2009</v>
          </cell>
          <cell r="CN311" t="str">
            <v>Submetidos a Horario de Trabalho</v>
          </cell>
          <cell r="CO311">
            <v>3513</v>
          </cell>
          <cell r="CP311">
            <v>14</v>
          </cell>
          <cell r="CQ311" t="str">
            <v>N</v>
          </cell>
          <cell r="CR311">
            <v>2</v>
          </cell>
          <cell r="CS311" t="str">
            <v>*</v>
          </cell>
          <cell r="CT311">
            <v>0</v>
          </cell>
          <cell r="CU311"/>
          <cell r="CV311">
            <v>34</v>
          </cell>
          <cell r="CW311" t="str">
            <v>M</v>
          </cell>
          <cell r="CX311" t="str">
            <v>M</v>
          </cell>
          <cell r="CY311">
            <v>1564.01</v>
          </cell>
          <cell r="CZ311">
            <v>1564.01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 t="str">
            <v>9C</v>
          </cell>
          <cell r="DF311"/>
          <cell r="DG311">
            <v>10</v>
          </cell>
          <cell r="DH311">
            <v>55</v>
          </cell>
          <cell r="DI311"/>
          <cell r="DJ311"/>
          <cell r="DK311" t="str">
            <v>Nao</v>
          </cell>
          <cell r="DL311"/>
          <cell r="DM311" t="str">
            <v>Nao</v>
          </cell>
          <cell r="DN311" t="str">
            <v xml:space="preserve">  /  /    </v>
          </cell>
          <cell r="DO311" t="str">
            <v>Nao</v>
          </cell>
          <cell r="DP311" t="str">
            <v>Nao</v>
          </cell>
          <cell r="DQ311" t="str">
            <v>Nao</v>
          </cell>
          <cell r="DR311"/>
          <cell r="DS311">
            <v>101002857</v>
          </cell>
          <cell r="DT311">
            <v>1</v>
          </cell>
          <cell r="DU311"/>
          <cell r="DV311" t="str">
            <v>Não</v>
          </cell>
          <cell r="DW311">
            <v>85705</v>
          </cell>
          <cell r="DX311">
            <v>1</v>
          </cell>
          <cell r="DY311" t="str">
            <v xml:space="preserve">  /  /    </v>
          </cell>
          <cell r="DZ311"/>
          <cell r="EA311" t="str">
            <v>Indeterminado</v>
          </cell>
          <cell r="EB311" t="str">
            <v>RECIFE</v>
          </cell>
          <cell r="EC311"/>
          <cell r="ED311"/>
          <cell r="EE311"/>
          <cell r="EF311"/>
          <cell r="EG311"/>
          <cell r="EH311"/>
          <cell r="EI311"/>
          <cell r="EJ311">
            <v>0</v>
          </cell>
          <cell r="EK311"/>
          <cell r="EL311">
            <v>0</v>
          </cell>
          <cell r="EM311"/>
          <cell r="EN311">
            <v>0</v>
          </cell>
          <cell r="EO311" t="str">
            <v>CLT</v>
          </cell>
        </row>
        <row r="312">
          <cell r="B312">
            <v>2860</v>
          </cell>
          <cell r="C312">
            <v>1</v>
          </cell>
          <cell r="D312" t="str">
            <v>ADRIANA MAYO DE SOUZA E SILVA</v>
          </cell>
          <cell r="E312">
            <v>3111</v>
          </cell>
          <cell r="F312" t="str">
            <v>Não</v>
          </cell>
          <cell r="G312"/>
          <cell r="H312" t="str">
            <v>Residencial</v>
          </cell>
          <cell r="I312" t="str">
            <v>R</v>
          </cell>
          <cell r="J312">
            <v>77313046472</v>
          </cell>
          <cell r="K312" t="str">
            <v>RUA JOAO PESSOA, 247</v>
          </cell>
          <cell r="L312">
            <v>19042301700</v>
          </cell>
          <cell r="M312">
            <v>247</v>
          </cell>
          <cell r="N312">
            <v>4088224</v>
          </cell>
          <cell r="O312"/>
          <cell r="P312">
            <v>40443</v>
          </cell>
          <cell r="Q312" t="str">
            <v>R. RUA JOAO PESSOA, 247</v>
          </cell>
          <cell r="R312">
            <v>247</v>
          </cell>
          <cell r="S312">
            <v>6566</v>
          </cell>
          <cell r="T312">
            <v>1058</v>
          </cell>
          <cell r="U312">
            <v>33305</v>
          </cell>
          <cell r="V312" t="str">
            <v>JD BRASIL II</v>
          </cell>
          <cell r="W312">
            <v>38</v>
          </cell>
          <cell r="X312" t="str">
            <v>PE</v>
          </cell>
          <cell r="Y312">
            <v>9600</v>
          </cell>
          <cell r="Z312" t="str">
            <v>PE</v>
          </cell>
          <cell r="AA312" t="str">
            <v>OLINDA</v>
          </cell>
          <cell r="AB312">
            <v>3</v>
          </cell>
          <cell r="AC312" t="str">
            <v>SDS</v>
          </cell>
          <cell r="AD312"/>
          <cell r="AE312"/>
          <cell r="AF312"/>
          <cell r="AG312"/>
          <cell r="AH312"/>
          <cell r="AI312" t="str">
            <v>Nao</v>
          </cell>
          <cell r="AJ312">
            <v>8</v>
          </cell>
          <cell r="AK312">
            <v>37823640876</v>
          </cell>
          <cell r="AL312" t="str">
            <v>3244-4622</v>
          </cell>
          <cell r="AM312"/>
          <cell r="AN312">
            <v>8</v>
          </cell>
          <cell r="AO312" t="str">
            <v>8622-1941</v>
          </cell>
          <cell r="AP312">
            <v>100</v>
          </cell>
          <cell r="AQ312" t="str">
            <v>PE</v>
          </cell>
          <cell r="AR312" t="str">
            <v>MARIA JOSE SOUZA E SILVA</v>
          </cell>
          <cell r="AS312" t="str">
            <v xml:space="preserve">  /  /    </v>
          </cell>
          <cell r="AT312" t="str">
            <v>APOLO MAYO DE SOUZA E SILVA</v>
          </cell>
          <cell r="AU312">
            <v>10</v>
          </cell>
          <cell r="AV312">
            <v>26843</v>
          </cell>
          <cell r="AW312" t="str">
            <v xml:space="preserve">  /  /    </v>
          </cell>
          <cell r="AX312" t="str">
            <v>Não</v>
          </cell>
          <cell r="AY312"/>
          <cell r="AZ312"/>
          <cell r="BA312">
            <v>1058</v>
          </cell>
          <cell r="BB312" t="str">
            <v xml:space="preserve">  /  /    </v>
          </cell>
          <cell r="BC312" t="str">
            <v xml:space="preserve">  /  /    </v>
          </cell>
          <cell r="BD312"/>
          <cell r="BE312">
            <v>53290120</v>
          </cell>
          <cell r="BF312">
            <v>11606</v>
          </cell>
          <cell r="BG312"/>
          <cell r="BH312" t="str">
            <v xml:space="preserve">  /  /    </v>
          </cell>
          <cell r="BI312"/>
          <cell r="BJ312"/>
          <cell r="BK312" t="str">
            <v xml:space="preserve">Feminino </v>
          </cell>
          <cell r="BL312" t="str">
            <v>Conta Corrente</v>
          </cell>
          <cell r="BM312" t="str">
            <v>C</v>
          </cell>
          <cell r="BN312" t="str">
            <v xml:space="preserve">RGPS-Reg. Geral Previdência Social           </v>
          </cell>
          <cell r="BO312"/>
          <cell r="BP312"/>
          <cell r="BQ312"/>
          <cell r="BR312"/>
          <cell r="BS312">
            <v>1</v>
          </cell>
          <cell r="BT312"/>
          <cell r="BU312">
            <v>1</v>
          </cell>
          <cell r="BV312" t="str">
            <v xml:space="preserve">  /  /    </v>
          </cell>
          <cell r="BW312" t="str">
            <v xml:space="preserve">  /  /    </v>
          </cell>
          <cell r="BX312">
            <v>40455</v>
          </cell>
          <cell r="BY312">
            <v>101</v>
          </cell>
          <cell r="BZ312">
            <v>40455</v>
          </cell>
          <cell r="CA312" t="str">
            <v xml:space="preserve">  /  /    </v>
          </cell>
          <cell r="CB312">
            <v>0</v>
          </cell>
          <cell r="CC312" t="str">
            <v xml:space="preserve">  /  /    </v>
          </cell>
          <cell r="CD312" t="str">
            <v xml:space="preserve">  /  /    </v>
          </cell>
          <cell r="CE312">
            <v>334056</v>
          </cell>
          <cell r="CF312">
            <v>710229310</v>
          </cell>
          <cell r="CG312">
            <v>241056</v>
          </cell>
          <cell r="CH312">
            <v>999999999999</v>
          </cell>
          <cell r="CI312" t="str">
            <v>A</v>
          </cell>
          <cell r="CJ312">
            <v>175</v>
          </cell>
          <cell r="CK312">
            <v>35</v>
          </cell>
          <cell r="CL312">
            <v>2860</v>
          </cell>
          <cell r="CM312">
            <v>2003</v>
          </cell>
          <cell r="CN312" t="str">
            <v>Submetidos a Horario de Trabalho</v>
          </cell>
          <cell r="CO312">
            <v>8118</v>
          </cell>
          <cell r="CP312">
            <v>20</v>
          </cell>
          <cell r="CQ312" t="str">
            <v>N</v>
          </cell>
          <cell r="CR312">
            <v>2</v>
          </cell>
          <cell r="CS312" t="str">
            <v>*</v>
          </cell>
          <cell r="CT312">
            <v>0</v>
          </cell>
          <cell r="CU312"/>
          <cell r="CV312">
            <v>34</v>
          </cell>
          <cell r="CW312" t="str">
            <v>M</v>
          </cell>
          <cell r="CX312" t="str">
            <v>M</v>
          </cell>
          <cell r="CY312">
            <v>1063.03</v>
          </cell>
          <cell r="CZ312">
            <v>1063.03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 t="str">
            <v>9B</v>
          </cell>
          <cell r="DF312" t="str">
            <v>X</v>
          </cell>
          <cell r="DG312">
            <v>10</v>
          </cell>
          <cell r="DH312">
            <v>45</v>
          </cell>
          <cell r="DI312"/>
          <cell r="DJ312"/>
          <cell r="DK312" t="str">
            <v>Nao</v>
          </cell>
          <cell r="DL312"/>
          <cell r="DM312" t="str">
            <v>Nao</v>
          </cell>
          <cell r="DN312" t="str">
            <v xml:space="preserve">  /  /    </v>
          </cell>
          <cell r="DO312" t="str">
            <v>Nao</v>
          </cell>
          <cell r="DP312" t="str">
            <v>Nao</v>
          </cell>
          <cell r="DQ312" t="str">
            <v>Nao</v>
          </cell>
          <cell r="DR312"/>
          <cell r="DS312">
            <v>101002860</v>
          </cell>
          <cell r="DT312">
            <v>3</v>
          </cell>
          <cell r="DU312"/>
          <cell r="DV312" t="str">
            <v>Não</v>
          </cell>
          <cell r="DW312">
            <v>58252</v>
          </cell>
          <cell r="DX312">
            <v>1</v>
          </cell>
          <cell r="DY312" t="str">
            <v xml:space="preserve">  /  /    </v>
          </cell>
          <cell r="DZ312"/>
          <cell r="EA312" t="str">
            <v>Indeterminado</v>
          </cell>
          <cell r="EB312" t="str">
            <v>RECIFE</v>
          </cell>
          <cell r="EC312"/>
          <cell r="ED312"/>
          <cell r="EE312"/>
          <cell r="EF312"/>
          <cell r="EG312"/>
          <cell r="EH312"/>
          <cell r="EI312"/>
          <cell r="EJ312">
            <v>0</v>
          </cell>
          <cell r="EK312"/>
          <cell r="EL312">
            <v>0</v>
          </cell>
          <cell r="EM312"/>
          <cell r="EN312">
            <v>0</v>
          </cell>
          <cell r="EO312" t="str">
            <v>CLT</v>
          </cell>
        </row>
        <row r="313">
          <cell r="B313">
            <v>2863</v>
          </cell>
          <cell r="C313">
            <v>1</v>
          </cell>
          <cell r="D313" t="str">
            <v>CINTIA ROBERTA DE SOUZA</v>
          </cell>
          <cell r="E313">
            <v>3121</v>
          </cell>
          <cell r="F313" t="str">
            <v>Não</v>
          </cell>
          <cell r="G313"/>
          <cell r="H313" t="str">
            <v>Residencial</v>
          </cell>
          <cell r="I313" t="str">
            <v>AV</v>
          </cell>
          <cell r="J313">
            <v>4122123402</v>
          </cell>
          <cell r="K313" t="str">
            <v>JOTA</v>
          </cell>
          <cell r="L313">
            <v>20349838911</v>
          </cell>
          <cell r="M313">
            <v>46</v>
          </cell>
          <cell r="N313">
            <v>6503138</v>
          </cell>
          <cell r="O313" t="str">
            <v>SDSPE</v>
          </cell>
          <cell r="P313">
            <v>36446</v>
          </cell>
          <cell r="Q313" t="str">
            <v>AV. JOTA</v>
          </cell>
          <cell r="R313">
            <v>46</v>
          </cell>
          <cell r="S313">
            <v>30531</v>
          </cell>
          <cell r="T313">
            <v>1058</v>
          </cell>
          <cell r="U313">
            <v>36446</v>
          </cell>
          <cell r="V313" t="str">
            <v>CAETES I I</v>
          </cell>
          <cell r="W313">
            <v>51</v>
          </cell>
          <cell r="X313" t="str">
            <v>PE</v>
          </cell>
          <cell r="Y313">
            <v>54</v>
          </cell>
          <cell r="Z313" t="str">
            <v>PE</v>
          </cell>
          <cell r="AA313" t="str">
            <v>ABREU E LIMA</v>
          </cell>
          <cell r="AB313">
            <v>261</v>
          </cell>
          <cell r="AC313" t="str">
            <v>SDS</v>
          </cell>
          <cell r="AD313" t="str">
            <v>CINTIAMIGUEL82@OUTLOOK.COM</v>
          </cell>
          <cell r="AE313"/>
          <cell r="AF313"/>
          <cell r="AG313"/>
          <cell r="AH313"/>
          <cell r="AI313" t="str">
            <v>Nao</v>
          </cell>
          <cell r="AJ313">
            <v>81</v>
          </cell>
          <cell r="AK313">
            <v>60228090817</v>
          </cell>
          <cell r="AL313">
            <v>987769142</v>
          </cell>
          <cell r="AM313"/>
          <cell r="AN313">
            <v>81</v>
          </cell>
          <cell r="AO313">
            <v>987290875</v>
          </cell>
          <cell r="AP313">
            <v>119</v>
          </cell>
          <cell r="AQ313" t="str">
            <v>PE</v>
          </cell>
          <cell r="AR313" t="str">
            <v>JOSINETE FRANCISCA DE SOUZA MULITERNO</v>
          </cell>
          <cell r="AS313" t="str">
            <v xml:space="preserve">  /  /    </v>
          </cell>
          <cell r="AT313" t="str">
            <v>DOMINGOS SOARES MULITERNO</v>
          </cell>
          <cell r="AU313">
            <v>10</v>
          </cell>
          <cell r="AV313">
            <v>30130</v>
          </cell>
          <cell r="AW313" t="str">
            <v xml:space="preserve">  /  /    </v>
          </cell>
          <cell r="AX313"/>
          <cell r="AY313"/>
          <cell r="AZ313"/>
          <cell r="BA313">
            <v>1058</v>
          </cell>
          <cell r="BB313" t="str">
            <v xml:space="preserve">  /  /    </v>
          </cell>
          <cell r="BC313" t="str">
            <v xml:space="preserve">  /  /    </v>
          </cell>
          <cell r="BD313"/>
          <cell r="BE313">
            <v>53540260</v>
          </cell>
          <cell r="BF313">
            <v>11606</v>
          </cell>
          <cell r="BG313"/>
          <cell r="BH313" t="str">
            <v xml:space="preserve">  /  /    </v>
          </cell>
          <cell r="BI313"/>
          <cell r="BJ313"/>
          <cell r="BK313" t="str">
            <v xml:space="preserve">Feminino </v>
          </cell>
          <cell r="BL313" t="str">
            <v>Conta Corrente</v>
          </cell>
          <cell r="BM313" t="str">
            <v>C</v>
          </cell>
          <cell r="BN313" t="str">
            <v xml:space="preserve">RGPS-Reg. Geral Previdência Social           </v>
          </cell>
          <cell r="BO313"/>
          <cell r="BP313"/>
          <cell r="BQ313"/>
          <cell r="BR313"/>
          <cell r="BS313">
            <v>0</v>
          </cell>
          <cell r="BT313"/>
          <cell r="BU313">
            <v>1</v>
          </cell>
          <cell r="BV313" t="str">
            <v xml:space="preserve">  /  /    </v>
          </cell>
          <cell r="BW313" t="str">
            <v xml:space="preserve">  /  /    </v>
          </cell>
          <cell r="BX313">
            <v>40455</v>
          </cell>
          <cell r="BY313">
            <v>101</v>
          </cell>
          <cell r="BZ313">
            <v>40455</v>
          </cell>
          <cell r="CA313" t="str">
            <v xml:space="preserve">  /  /    </v>
          </cell>
          <cell r="CB313">
            <v>0</v>
          </cell>
          <cell r="CC313" t="str">
            <v xml:space="preserve">  /  /    </v>
          </cell>
          <cell r="CD313" t="str">
            <v xml:space="preserve">  /  /    </v>
          </cell>
          <cell r="CE313">
            <v>334056</v>
          </cell>
          <cell r="CF313">
            <v>710230293</v>
          </cell>
          <cell r="CG313">
            <v>241056</v>
          </cell>
          <cell r="CH313">
            <v>999999999999</v>
          </cell>
          <cell r="CI313"/>
          <cell r="CJ313">
            <v>175</v>
          </cell>
          <cell r="CK313">
            <v>35</v>
          </cell>
          <cell r="CL313">
            <v>2863</v>
          </cell>
          <cell r="CM313">
            <v>2003</v>
          </cell>
          <cell r="CN313" t="str">
            <v>Submetidos a Horario de Trabalho</v>
          </cell>
          <cell r="CO313">
            <v>8118</v>
          </cell>
          <cell r="CP313">
            <v>1</v>
          </cell>
          <cell r="CQ313" t="str">
            <v>N</v>
          </cell>
          <cell r="CR313">
            <v>2</v>
          </cell>
          <cell r="CS313" t="str">
            <v>*</v>
          </cell>
          <cell r="CT313">
            <v>0</v>
          </cell>
          <cell r="CU313"/>
          <cell r="CV313">
            <v>34</v>
          </cell>
          <cell r="CW313" t="str">
            <v>M</v>
          </cell>
          <cell r="CX313" t="str">
            <v>M</v>
          </cell>
          <cell r="CY313">
            <v>1063.03</v>
          </cell>
          <cell r="CZ313">
            <v>1063.03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 t="str">
            <v>9B</v>
          </cell>
          <cell r="DF313" t="str">
            <v>P1</v>
          </cell>
          <cell r="DG313">
            <v>10</v>
          </cell>
          <cell r="DH313">
            <v>85</v>
          </cell>
          <cell r="DI313"/>
          <cell r="DJ313"/>
          <cell r="DK313" t="str">
            <v>Nao</v>
          </cell>
          <cell r="DL313"/>
          <cell r="DM313" t="str">
            <v>Nao</v>
          </cell>
          <cell r="DN313" t="str">
            <v xml:space="preserve">  /  /    </v>
          </cell>
          <cell r="DO313" t="str">
            <v>Nao</v>
          </cell>
          <cell r="DP313" t="str">
            <v>Nao</v>
          </cell>
          <cell r="DQ313" t="str">
            <v>Nao</v>
          </cell>
          <cell r="DR313"/>
          <cell r="DS313">
            <v>101002863</v>
          </cell>
          <cell r="DT313">
            <v>3</v>
          </cell>
          <cell r="DU313"/>
          <cell r="DV313" t="str">
            <v>Não</v>
          </cell>
          <cell r="DW313">
            <v>58252</v>
          </cell>
          <cell r="DX313">
            <v>1</v>
          </cell>
          <cell r="DY313" t="str">
            <v xml:space="preserve">  /  /    </v>
          </cell>
          <cell r="DZ313"/>
          <cell r="EA313" t="str">
            <v>Indeterminado</v>
          </cell>
          <cell r="EB313" t="str">
            <v>RECIFE</v>
          </cell>
          <cell r="EC313"/>
          <cell r="ED313"/>
          <cell r="EE313"/>
          <cell r="EF313"/>
          <cell r="EG313"/>
          <cell r="EH313"/>
          <cell r="EI313"/>
          <cell r="EJ313">
            <v>0</v>
          </cell>
          <cell r="EK313"/>
          <cell r="EL313">
            <v>0</v>
          </cell>
          <cell r="EM313"/>
          <cell r="EN313">
            <v>0</v>
          </cell>
          <cell r="EO313" t="str">
            <v>CLT</v>
          </cell>
        </row>
        <row r="314">
          <cell r="B314">
            <v>2864</v>
          </cell>
          <cell r="C314">
            <v>1</v>
          </cell>
          <cell r="D314" t="str">
            <v>DULCE HELENA PEREIRA</v>
          </cell>
          <cell r="E314">
            <v>3111</v>
          </cell>
          <cell r="F314" t="str">
            <v>Não</v>
          </cell>
          <cell r="G314"/>
          <cell r="H314" t="str">
            <v>Residencial</v>
          </cell>
          <cell r="I314" t="str">
            <v>R</v>
          </cell>
          <cell r="J314">
            <v>3911040474</v>
          </cell>
          <cell r="K314" t="str">
            <v>OITENTA E NOVE</v>
          </cell>
          <cell r="L314">
            <v>13045505456</v>
          </cell>
          <cell r="M314">
            <v>106</v>
          </cell>
          <cell r="N314">
            <v>5501967</v>
          </cell>
          <cell r="O314" t="str">
            <v>SDSPE</v>
          </cell>
          <cell r="P314">
            <v>43032</v>
          </cell>
          <cell r="Q314" t="str">
            <v>R. OITENTA E NOVE</v>
          </cell>
          <cell r="R314">
            <v>106</v>
          </cell>
          <cell r="S314">
            <v>18725</v>
          </cell>
          <cell r="T314">
            <v>1058</v>
          </cell>
          <cell r="U314">
            <v>40186</v>
          </cell>
          <cell r="V314" t="str">
            <v>CAETES 1</v>
          </cell>
          <cell r="W314">
            <v>51</v>
          </cell>
          <cell r="X314" t="str">
            <v>PE</v>
          </cell>
          <cell r="Y314">
            <v>54</v>
          </cell>
          <cell r="Z314" t="str">
            <v>PE</v>
          </cell>
          <cell r="AA314" t="str">
            <v>ABREU E LIMA</v>
          </cell>
          <cell r="AB314">
            <v>257</v>
          </cell>
          <cell r="AC314" t="str">
            <v>SDS</v>
          </cell>
          <cell r="AD314" t="str">
            <v>DULCE HPEREIRA@GMAIL.COM</v>
          </cell>
          <cell r="AE314"/>
          <cell r="AF314"/>
          <cell r="AG314"/>
          <cell r="AH314"/>
          <cell r="AI314" t="str">
            <v>Nao</v>
          </cell>
          <cell r="AJ314">
            <v>81</v>
          </cell>
          <cell r="AK314">
            <v>58726710833</v>
          </cell>
          <cell r="AL314">
            <v>96963401</v>
          </cell>
          <cell r="AM314"/>
          <cell r="AN314">
            <v>81</v>
          </cell>
          <cell r="AO314">
            <v>987278035</v>
          </cell>
          <cell r="AP314">
            <v>119</v>
          </cell>
          <cell r="AQ314" t="str">
            <v>PE</v>
          </cell>
          <cell r="AR314" t="str">
            <v>MARIA JOSE DULCE PEREIRA</v>
          </cell>
          <cell r="AS314" t="str">
            <v xml:space="preserve">  /  /    </v>
          </cell>
          <cell r="AT314" t="str">
            <v>NAO INFORMADO</v>
          </cell>
          <cell r="AU314">
            <v>10</v>
          </cell>
          <cell r="AV314">
            <v>30135</v>
          </cell>
          <cell r="AW314" t="str">
            <v xml:space="preserve">  /  /    </v>
          </cell>
          <cell r="AX314" t="str">
            <v>Não</v>
          </cell>
          <cell r="AY314" t="str">
            <v>QD 106</v>
          </cell>
          <cell r="AZ314"/>
          <cell r="BA314">
            <v>1058</v>
          </cell>
          <cell r="BB314" t="str">
            <v xml:space="preserve">  /  /    </v>
          </cell>
          <cell r="BC314" t="str">
            <v xml:space="preserve">  /  /    </v>
          </cell>
          <cell r="BD314"/>
          <cell r="BE314">
            <v>53530640</v>
          </cell>
          <cell r="BF314">
            <v>11606</v>
          </cell>
          <cell r="BG314"/>
          <cell r="BH314" t="str">
            <v xml:space="preserve">  /  /    </v>
          </cell>
          <cell r="BI314"/>
          <cell r="BJ314"/>
          <cell r="BK314" t="str">
            <v xml:space="preserve">Feminino </v>
          </cell>
          <cell r="BL314" t="str">
            <v>Conta Corrente</v>
          </cell>
          <cell r="BM314" t="str">
            <v>D</v>
          </cell>
          <cell r="BN314" t="str">
            <v xml:space="preserve">RGPS-Reg. Geral Previdência Social           </v>
          </cell>
          <cell r="BO314"/>
          <cell r="BP314"/>
          <cell r="BQ314"/>
          <cell r="BR314"/>
          <cell r="BS314">
            <v>0</v>
          </cell>
          <cell r="BT314"/>
          <cell r="BU314">
            <v>0</v>
          </cell>
          <cell r="BV314" t="str">
            <v xml:space="preserve">  /  /    </v>
          </cell>
          <cell r="BW314" t="str">
            <v xml:space="preserve">  /  /    </v>
          </cell>
          <cell r="BX314">
            <v>40455</v>
          </cell>
          <cell r="BY314">
            <v>101</v>
          </cell>
          <cell r="BZ314">
            <v>40455</v>
          </cell>
          <cell r="CA314" t="str">
            <v xml:space="preserve">  /  /    </v>
          </cell>
          <cell r="CB314">
            <v>0</v>
          </cell>
          <cell r="CC314" t="str">
            <v xml:space="preserve">  /  /    </v>
          </cell>
          <cell r="CD314" t="str">
            <v xml:space="preserve">  /  /    </v>
          </cell>
          <cell r="CE314">
            <v>334056</v>
          </cell>
          <cell r="CF314">
            <v>710229413</v>
          </cell>
          <cell r="CG314">
            <v>241056</v>
          </cell>
          <cell r="CH314">
            <v>999999999999</v>
          </cell>
          <cell r="CI314"/>
          <cell r="CJ314">
            <v>175</v>
          </cell>
          <cell r="CK314">
            <v>35</v>
          </cell>
          <cell r="CL314">
            <v>2864</v>
          </cell>
          <cell r="CM314">
            <v>2003</v>
          </cell>
          <cell r="CN314" t="str">
            <v>Submetidos a Horario de Trabalho</v>
          </cell>
          <cell r="CO314">
            <v>8118</v>
          </cell>
          <cell r="CP314">
            <v>1</v>
          </cell>
          <cell r="CQ314" t="str">
            <v>N</v>
          </cell>
          <cell r="CR314">
            <v>2</v>
          </cell>
          <cell r="CS314" t="str">
            <v>*</v>
          </cell>
          <cell r="CT314">
            <v>0</v>
          </cell>
          <cell r="CU314"/>
          <cell r="CV314">
            <v>34</v>
          </cell>
          <cell r="CW314" t="str">
            <v>M</v>
          </cell>
          <cell r="CX314" t="str">
            <v>M</v>
          </cell>
          <cell r="CY314">
            <v>1230.58</v>
          </cell>
          <cell r="CZ314">
            <v>1230.58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 t="str">
            <v>9B</v>
          </cell>
          <cell r="DF314" t="str">
            <v>P1</v>
          </cell>
          <cell r="DG314">
            <v>10</v>
          </cell>
          <cell r="DH314">
            <v>50</v>
          </cell>
          <cell r="DI314"/>
          <cell r="DJ314"/>
          <cell r="DK314" t="str">
            <v>Nao</v>
          </cell>
          <cell r="DL314"/>
          <cell r="DM314" t="str">
            <v>Nao</v>
          </cell>
          <cell r="DN314" t="str">
            <v xml:space="preserve">  /  /    </v>
          </cell>
          <cell r="DO314" t="str">
            <v>Nao</v>
          </cell>
          <cell r="DP314" t="str">
            <v>Nao</v>
          </cell>
          <cell r="DQ314" t="str">
            <v>Nao</v>
          </cell>
          <cell r="DR314"/>
          <cell r="DS314">
            <v>101002864</v>
          </cell>
          <cell r="DT314">
            <v>3</v>
          </cell>
          <cell r="DU314"/>
          <cell r="DV314" t="str">
            <v>Não</v>
          </cell>
          <cell r="DW314">
            <v>58252</v>
          </cell>
          <cell r="DX314">
            <v>1</v>
          </cell>
          <cell r="DY314" t="str">
            <v xml:space="preserve">  /  /    </v>
          </cell>
          <cell r="DZ314"/>
          <cell r="EA314" t="str">
            <v>Indeterminado</v>
          </cell>
          <cell r="EB314" t="str">
            <v>RECIFE</v>
          </cell>
          <cell r="EC314"/>
          <cell r="ED314"/>
          <cell r="EE314"/>
          <cell r="EF314"/>
          <cell r="EG314"/>
          <cell r="EH314"/>
          <cell r="EI314"/>
          <cell r="EJ314">
            <v>0</v>
          </cell>
          <cell r="EK314"/>
          <cell r="EL314">
            <v>0</v>
          </cell>
          <cell r="EM314"/>
          <cell r="EN314">
            <v>0</v>
          </cell>
          <cell r="EO314" t="str">
            <v>CLT</v>
          </cell>
        </row>
        <row r="315">
          <cell r="B315">
            <v>2866</v>
          </cell>
          <cell r="C315">
            <v>1</v>
          </cell>
          <cell r="D315" t="str">
            <v>LUCICLEIDE M  DE A  CAMPOS</v>
          </cell>
          <cell r="E315">
            <v>4170</v>
          </cell>
          <cell r="F315" t="str">
            <v>Não</v>
          </cell>
          <cell r="G315"/>
          <cell r="H315" t="str">
            <v>Residencial</v>
          </cell>
          <cell r="I315" t="str">
            <v>R</v>
          </cell>
          <cell r="J315">
            <v>45991790434</v>
          </cell>
          <cell r="K315" t="str">
            <v>ERUNDINA NEFREIROS DE ARAUJO</v>
          </cell>
          <cell r="L315">
            <v>13045508455</v>
          </cell>
          <cell r="M315">
            <v>459</v>
          </cell>
          <cell r="N315">
            <v>3020018</v>
          </cell>
          <cell r="O315"/>
          <cell r="P315">
            <v>42902</v>
          </cell>
          <cell r="Q315" t="str">
            <v>R. ERUNDINA NEFREIROS DE ARAUJ</v>
          </cell>
          <cell r="R315">
            <v>459</v>
          </cell>
          <cell r="S315">
            <v>21358</v>
          </cell>
          <cell r="T315">
            <v>1058</v>
          </cell>
          <cell r="U315">
            <v>36839</v>
          </cell>
          <cell r="V315" t="str">
            <v>COR JENIPAPO</v>
          </cell>
          <cell r="W315">
            <v>74</v>
          </cell>
          <cell r="X315" t="str">
            <v>PE</v>
          </cell>
          <cell r="Y315">
            <v>11606</v>
          </cell>
          <cell r="Z315" t="str">
            <v>PE</v>
          </cell>
          <cell r="AA315" t="str">
            <v>RECIFE</v>
          </cell>
          <cell r="AB315">
            <v>195</v>
          </cell>
          <cell r="AC315" t="str">
            <v>SDS</v>
          </cell>
          <cell r="AD315"/>
          <cell r="AE315"/>
          <cell r="AF315"/>
          <cell r="AG315"/>
          <cell r="AH315"/>
          <cell r="AI315" t="str">
            <v>Nao</v>
          </cell>
          <cell r="AJ315">
            <v>81</v>
          </cell>
          <cell r="AK315">
            <v>31641880817</v>
          </cell>
          <cell r="AL315">
            <v>32655605</v>
          </cell>
          <cell r="AM315"/>
          <cell r="AN315">
            <v>81</v>
          </cell>
          <cell r="AO315">
            <v>85055786</v>
          </cell>
          <cell r="AP315">
            <v>6</v>
          </cell>
          <cell r="AQ315" t="str">
            <v>PE</v>
          </cell>
          <cell r="AR315" t="str">
            <v>LUCIA MARIA DE ANDRADE</v>
          </cell>
          <cell r="AS315" t="str">
            <v xml:space="preserve">  /  /    </v>
          </cell>
          <cell r="AT315" t="str">
            <v>SEVERINO DE ANDRADE</v>
          </cell>
          <cell r="AU315">
            <v>10</v>
          </cell>
          <cell r="AV315">
            <v>25406</v>
          </cell>
          <cell r="AW315" t="str">
            <v xml:space="preserve">  /  /    </v>
          </cell>
          <cell r="AX315"/>
          <cell r="AY315"/>
          <cell r="AZ315"/>
          <cell r="BA315">
            <v>1058</v>
          </cell>
          <cell r="BB315" t="str">
            <v xml:space="preserve">  /  /    </v>
          </cell>
          <cell r="BC315" t="str">
            <v xml:space="preserve">  /  /    </v>
          </cell>
          <cell r="BD315"/>
          <cell r="BE315">
            <v>52091026</v>
          </cell>
          <cell r="BF315">
            <v>11606</v>
          </cell>
          <cell r="BG315"/>
          <cell r="BH315" t="str">
            <v xml:space="preserve">  /  /    </v>
          </cell>
          <cell r="BI315"/>
          <cell r="BJ315"/>
          <cell r="BK315" t="str">
            <v xml:space="preserve">Feminino </v>
          </cell>
          <cell r="BL315" t="str">
            <v>Conta Corrente</v>
          </cell>
          <cell r="BM315" t="str">
            <v>C</v>
          </cell>
          <cell r="BN315" t="str">
            <v xml:space="preserve">RGPS-Reg. Geral Previdência Social           </v>
          </cell>
          <cell r="BO315"/>
          <cell r="BP315"/>
          <cell r="BQ315"/>
          <cell r="BR315"/>
          <cell r="BS315"/>
          <cell r="BT315"/>
          <cell r="BU315"/>
          <cell r="BV315" t="str">
            <v xml:space="preserve">  /  /    </v>
          </cell>
          <cell r="BW315" t="str">
            <v xml:space="preserve">  /  /    </v>
          </cell>
          <cell r="BX315">
            <v>40455</v>
          </cell>
          <cell r="BY315">
            <v>101</v>
          </cell>
          <cell r="BZ315">
            <v>40455</v>
          </cell>
          <cell r="CA315" t="str">
            <v xml:space="preserve">  /  /    </v>
          </cell>
          <cell r="CB315">
            <v>0</v>
          </cell>
          <cell r="CC315" t="str">
            <v xml:space="preserve">  /  /    </v>
          </cell>
          <cell r="CD315" t="str">
            <v xml:space="preserve">  /  /    </v>
          </cell>
          <cell r="CE315">
            <v>334056</v>
          </cell>
          <cell r="CF315">
            <v>710229334</v>
          </cell>
          <cell r="CG315">
            <v>241056</v>
          </cell>
          <cell r="CH315">
            <v>999999999999</v>
          </cell>
          <cell r="CI315"/>
          <cell r="CJ315">
            <v>200</v>
          </cell>
          <cell r="CK315">
            <v>40</v>
          </cell>
          <cell r="CL315">
            <v>2866</v>
          </cell>
          <cell r="CM315">
            <v>2003</v>
          </cell>
          <cell r="CN315" t="str">
            <v>Submetidos a Horario de Trabalho</v>
          </cell>
          <cell r="CO315">
            <v>8118</v>
          </cell>
          <cell r="CP315">
            <v>1</v>
          </cell>
          <cell r="CQ315" t="str">
            <v>N</v>
          </cell>
          <cell r="CR315">
            <v>2</v>
          </cell>
          <cell r="CS315" t="str">
            <v>*</v>
          </cell>
          <cell r="CT315">
            <v>0</v>
          </cell>
          <cell r="CU315"/>
          <cell r="CV315">
            <v>34</v>
          </cell>
          <cell r="CW315" t="str">
            <v>M</v>
          </cell>
          <cell r="CX315" t="str">
            <v>M</v>
          </cell>
          <cell r="CY315">
            <v>1063.03</v>
          </cell>
          <cell r="CZ315">
            <v>1063.03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 t="str">
            <v>9B</v>
          </cell>
          <cell r="DF315" t="str">
            <v>P1</v>
          </cell>
          <cell r="DG315">
            <v>10</v>
          </cell>
          <cell r="DH315">
            <v>45</v>
          </cell>
          <cell r="DI315"/>
          <cell r="DJ315"/>
          <cell r="DK315" t="str">
            <v>Nao</v>
          </cell>
          <cell r="DL315"/>
          <cell r="DM315" t="str">
            <v>Nao</v>
          </cell>
          <cell r="DN315" t="str">
            <v xml:space="preserve">  /  /    </v>
          </cell>
          <cell r="DO315" t="str">
            <v>Nao</v>
          </cell>
          <cell r="DP315" t="str">
            <v>Nao</v>
          </cell>
          <cell r="DQ315" t="str">
            <v>Nao</v>
          </cell>
          <cell r="DR315"/>
          <cell r="DS315">
            <v>101002866</v>
          </cell>
          <cell r="DT315">
            <v>3</v>
          </cell>
          <cell r="DU315"/>
          <cell r="DV315" t="str">
            <v>Não</v>
          </cell>
          <cell r="DW315">
            <v>58252</v>
          </cell>
          <cell r="DX315">
            <v>1</v>
          </cell>
          <cell r="DY315" t="str">
            <v xml:space="preserve">  /  /    </v>
          </cell>
          <cell r="DZ315"/>
          <cell r="EA315" t="str">
            <v>Indeterminado</v>
          </cell>
          <cell r="EB315" t="str">
            <v>RECIFE</v>
          </cell>
          <cell r="EC315"/>
          <cell r="ED315"/>
          <cell r="EE315"/>
          <cell r="EF315"/>
          <cell r="EG315"/>
          <cell r="EH315"/>
          <cell r="EI315"/>
          <cell r="EJ315">
            <v>0</v>
          </cell>
          <cell r="EK315"/>
          <cell r="EL315">
            <v>0</v>
          </cell>
          <cell r="EM315"/>
          <cell r="EN315">
            <v>0</v>
          </cell>
          <cell r="EO315" t="str">
            <v>CLT</v>
          </cell>
        </row>
        <row r="316">
          <cell r="B316">
            <v>2867</v>
          </cell>
          <cell r="C316">
            <v>1</v>
          </cell>
          <cell r="D316" t="str">
            <v>MARIA CONCEICAO D DO AMARAL</v>
          </cell>
          <cell r="E316">
            <v>1192</v>
          </cell>
          <cell r="F316" t="str">
            <v>Não</v>
          </cell>
          <cell r="G316"/>
          <cell r="H316" t="str">
            <v>Residencial</v>
          </cell>
          <cell r="I316" t="str">
            <v>R</v>
          </cell>
          <cell r="J316">
            <v>33879940444</v>
          </cell>
          <cell r="K316" t="str">
            <v>ALFREDO GAMA</v>
          </cell>
          <cell r="L316">
            <v>12110896002</v>
          </cell>
          <cell r="M316">
            <v>141</v>
          </cell>
          <cell r="N316">
            <v>2405337</v>
          </cell>
          <cell r="O316"/>
          <cell r="P316">
            <v>33759</v>
          </cell>
          <cell r="Q316" t="str">
            <v>R. ALFREDO GAMA</v>
          </cell>
          <cell r="R316">
            <v>141</v>
          </cell>
          <cell r="S316">
            <v>21928</v>
          </cell>
          <cell r="T316">
            <v>1058</v>
          </cell>
          <cell r="U316">
            <v>35143</v>
          </cell>
          <cell r="V316" t="str">
            <v>CASA AMARELA</v>
          </cell>
          <cell r="W316">
            <v>16</v>
          </cell>
          <cell r="X316" t="str">
            <v>PE</v>
          </cell>
          <cell r="Y316">
            <v>11606</v>
          </cell>
          <cell r="Z316" t="str">
            <v>PE</v>
          </cell>
          <cell r="AA316" t="str">
            <v>RECIFE</v>
          </cell>
          <cell r="AB316">
            <v>45</v>
          </cell>
          <cell r="AC316" t="str">
            <v>SSP</v>
          </cell>
          <cell r="AD316"/>
          <cell r="AE316"/>
          <cell r="AF316"/>
          <cell r="AG316"/>
          <cell r="AH316"/>
          <cell r="AI316" t="str">
            <v>Nao</v>
          </cell>
          <cell r="AJ316">
            <v>81</v>
          </cell>
          <cell r="AK316">
            <v>3420620809</v>
          </cell>
          <cell r="AL316">
            <v>34424891</v>
          </cell>
          <cell r="AM316"/>
          <cell r="AN316">
            <v>81</v>
          </cell>
          <cell r="AO316">
            <v>987175372</v>
          </cell>
          <cell r="AP316">
            <v>5</v>
          </cell>
          <cell r="AQ316" t="str">
            <v>PE</v>
          </cell>
          <cell r="AR316" t="str">
            <v>MARIA ISA DUTRA DO AMARAL</v>
          </cell>
          <cell r="AS316" t="str">
            <v xml:space="preserve">  /  /    </v>
          </cell>
          <cell r="AT316" t="str">
            <v>HELENO TEIXEIRA DO AMARAL</v>
          </cell>
          <cell r="AU316">
            <v>10</v>
          </cell>
          <cell r="AV316">
            <v>23213</v>
          </cell>
          <cell r="AW316" t="str">
            <v xml:space="preserve">  /  /    </v>
          </cell>
          <cell r="AX316"/>
          <cell r="AY316"/>
          <cell r="AZ316"/>
          <cell r="BA316">
            <v>1058</v>
          </cell>
          <cell r="BB316" t="str">
            <v xml:space="preserve">  /  /    </v>
          </cell>
          <cell r="BC316" t="str">
            <v xml:space="preserve">  /  /    </v>
          </cell>
          <cell r="BD316"/>
          <cell r="BE316">
            <v>52070570</v>
          </cell>
          <cell r="BF316">
            <v>11606</v>
          </cell>
          <cell r="BG316"/>
          <cell r="BH316" t="str">
            <v xml:space="preserve">  /  /    </v>
          </cell>
          <cell r="BI316"/>
          <cell r="BJ316"/>
          <cell r="BK316" t="str">
            <v xml:space="preserve">Feminino </v>
          </cell>
          <cell r="BL316" t="str">
            <v>Conta Corrente</v>
          </cell>
          <cell r="BM316" t="str">
            <v>S</v>
          </cell>
          <cell r="BN316" t="str">
            <v xml:space="preserve">RGPS-Reg. Geral Previdência Social           </v>
          </cell>
          <cell r="BO316"/>
          <cell r="BP316"/>
          <cell r="BQ316"/>
          <cell r="BR316"/>
          <cell r="BS316">
            <v>0</v>
          </cell>
          <cell r="BT316"/>
          <cell r="BU316">
            <v>0</v>
          </cell>
          <cell r="BV316" t="str">
            <v xml:space="preserve">  /  /    </v>
          </cell>
          <cell r="BW316" t="str">
            <v xml:space="preserve">  /  /    </v>
          </cell>
          <cell r="BX316">
            <v>40455</v>
          </cell>
          <cell r="BY316">
            <v>101</v>
          </cell>
          <cell r="BZ316">
            <v>40455</v>
          </cell>
          <cell r="CA316" t="str">
            <v xml:space="preserve">  /  /    </v>
          </cell>
          <cell r="CB316">
            <v>0</v>
          </cell>
          <cell r="CC316" t="str">
            <v xml:space="preserve">  /  /    </v>
          </cell>
          <cell r="CD316" t="str">
            <v xml:space="preserve">  /  /    </v>
          </cell>
          <cell r="CE316">
            <v>334056</v>
          </cell>
          <cell r="CF316">
            <v>710229293</v>
          </cell>
          <cell r="CG316">
            <v>241056</v>
          </cell>
          <cell r="CH316">
            <v>999999999999</v>
          </cell>
          <cell r="CI316"/>
          <cell r="CJ316">
            <v>175</v>
          </cell>
          <cell r="CK316">
            <v>35</v>
          </cell>
          <cell r="CL316">
            <v>2867</v>
          </cell>
          <cell r="CM316">
            <v>2003</v>
          </cell>
          <cell r="CN316" t="str">
            <v>Submetidos a Horario de Trabalho</v>
          </cell>
          <cell r="CO316">
            <v>8118</v>
          </cell>
          <cell r="CP316">
            <v>1</v>
          </cell>
          <cell r="CQ316" t="str">
            <v>N</v>
          </cell>
          <cell r="CR316">
            <v>2</v>
          </cell>
          <cell r="CS316" t="str">
            <v>*</v>
          </cell>
          <cell r="CT316">
            <v>0</v>
          </cell>
          <cell r="CU316"/>
          <cell r="CV316">
            <v>34</v>
          </cell>
          <cell r="CW316" t="str">
            <v>M</v>
          </cell>
          <cell r="CX316" t="str">
            <v>M</v>
          </cell>
          <cell r="CY316">
            <v>1171.98</v>
          </cell>
          <cell r="CZ316">
            <v>1171.98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 t="str">
            <v>9B</v>
          </cell>
          <cell r="DF316" t="str">
            <v>P1</v>
          </cell>
          <cell r="DG316">
            <v>10</v>
          </cell>
          <cell r="DH316">
            <v>50</v>
          </cell>
          <cell r="DI316"/>
          <cell r="DJ316"/>
          <cell r="DK316" t="str">
            <v>Nao</v>
          </cell>
          <cell r="DL316"/>
          <cell r="DM316" t="str">
            <v>Nao</v>
          </cell>
          <cell r="DN316" t="str">
            <v xml:space="preserve">  /  /    </v>
          </cell>
          <cell r="DO316" t="str">
            <v>Nao</v>
          </cell>
          <cell r="DP316" t="str">
            <v>Nao</v>
          </cell>
          <cell r="DQ316" t="str">
            <v>Nao</v>
          </cell>
          <cell r="DR316"/>
          <cell r="DS316">
            <v>101002867</v>
          </cell>
          <cell r="DT316">
            <v>3</v>
          </cell>
          <cell r="DU316">
            <v>2867</v>
          </cell>
          <cell r="DV316" t="str">
            <v>Não</v>
          </cell>
          <cell r="DW316">
            <v>58252</v>
          </cell>
          <cell r="DX316">
            <v>1</v>
          </cell>
          <cell r="DY316" t="str">
            <v xml:space="preserve">  /  /    </v>
          </cell>
          <cell r="DZ316"/>
          <cell r="EA316" t="str">
            <v>Indeterminado</v>
          </cell>
          <cell r="EB316" t="str">
            <v>RECIFE</v>
          </cell>
          <cell r="EC316"/>
          <cell r="ED316"/>
          <cell r="EE316"/>
          <cell r="EF316"/>
          <cell r="EG316"/>
          <cell r="EH316"/>
          <cell r="EI316"/>
          <cell r="EJ316">
            <v>0</v>
          </cell>
          <cell r="EK316"/>
          <cell r="EL316">
            <v>0</v>
          </cell>
          <cell r="EM316"/>
          <cell r="EN316">
            <v>0</v>
          </cell>
          <cell r="EO316" t="str">
            <v>CLT</v>
          </cell>
        </row>
        <row r="317">
          <cell r="B317">
            <v>2869</v>
          </cell>
          <cell r="C317">
            <v>1</v>
          </cell>
          <cell r="D317" t="str">
            <v>RICARDO J FERNANDES DA CUNHA</v>
          </cell>
          <cell r="E317">
            <v>3111</v>
          </cell>
          <cell r="F317" t="str">
            <v>Não</v>
          </cell>
          <cell r="G317"/>
          <cell r="H317" t="str">
            <v>Residencial</v>
          </cell>
          <cell r="I317" t="str">
            <v>R</v>
          </cell>
          <cell r="J317">
            <v>12600113487</v>
          </cell>
          <cell r="K317" t="str">
            <v>EUGENIO COIMBRA</v>
          </cell>
          <cell r="L317">
            <v>10661257263</v>
          </cell>
          <cell r="M317">
            <v>32</v>
          </cell>
          <cell r="N317">
            <v>1189613</v>
          </cell>
          <cell r="O317" t="str">
            <v>SDSPE</v>
          </cell>
          <cell r="P317">
            <v>42009</v>
          </cell>
          <cell r="Q317" t="str">
            <v>R. EUGENIO COIMBRA</v>
          </cell>
          <cell r="R317">
            <v>32</v>
          </cell>
          <cell r="S317">
            <v>25608</v>
          </cell>
          <cell r="T317">
            <v>1058</v>
          </cell>
          <cell r="U317">
            <v>32063</v>
          </cell>
          <cell r="V317" t="str">
            <v>CAXANGA</v>
          </cell>
          <cell r="W317">
            <v>399</v>
          </cell>
          <cell r="X317" t="str">
            <v>PE</v>
          </cell>
          <cell r="Y317">
            <v>11606</v>
          </cell>
          <cell r="Z317" t="str">
            <v>PE</v>
          </cell>
          <cell r="AA317" t="str">
            <v>RECIFE</v>
          </cell>
          <cell r="AB317">
            <v>266</v>
          </cell>
          <cell r="AC317" t="str">
            <v>SDS</v>
          </cell>
          <cell r="AD317"/>
          <cell r="AE317"/>
          <cell r="AF317"/>
          <cell r="AG317"/>
          <cell r="AH317"/>
          <cell r="AI317" t="str">
            <v>Nao</v>
          </cell>
          <cell r="AJ317"/>
          <cell r="AK317">
            <v>1662490809</v>
          </cell>
          <cell r="AL317"/>
          <cell r="AM317"/>
          <cell r="AN317"/>
          <cell r="AO317"/>
          <cell r="AP317">
            <v>103</v>
          </cell>
          <cell r="AQ317" t="str">
            <v>PE</v>
          </cell>
          <cell r="AR317" t="str">
            <v>JUDITE LOPES DA CUNHA</v>
          </cell>
          <cell r="AS317" t="str">
            <v xml:space="preserve">  /  /    </v>
          </cell>
          <cell r="AT317" t="str">
            <v>AJACIO FERNANDES DA CUNHA</v>
          </cell>
          <cell r="AU317">
            <v>10</v>
          </cell>
          <cell r="AV317">
            <v>20390</v>
          </cell>
          <cell r="AW317" t="str">
            <v xml:space="preserve">  /  /    </v>
          </cell>
          <cell r="AX317"/>
          <cell r="AY317"/>
          <cell r="AZ317"/>
          <cell r="BA317">
            <v>1058</v>
          </cell>
          <cell r="BB317" t="str">
            <v xml:space="preserve">  /  /    </v>
          </cell>
          <cell r="BC317" t="str">
            <v xml:space="preserve">  /  /    </v>
          </cell>
          <cell r="BD317"/>
          <cell r="BE317">
            <v>50980535</v>
          </cell>
          <cell r="BF317">
            <v>11606</v>
          </cell>
          <cell r="BG317"/>
          <cell r="BH317" t="str">
            <v xml:space="preserve">  /  /    </v>
          </cell>
          <cell r="BI317"/>
          <cell r="BJ317"/>
          <cell r="BK317" t="str">
            <v>Masculino</v>
          </cell>
          <cell r="BL317" t="str">
            <v>Conta Corrente</v>
          </cell>
          <cell r="BM317" t="str">
            <v>C</v>
          </cell>
          <cell r="BN317" t="str">
            <v xml:space="preserve">RGPS-Reg. Geral Previdência Social           </v>
          </cell>
          <cell r="BO317"/>
          <cell r="BP317"/>
          <cell r="BQ317"/>
          <cell r="BR317"/>
          <cell r="BS317">
            <v>0</v>
          </cell>
          <cell r="BT317"/>
          <cell r="BU317">
            <v>0</v>
          </cell>
          <cell r="BV317" t="str">
            <v xml:space="preserve">  /  /    </v>
          </cell>
          <cell r="BW317" t="str">
            <v xml:space="preserve">  /  /    </v>
          </cell>
          <cell r="BX317">
            <v>40455</v>
          </cell>
          <cell r="BY317">
            <v>101</v>
          </cell>
          <cell r="BZ317">
            <v>40455</v>
          </cell>
          <cell r="CA317" t="str">
            <v xml:space="preserve">  /  /    </v>
          </cell>
          <cell r="CB317">
            <v>0</v>
          </cell>
          <cell r="CC317" t="str">
            <v xml:space="preserve">  /  /    </v>
          </cell>
          <cell r="CD317" t="str">
            <v xml:space="preserve">  /  /    </v>
          </cell>
          <cell r="CE317">
            <v>334056</v>
          </cell>
          <cell r="CF317">
            <v>713030887</v>
          </cell>
          <cell r="CG317">
            <v>241056</v>
          </cell>
          <cell r="CH317">
            <v>999999999999</v>
          </cell>
          <cell r="CI317"/>
          <cell r="CJ317">
            <v>175</v>
          </cell>
          <cell r="CK317">
            <v>35</v>
          </cell>
          <cell r="CL317">
            <v>2869</v>
          </cell>
          <cell r="CM317">
            <v>2003</v>
          </cell>
          <cell r="CN317" t="str">
            <v>Submetidos a Horario de Trabalho</v>
          </cell>
          <cell r="CO317">
            <v>8118</v>
          </cell>
          <cell r="CP317">
            <v>1</v>
          </cell>
          <cell r="CQ317" t="str">
            <v>N</v>
          </cell>
          <cell r="CR317">
            <v>2</v>
          </cell>
          <cell r="CS317" t="str">
            <v>*</v>
          </cell>
          <cell r="CT317">
            <v>0</v>
          </cell>
          <cell r="CU317"/>
          <cell r="CV317">
            <v>34</v>
          </cell>
          <cell r="CW317" t="str">
            <v>M</v>
          </cell>
          <cell r="CX317" t="str">
            <v>M</v>
          </cell>
          <cell r="CY317">
            <v>1063.03</v>
          </cell>
          <cell r="CZ317">
            <v>1063.03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 t="str">
            <v>9B</v>
          </cell>
          <cell r="DF317" t="str">
            <v>P1</v>
          </cell>
          <cell r="DG317">
            <v>10</v>
          </cell>
          <cell r="DH317">
            <v>45</v>
          </cell>
          <cell r="DI317"/>
          <cell r="DJ317"/>
          <cell r="DK317" t="str">
            <v>Nao</v>
          </cell>
          <cell r="DL317"/>
          <cell r="DM317" t="str">
            <v>Nao</v>
          </cell>
          <cell r="DN317" t="str">
            <v xml:space="preserve">  /  /    </v>
          </cell>
          <cell r="DO317" t="str">
            <v>Nao</v>
          </cell>
          <cell r="DP317" t="str">
            <v>Nao</v>
          </cell>
          <cell r="DQ317" t="str">
            <v>Nao</v>
          </cell>
          <cell r="DR317"/>
          <cell r="DS317">
            <v>101002869</v>
          </cell>
          <cell r="DT317">
            <v>3</v>
          </cell>
          <cell r="DU317"/>
          <cell r="DV317" t="str">
            <v>Sim</v>
          </cell>
          <cell r="DW317">
            <v>58252</v>
          </cell>
          <cell r="DX317">
            <v>1</v>
          </cell>
          <cell r="DY317" t="str">
            <v xml:space="preserve">  /  /    </v>
          </cell>
          <cell r="DZ317"/>
          <cell r="EA317" t="str">
            <v>Indeterminado</v>
          </cell>
          <cell r="EB317" t="str">
            <v>RECIFE</v>
          </cell>
          <cell r="EC317"/>
          <cell r="ED317"/>
          <cell r="EE317"/>
          <cell r="EF317">
            <v>251457</v>
          </cell>
          <cell r="EG317"/>
          <cell r="EH317"/>
          <cell r="EI317"/>
          <cell r="EJ317">
            <v>0</v>
          </cell>
          <cell r="EK317"/>
          <cell r="EL317">
            <v>0</v>
          </cell>
          <cell r="EM317"/>
          <cell r="EN317">
            <v>0</v>
          </cell>
          <cell r="EO317" t="str">
            <v>CLT</v>
          </cell>
        </row>
        <row r="318">
          <cell r="B318">
            <v>2870</v>
          </cell>
          <cell r="C318">
            <v>1</v>
          </cell>
          <cell r="D318" t="str">
            <v>SUZANA VALERIA PINHEIRO</v>
          </cell>
          <cell r="E318">
            <v>3111</v>
          </cell>
          <cell r="F318" t="str">
            <v>Não</v>
          </cell>
          <cell r="G318"/>
          <cell r="H318" t="str">
            <v>Residencial</v>
          </cell>
          <cell r="I318" t="str">
            <v>R</v>
          </cell>
          <cell r="J318">
            <v>73159506487</v>
          </cell>
          <cell r="K318" t="str">
            <v>LUIS MARANHAO</v>
          </cell>
          <cell r="L318">
            <v>12513274301</v>
          </cell>
          <cell r="M318">
            <v>23</v>
          </cell>
          <cell r="N318">
            <v>3871829</v>
          </cell>
          <cell r="O318"/>
          <cell r="P318">
            <v>35091</v>
          </cell>
          <cell r="Q318" t="str">
            <v>R. R LUIS MARANHAO</v>
          </cell>
          <cell r="R318">
            <v>23</v>
          </cell>
          <cell r="S318">
            <v>66583</v>
          </cell>
          <cell r="T318">
            <v>1058</v>
          </cell>
          <cell r="U318">
            <v>33142</v>
          </cell>
          <cell r="V318" t="str">
            <v>IPUTINGA</v>
          </cell>
          <cell r="W318">
            <v>36</v>
          </cell>
          <cell r="X318" t="str">
            <v>PE</v>
          </cell>
          <cell r="Y318">
            <v>11606</v>
          </cell>
          <cell r="Z318" t="str">
            <v>PE</v>
          </cell>
          <cell r="AA318" t="str">
            <v>RECIFE</v>
          </cell>
          <cell r="AB318">
            <v>60</v>
          </cell>
          <cell r="AC318" t="str">
            <v>SDS</v>
          </cell>
          <cell r="AD318"/>
          <cell r="AE318"/>
          <cell r="AF318"/>
          <cell r="AG318"/>
          <cell r="AH318"/>
          <cell r="AI318" t="str">
            <v>Nao</v>
          </cell>
          <cell r="AJ318">
            <v>81</v>
          </cell>
          <cell r="AK318">
            <v>37255150878</v>
          </cell>
          <cell r="AL318">
            <v>34536730</v>
          </cell>
          <cell r="AM318"/>
          <cell r="AN318">
            <v>81</v>
          </cell>
          <cell r="AO318">
            <v>99072833</v>
          </cell>
          <cell r="AP318">
            <v>150</v>
          </cell>
          <cell r="AQ318" t="str">
            <v>PE</v>
          </cell>
          <cell r="AR318" t="str">
            <v>ROSILDA DA SILVA PINHEIRO</v>
          </cell>
          <cell r="AS318" t="str">
            <v xml:space="preserve">  /  /    </v>
          </cell>
          <cell r="AT318" t="str">
            <v>MAURILO RODRIGUES PINHEIRO</v>
          </cell>
          <cell r="AU318">
            <v>10</v>
          </cell>
          <cell r="AV318">
            <v>25903</v>
          </cell>
          <cell r="AW318" t="str">
            <v xml:space="preserve">  /  /    </v>
          </cell>
          <cell r="AX318"/>
          <cell r="AY318"/>
          <cell r="AZ318"/>
          <cell r="BA318">
            <v>1058</v>
          </cell>
          <cell r="BB318" t="str">
            <v xml:space="preserve">  /  /    </v>
          </cell>
          <cell r="BC318" t="str">
            <v xml:space="preserve">  /  /    </v>
          </cell>
          <cell r="BD318"/>
          <cell r="BE318">
            <v>50800130</v>
          </cell>
          <cell r="BF318">
            <v>11606</v>
          </cell>
          <cell r="BG318"/>
          <cell r="BH318" t="str">
            <v xml:space="preserve">  /  /    </v>
          </cell>
          <cell r="BI318"/>
          <cell r="BJ318"/>
          <cell r="BK318" t="str">
            <v xml:space="preserve">Feminino </v>
          </cell>
          <cell r="BL318" t="str">
            <v>Conta Corrente</v>
          </cell>
          <cell r="BM318" t="str">
            <v>S</v>
          </cell>
          <cell r="BN318" t="str">
            <v xml:space="preserve">RGPS-Reg. Geral Previdência Social           </v>
          </cell>
          <cell r="BO318"/>
          <cell r="BP318"/>
          <cell r="BQ318"/>
          <cell r="BR318"/>
          <cell r="BS318">
            <v>0</v>
          </cell>
          <cell r="BT318"/>
          <cell r="BU318">
            <v>0</v>
          </cell>
          <cell r="BV318" t="str">
            <v xml:space="preserve">  /  /    </v>
          </cell>
          <cell r="BW318" t="str">
            <v xml:space="preserve">  /  /    </v>
          </cell>
          <cell r="BX318">
            <v>40455</v>
          </cell>
          <cell r="BY318">
            <v>101</v>
          </cell>
          <cell r="BZ318">
            <v>40455</v>
          </cell>
          <cell r="CA318" t="str">
            <v xml:space="preserve">  /  /    </v>
          </cell>
          <cell r="CB318">
            <v>0</v>
          </cell>
          <cell r="CC318" t="str">
            <v xml:space="preserve">  /  /    </v>
          </cell>
          <cell r="CD318" t="str">
            <v xml:space="preserve">  /  /    </v>
          </cell>
          <cell r="CE318">
            <v>334056</v>
          </cell>
          <cell r="CF318">
            <v>710229396</v>
          </cell>
          <cell r="CG318">
            <v>241056</v>
          </cell>
          <cell r="CH318">
            <v>999999999999</v>
          </cell>
          <cell r="CI318"/>
          <cell r="CJ318">
            <v>175</v>
          </cell>
          <cell r="CK318">
            <v>35</v>
          </cell>
          <cell r="CL318">
            <v>2870</v>
          </cell>
          <cell r="CM318">
            <v>2003</v>
          </cell>
          <cell r="CN318" t="str">
            <v>Submetidos a Horario de Trabalho</v>
          </cell>
          <cell r="CO318">
            <v>8118</v>
          </cell>
          <cell r="CP318">
            <v>1</v>
          </cell>
          <cell r="CQ318" t="str">
            <v>N</v>
          </cell>
          <cell r="CR318">
            <v>2</v>
          </cell>
          <cell r="CS318" t="str">
            <v>*</v>
          </cell>
          <cell r="CT318">
            <v>0</v>
          </cell>
          <cell r="CU318"/>
          <cell r="CV318">
            <v>34</v>
          </cell>
          <cell r="CW318" t="str">
            <v>M</v>
          </cell>
          <cell r="CX318" t="str">
            <v>M</v>
          </cell>
          <cell r="CY318">
            <v>1063.03</v>
          </cell>
          <cell r="CZ318">
            <v>1063.03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 t="str">
            <v>9B</v>
          </cell>
          <cell r="DF318" t="str">
            <v>P1</v>
          </cell>
          <cell r="DG318">
            <v>10</v>
          </cell>
          <cell r="DH318">
            <v>55</v>
          </cell>
          <cell r="DI318"/>
          <cell r="DJ318"/>
          <cell r="DK318" t="str">
            <v>Nao</v>
          </cell>
          <cell r="DL318"/>
          <cell r="DM318" t="str">
            <v>Nao</v>
          </cell>
          <cell r="DN318" t="str">
            <v xml:space="preserve">  /  /    </v>
          </cell>
          <cell r="DO318" t="str">
            <v>Nao</v>
          </cell>
          <cell r="DP318" t="str">
            <v>Nao</v>
          </cell>
          <cell r="DQ318" t="str">
            <v>Nao</v>
          </cell>
          <cell r="DR318"/>
          <cell r="DS318">
            <v>101002870</v>
          </cell>
          <cell r="DT318">
            <v>3</v>
          </cell>
          <cell r="DU318"/>
          <cell r="DV318" t="str">
            <v>Não</v>
          </cell>
          <cell r="DW318">
            <v>58252</v>
          </cell>
          <cell r="DX318">
            <v>1</v>
          </cell>
          <cell r="DY318" t="str">
            <v xml:space="preserve">  /  /    </v>
          </cell>
          <cell r="DZ318"/>
          <cell r="EA318" t="str">
            <v>Indeterminado</v>
          </cell>
          <cell r="EB318" t="str">
            <v>RECIFE</v>
          </cell>
          <cell r="EC318"/>
          <cell r="ED318"/>
          <cell r="EE318"/>
          <cell r="EF318"/>
          <cell r="EG318"/>
          <cell r="EH318"/>
          <cell r="EI318"/>
          <cell r="EJ318">
            <v>0</v>
          </cell>
          <cell r="EK318"/>
          <cell r="EL318">
            <v>0</v>
          </cell>
          <cell r="EM318"/>
          <cell r="EN318">
            <v>0</v>
          </cell>
          <cell r="EO318" t="str">
            <v>CLT</v>
          </cell>
        </row>
        <row r="319">
          <cell r="B319">
            <v>2871</v>
          </cell>
          <cell r="C319">
            <v>1</v>
          </cell>
          <cell r="D319" t="str">
            <v>SUZELY ARANTES DA S MELO</v>
          </cell>
          <cell r="E319">
            <v>3111</v>
          </cell>
          <cell r="F319" t="str">
            <v>Não</v>
          </cell>
          <cell r="G319"/>
          <cell r="H319" t="str">
            <v>Residencial</v>
          </cell>
          <cell r="I319" t="str">
            <v>R</v>
          </cell>
          <cell r="J319">
            <v>5460977401</v>
          </cell>
          <cell r="K319" t="str">
            <v>RUA ITAJOBI</v>
          </cell>
          <cell r="L319">
            <v>20904519745</v>
          </cell>
          <cell r="M319">
            <v>5232</v>
          </cell>
          <cell r="N319">
            <v>6698903</v>
          </cell>
          <cell r="O319" t="str">
            <v>SDS</v>
          </cell>
          <cell r="P319">
            <v>40927</v>
          </cell>
          <cell r="Q319" t="str">
            <v>R. RUA ITAJOBI</v>
          </cell>
          <cell r="R319">
            <v>5232</v>
          </cell>
          <cell r="S319">
            <v>38343</v>
          </cell>
          <cell r="T319">
            <v>1058</v>
          </cell>
          <cell r="U319">
            <v>37720</v>
          </cell>
          <cell r="V319" t="str">
            <v>N. DESCOBERTA</v>
          </cell>
          <cell r="W319">
            <v>78</v>
          </cell>
          <cell r="X319" t="str">
            <v>PE</v>
          </cell>
          <cell r="Y319">
            <v>11606</v>
          </cell>
          <cell r="Z319" t="str">
            <v>PE</v>
          </cell>
          <cell r="AA319" t="str">
            <v>RECIFE</v>
          </cell>
          <cell r="AB319">
            <v>350</v>
          </cell>
          <cell r="AC319" t="str">
            <v>SDS</v>
          </cell>
          <cell r="AD319"/>
          <cell r="AE319"/>
          <cell r="AF319"/>
          <cell r="AG319"/>
          <cell r="AH319"/>
          <cell r="AI319" t="str">
            <v>Nao</v>
          </cell>
          <cell r="AJ319">
            <v>81</v>
          </cell>
          <cell r="AK319">
            <v>67799850809</v>
          </cell>
          <cell r="AL319">
            <v>32667338</v>
          </cell>
          <cell r="AM319"/>
          <cell r="AN319">
            <v>81</v>
          </cell>
          <cell r="AO319">
            <v>986362282</v>
          </cell>
          <cell r="AP319">
            <v>5</v>
          </cell>
          <cell r="AQ319" t="str">
            <v>PE</v>
          </cell>
          <cell r="AR319" t="str">
            <v>SUELY MARIA DA SILVA</v>
          </cell>
          <cell r="AS319" t="str">
            <v xml:space="preserve">  /  /    </v>
          </cell>
          <cell r="AT319" t="str">
            <v>JONATAN DE ARANTES SILVA</v>
          </cell>
          <cell r="AU319">
            <v>10</v>
          </cell>
          <cell r="AV319">
            <v>31357</v>
          </cell>
          <cell r="AW319" t="str">
            <v xml:space="preserve">  /  /    </v>
          </cell>
          <cell r="AX319"/>
          <cell r="AY319"/>
          <cell r="AZ319"/>
          <cell r="BA319">
            <v>1058</v>
          </cell>
          <cell r="BB319" t="str">
            <v xml:space="preserve">  /  /    </v>
          </cell>
          <cell r="BC319" t="str">
            <v xml:space="preserve">  /  /    </v>
          </cell>
          <cell r="BD319"/>
          <cell r="BE319">
            <v>52081368</v>
          </cell>
          <cell r="BF319">
            <v>11606</v>
          </cell>
          <cell r="BG319"/>
          <cell r="BH319" t="str">
            <v xml:space="preserve">  /  /    </v>
          </cell>
          <cell r="BI319"/>
          <cell r="BJ319"/>
          <cell r="BK319" t="str">
            <v xml:space="preserve">Feminino </v>
          </cell>
          <cell r="BL319" t="str">
            <v>Conta Corrente</v>
          </cell>
          <cell r="BM319" t="str">
            <v>C</v>
          </cell>
          <cell r="BN319" t="str">
            <v xml:space="preserve">RGPS-Reg. Geral Previdência Social           </v>
          </cell>
          <cell r="BO319"/>
          <cell r="BP319"/>
          <cell r="BQ319"/>
          <cell r="BR319"/>
          <cell r="BS319">
            <v>1</v>
          </cell>
          <cell r="BT319"/>
          <cell r="BU319">
            <v>1</v>
          </cell>
          <cell r="BV319" t="str">
            <v xml:space="preserve">  /  /    </v>
          </cell>
          <cell r="BW319" t="str">
            <v xml:space="preserve">  /  /    </v>
          </cell>
          <cell r="BX319">
            <v>40455</v>
          </cell>
          <cell r="BY319">
            <v>101</v>
          </cell>
          <cell r="BZ319">
            <v>40455</v>
          </cell>
          <cell r="CA319" t="str">
            <v xml:space="preserve">  /  /    </v>
          </cell>
          <cell r="CB319">
            <v>0</v>
          </cell>
          <cell r="CC319" t="str">
            <v xml:space="preserve">  /  /    </v>
          </cell>
          <cell r="CD319" t="str">
            <v xml:space="preserve">  /  /    </v>
          </cell>
          <cell r="CE319">
            <v>334056</v>
          </cell>
          <cell r="CF319">
            <v>710229279</v>
          </cell>
          <cell r="CG319">
            <v>241056</v>
          </cell>
          <cell r="CH319">
            <v>999999999999</v>
          </cell>
          <cell r="CI319"/>
          <cell r="CJ319">
            <v>175</v>
          </cell>
          <cell r="CK319">
            <v>35</v>
          </cell>
          <cell r="CL319">
            <v>2871</v>
          </cell>
          <cell r="CM319">
            <v>2003</v>
          </cell>
          <cell r="CN319" t="str">
            <v>Submetidos a Horario de Trabalho</v>
          </cell>
          <cell r="CO319">
            <v>8118</v>
          </cell>
          <cell r="CP319">
            <v>1</v>
          </cell>
          <cell r="CQ319" t="str">
            <v>N</v>
          </cell>
          <cell r="CR319">
            <v>2</v>
          </cell>
          <cell r="CS319" t="str">
            <v>*</v>
          </cell>
          <cell r="CT319">
            <v>0</v>
          </cell>
          <cell r="CU319"/>
          <cell r="CV319">
            <v>34</v>
          </cell>
          <cell r="CW319" t="str">
            <v>M</v>
          </cell>
          <cell r="CX319" t="str">
            <v>M</v>
          </cell>
          <cell r="CY319">
            <v>1171.99</v>
          </cell>
          <cell r="CZ319">
            <v>1171.99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 t="str">
            <v>9B</v>
          </cell>
          <cell r="DF319" t="str">
            <v>P1</v>
          </cell>
          <cell r="DG319">
            <v>10</v>
          </cell>
          <cell r="DH319">
            <v>55</v>
          </cell>
          <cell r="DI319"/>
          <cell r="DJ319"/>
          <cell r="DK319" t="str">
            <v>Nao</v>
          </cell>
          <cell r="DL319"/>
          <cell r="DM319" t="str">
            <v>Nao</v>
          </cell>
          <cell r="DN319" t="str">
            <v xml:space="preserve">  /  /    </v>
          </cell>
          <cell r="DO319" t="str">
            <v>Nao</v>
          </cell>
          <cell r="DP319" t="str">
            <v>Nao</v>
          </cell>
          <cell r="DQ319" t="str">
            <v>Nao</v>
          </cell>
          <cell r="DR319"/>
          <cell r="DS319">
            <v>101002871</v>
          </cell>
          <cell r="DT319">
            <v>3</v>
          </cell>
          <cell r="DU319"/>
          <cell r="DV319" t="str">
            <v>Não</v>
          </cell>
          <cell r="DW319">
            <v>58252</v>
          </cell>
          <cell r="DX319">
            <v>1</v>
          </cell>
          <cell r="DY319" t="str">
            <v xml:space="preserve">  /  /    </v>
          </cell>
          <cell r="DZ319"/>
          <cell r="EA319" t="str">
            <v>Indeterminado</v>
          </cell>
          <cell r="EB319" t="str">
            <v>RECIFE</v>
          </cell>
          <cell r="EC319"/>
          <cell r="ED319"/>
          <cell r="EE319"/>
          <cell r="EF319"/>
          <cell r="EG319"/>
          <cell r="EH319"/>
          <cell r="EI319"/>
          <cell r="EJ319">
            <v>0</v>
          </cell>
          <cell r="EK319"/>
          <cell r="EL319">
            <v>0</v>
          </cell>
          <cell r="EM319"/>
          <cell r="EN319">
            <v>0</v>
          </cell>
          <cell r="EO319" t="str">
            <v>CLT</v>
          </cell>
        </row>
        <row r="320">
          <cell r="B320">
            <v>2873</v>
          </cell>
          <cell r="C320">
            <v>16</v>
          </cell>
          <cell r="D320" t="str">
            <v>AURELIA RODRIGUES TORREIRO</v>
          </cell>
          <cell r="E320">
            <v>2209</v>
          </cell>
          <cell r="F320" t="str">
            <v>Não</v>
          </cell>
          <cell r="G320"/>
          <cell r="H320" t="str">
            <v>Residencial</v>
          </cell>
          <cell r="I320" t="str">
            <v>R</v>
          </cell>
          <cell r="J320">
            <v>83232826415</v>
          </cell>
          <cell r="K320" t="str">
            <v>DOM PEDRO HENRIQUE</v>
          </cell>
          <cell r="L320">
            <v>12612809459</v>
          </cell>
          <cell r="M320">
            <v>86</v>
          </cell>
          <cell r="N320">
            <v>4405700</v>
          </cell>
          <cell r="O320" t="str">
            <v>SDSPE</v>
          </cell>
          <cell r="P320">
            <v>42634</v>
          </cell>
          <cell r="Q320" t="str">
            <v>R. DOM PEDRO HENRIQUE</v>
          </cell>
          <cell r="R320">
            <v>86</v>
          </cell>
          <cell r="S320">
            <v>96772</v>
          </cell>
          <cell r="T320">
            <v>1058</v>
          </cell>
          <cell r="U320">
            <v>35131</v>
          </cell>
          <cell r="V320" t="str">
            <v>SANTO AMARO</v>
          </cell>
          <cell r="W320">
            <v>50</v>
          </cell>
          <cell r="X320" t="str">
            <v>PE</v>
          </cell>
          <cell r="Y320">
            <v>11606</v>
          </cell>
          <cell r="Z320" t="str">
            <v>PE</v>
          </cell>
          <cell r="AA320" t="str">
            <v>RECIFE</v>
          </cell>
          <cell r="AB320">
            <v>84</v>
          </cell>
          <cell r="AC320" t="str">
            <v>SDS</v>
          </cell>
          <cell r="AD320"/>
          <cell r="AE320"/>
          <cell r="AF320"/>
          <cell r="AG320"/>
          <cell r="AH320"/>
          <cell r="AI320" t="str">
            <v>Nao</v>
          </cell>
          <cell r="AJ320">
            <v>81</v>
          </cell>
          <cell r="AK320">
            <v>40177340833</v>
          </cell>
          <cell r="AL320">
            <v>32317965</v>
          </cell>
          <cell r="AM320"/>
          <cell r="AN320">
            <v>81</v>
          </cell>
          <cell r="AO320">
            <v>99962287</v>
          </cell>
          <cell r="AP320">
            <v>4</v>
          </cell>
          <cell r="AQ320" t="str">
            <v>PE</v>
          </cell>
          <cell r="AR320" t="str">
            <v>TEREZINHA BARBOSA RODRIGUES</v>
          </cell>
          <cell r="AS320" t="str">
            <v xml:space="preserve">  /  /    </v>
          </cell>
          <cell r="AT320" t="str">
            <v>AURILO BRAZ DE BRITO TORREIRO</v>
          </cell>
          <cell r="AU320">
            <v>10</v>
          </cell>
          <cell r="AV320">
            <v>27068</v>
          </cell>
          <cell r="AW320" t="str">
            <v xml:space="preserve">  /  /    </v>
          </cell>
          <cell r="AX320"/>
          <cell r="AY320" t="str">
            <v>APT 202</v>
          </cell>
          <cell r="AZ320"/>
          <cell r="BA320">
            <v>1058</v>
          </cell>
          <cell r="BB320" t="str">
            <v xml:space="preserve">  /  /    </v>
          </cell>
          <cell r="BC320" t="str">
            <v xml:space="preserve">  /  /    </v>
          </cell>
          <cell r="BD320"/>
          <cell r="BE320">
            <v>50050150</v>
          </cell>
          <cell r="BF320">
            <v>11606</v>
          </cell>
          <cell r="BG320"/>
          <cell r="BH320" t="str">
            <v xml:space="preserve">  /  /    </v>
          </cell>
          <cell r="BI320"/>
          <cell r="BJ320"/>
          <cell r="BK320" t="str">
            <v xml:space="preserve">Feminino </v>
          </cell>
          <cell r="BL320" t="str">
            <v>Conta Corrente</v>
          </cell>
          <cell r="BM320" t="str">
            <v>S</v>
          </cell>
          <cell r="BN320" t="str">
            <v xml:space="preserve">RGPS-Reg. Geral Previdência Social           </v>
          </cell>
          <cell r="BO320"/>
          <cell r="BP320"/>
          <cell r="BQ320"/>
          <cell r="BR320"/>
          <cell r="BS320">
            <v>0</v>
          </cell>
          <cell r="BT320"/>
          <cell r="BU320">
            <v>0</v>
          </cell>
          <cell r="BV320" t="str">
            <v xml:space="preserve">  /  /    </v>
          </cell>
          <cell r="BW320" t="str">
            <v xml:space="preserve">  /  /    </v>
          </cell>
          <cell r="BX320">
            <v>40455</v>
          </cell>
          <cell r="BY320">
            <v>101</v>
          </cell>
          <cell r="BZ320">
            <v>40455</v>
          </cell>
          <cell r="CA320" t="str">
            <v xml:space="preserve">  /  /    </v>
          </cell>
          <cell r="CB320">
            <v>0</v>
          </cell>
          <cell r="CC320" t="str">
            <v xml:space="preserve">  /  /    </v>
          </cell>
          <cell r="CD320" t="str">
            <v xml:space="preserve">  /  /    </v>
          </cell>
          <cell r="CE320">
            <v>334056</v>
          </cell>
          <cell r="CF320">
            <v>10450580</v>
          </cell>
          <cell r="CG320">
            <v>241056</v>
          </cell>
          <cell r="CH320">
            <v>999999999999</v>
          </cell>
          <cell r="CI320"/>
          <cell r="CJ320">
            <v>200</v>
          </cell>
          <cell r="CK320">
            <v>40</v>
          </cell>
          <cell r="CL320">
            <v>2873</v>
          </cell>
          <cell r="CM320">
            <v>2037</v>
          </cell>
          <cell r="CN320" t="str">
            <v>Submetidos a Horario de Trabalho</v>
          </cell>
          <cell r="CO320">
            <v>2234</v>
          </cell>
          <cell r="CP320">
            <v>14</v>
          </cell>
          <cell r="CQ320" t="str">
            <v>N</v>
          </cell>
          <cell r="CR320">
            <v>2</v>
          </cell>
          <cell r="CS320" t="str">
            <v>*</v>
          </cell>
          <cell r="CT320">
            <v>0</v>
          </cell>
          <cell r="CU320"/>
          <cell r="CV320">
            <v>34</v>
          </cell>
          <cell r="CW320" t="str">
            <v>M</v>
          </cell>
          <cell r="CX320" t="str">
            <v>M</v>
          </cell>
          <cell r="CY320">
            <v>3828.97</v>
          </cell>
          <cell r="CZ320">
            <v>3828.97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 t="str">
            <v>9C</v>
          </cell>
          <cell r="DF320" t="str">
            <v>P1</v>
          </cell>
          <cell r="DG320">
            <v>10</v>
          </cell>
          <cell r="DH320">
            <v>55</v>
          </cell>
          <cell r="DI320"/>
          <cell r="DJ320"/>
          <cell r="DK320" t="str">
            <v>Nao</v>
          </cell>
          <cell r="DL320"/>
          <cell r="DM320" t="str">
            <v>Nao</v>
          </cell>
          <cell r="DN320" t="str">
            <v xml:space="preserve">  /  /    </v>
          </cell>
          <cell r="DO320" t="str">
            <v>Nao</v>
          </cell>
          <cell r="DP320" t="str">
            <v>Nao</v>
          </cell>
          <cell r="DQ320" t="str">
            <v>Nao</v>
          </cell>
          <cell r="DR320"/>
          <cell r="DS320">
            <v>101002873</v>
          </cell>
          <cell r="DT320">
            <v>1</v>
          </cell>
          <cell r="DU320"/>
          <cell r="DV320" t="str">
            <v>Não</v>
          </cell>
          <cell r="DW320">
            <v>216987</v>
          </cell>
          <cell r="DX320">
            <v>1</v>
          </cell>
          <cell r="DY320" t="str">
            <v xml:space="preserve">  /  /    </v>
          </cell>
          <cell r="DZ320"/>
          <cell r="EA320" t="str">
            <v>Indeterminado</v>
          </cell>
          <cell r="EB320" t="str">
            <v>RECIFE</v>
          </cell>
          <cell r="EC320"/>
          <cell r="ED320"/>
          <cell r="EE320"/>
          <cell r="EF320"/>
          <cell r="EG320"/>
          <cell r="EH320"/>
          <cell r="EI320"/>
          <cell r="EJ320">
            <v>0</v>
          </cell>
          <cell r="EK320"/>
          <cell r="EL320">
            <v>0</v>
          </cell>
          <cell r="EM320"/>
          <cell r="EN320">
            <v>0</v>
          </cell>
          <cell r="EO320" t="str">
            <v>CLT</v>
          </cell>
        </row>
        <row r="321">
          <cell r="B321">
            <v>2877</v>
          </cell>
          <cell r="C321">
            <v>51</v>
          </cell>
          <cell r="D321" t="str">
            <v>JULLIANNA DE MELO L BRITO</v>
          </cell>
          <cell r="E321">
            <v>2238</v>
          </cell>
          <cell r="F321" t="str">
            <v>Não</v>
          </cell>
          <cell r="G321"/>
          <cell r="H321" t="str">
            <v>Residencial</v>
          </cell>
          <cell r="I321" t="str">
            <v>AV</v>
          </cell>
          <cell r="J321">
            <v>6114509412</v>
          </cell>
          <cell r="K321" t="str">
            <v>PRESIDENTE KENNEDY</v>
          </cell>
          <cell r="L321">
            <v>20310161058</v>
          </cell>
          <cell r="M321">
            <v>394</v>
          </cell>
          <cell r="N321">
            <v>6652929</v>
          </cell>
          <cell r="O321" t="str">
            <v>SDSPE</v>
          </cell>
          <cell r="P321">
            <v>43209</v>
          </cell>
          <cell r="Q321" t="str">
            <v>AV. PRESIDENTE KENNEDY</v>
          </cell>
          <cell r="R321">
            <v>394</v>
          </cell>
          <cell r="S321">
            <v>76804</v>
          </cell>
          <cell r="T321">
            <v>1058</v>
          </cell>
          <cell r="U321">
            <v>38552</v>
          </cell>
          <cell r="V321" t="str">
            <v>IPSEP</v>
          </cell>
          <cell r="W321">
            <v>72</v>
          </cell>
          <cell r="X321" t="str">
            <v>PE</v>
          </cell>
          <cell r="Y321">
            <v>11606</v>
          </cell>
          <cell r="Z321" t="str">
            <v>PE</v>
          </cell>
          <cell r="AA321" t="str">
            <v>RECIFE</v>
          </cell>
          <cell r="AB321">
            <v>279</v>
          </cell>
          <cell r="AC321" t="str">
            <v>SDS</v>
          </cell>
          <cell r="AD321"/>
          <cell r="AE321"/>
          <cell r="AF321"/>
          <cell r="AG321"/>
          <cell r="AH321"/>
          <cell r="AI321" t="str">
            <v>Nao</v>
          </cell>
          <cell r="AJ321">
            <v>81</v>
          </cell>
          <cell r="AK321">
            <v>69972860892</v>
          </cell>
          <cell r="AL321">
            <v>33384868</v>
          </cell>
          <cell r="AM321"/>
          <cell r="AN321">
            <v>81</v>
          </cell>
          <cell r="AO321">
            <v>997280764</v>
          </cell>
          <cell r="AP321">
            <v>149</v>
          </cell>
          <cell r="AQ321" t="str">
            <v>PE</v>
          </cell>
          <cell r="AR321" t="str">
            <v>SELMA PEREIRA DE MELO</v>
          </cell>
          <cell r="AS321" t="str">
            <v xml:space="preserve">  /  /    </v>
          </cell>
          <cell r="AT321" t="str">
            <v>WALTER MARQUES DE LIMA</v>
          </cell>
          <cell r="AU321">
            <v>10</v>
          </cell>
          <cell r="AV321">
            <v>31351</v>
          </cell>
          <cell r="AW321" t="str">
            <v xml:space="preserve">  /  /    </v>
          </cell>
          <cell r="AX321" t="str">
            <v>Não</v>
          </cell>
          <cell r="AY321" t="str">
            <v>QUADRA D</v>
          </cell>
          <cell r="AZ321"/>
          <cell r="BA321">
            <v>1058</v>
          </cell>
          <cell r="BB321" t="str">
            <v xml:space="preserve">  /  /    </v>
          </cell>
          <cell r="BC321" t="str">
            <v xml:space="preserve">  /  /    </v>
          </cell>
          <cell r="BD321"/>
          <cell r="BE321">
            <v>51350610</v>
          </cell>
          <cell r="BF321">
            <v>11606</v>
          </cell>
          <cell r="BG321"/>
          <cell r="BH321" t="str">
            <v xml:space="preserve">  /  /    </v>
          </cell>
          <cell r="BI321"/>
          <cell r="BJ321"/>
          <cell r="BK321" t="str">
            <v xml:space="preserve">Feminino </v>
          </cell>
          <cell r="BL321" t="str">
            <v>Conta Corrente</v>
          </cell>
          <cell r="BM321" t="str">
            <v>V</v>
          </cell>
          <cell r="BN321" t="str">
            <v xml:space="preserve">RGPS-Reg. Geral Previdência Social           </v>
          </cell>
          <cell r="BO321"/>
          <cell r="BP321"/>
          <cell r="BQ321"/>
          <cell r="BR321"/>
          <cell r="BS321">
            <v>0</v>
          </cell>
          <cell r="BT321"/>
          <cell r="BU321">
            <v>0</v>
          </cell>
          <cell r="BV321" t="str">
            <v xml:space="preserve">  /  /    </v>
          </cell>
          <cell r="BW321" t="str">
            <v xml:space="preserve">  /  /    </v>
          </cell>
          <cell r="BX321">
            <v>40457</v>
          </cell>
          <cell r="BY321">
            <v>101</v>
          </cell>
          <cell r="BZ321">
            <v>40457</v>
          </cell>
          <cell r="CA321" t="str">
            <v xml:space="preserve">  /  /    </v>
          </cell>
          <cell r="CB321">
            <v>0</v>
          </cell>
          <cell r="CC321" t="str">
            <v xml:space="preserve">  /  /    </v>
          </cell>
          <cell r="CD321" t="str">
            <v xml:space="preserve">  /  /    </v>
          </cell>
          <cell r="CE321">
            <v>334053</v>
          </cell>
          <cell r="CF321">
            <v>10760600</v>
          </cell>
          <cell r="CG321">
            <v>241056</v>
          </cell>
          <cell r="CH321">
            <v>999999999999</v>
          </cell>
          <cell r="CI321"/>
          <cell r="CJ321">
            <v>200</v>
          </cell>
          <cell r="CK321">
            <v>40</v>
          </cell>
          <cell r="CL321">
            <v>2877</v>
          </cell>
          <cell r="CM321">
            <v>2009</v>
          </cell>
          <cell r="CN321" t="str">
            <v>Submetidos a Horario de Trabalho</v>
          </cell>
          <cell r="CO321">
            <v>3513</v>
          </cell>
          <cell r="CP321">
            <v>14</v>
          </cell>
          <cell r="CQ321" t="str">
            <v>N</v>
          </cell>
          <cell r="CR321">
            <v>2</v>
          </cell>
          <cell r="CS321" t="str">
            <v>*</v>
          </cell>
          <cell r="CT321">
            <v>0</v>
          </cell>
          <cell r="CU321"/>
          <cell r="CV321">
            <v>34</v>
          </cell>
          <cell r="CW321" t="str">
            <v>M</v>
          </cell>
          <cell r="CX321" t="str">
            <v>M</v>
          </cell>
          <cell r="CY321">
            <v>1564</v>
          </cell>
          <cell r="CZ321">
            <v>1564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 t="str">
            <v>9C</v>
          </cell>
          <cell r="DF321" t="str">
            <v>P1</v>
          </cell>
          <cell r="DG321">
            <v>10</v>
          </cell>
          <cell r="DH321">
            <v>55</v>
          </cell>
          <cell r="DI321"/>
          <cell r="DJ321"/>
          <cell r="DK321" t="str">
            <v>Nao</v>
          </cell>
          <cell r="DL321"/>
          <cell r="DM321" t="str">
            <v>Nao</v>
          </cell>
          <cell r="DN321" t="str">
            <v xml:space="preserve">  /  /    </v>
          </cell>
          <cell r="DO321" t="str">
            <v>Nao</v>
          </cell>
          <cell r="DP321" t="str">
            <v>Nao</v>
          </cell>
          <cell r="DQ321" t="str">
            <v>Nao</v>
          </cell>
          <cell r="DR321"/>
          <cell r="DS321">
            <v>101002877</v>
          </cell>
          <cell r="DT321">
            <v>1</v>
          </cell>
          <cell r="DU321"/>
          <cell r="DV321" t="str">
            <v>Não</v>
          </cell>
          <cell r="DW321">
            <v>85705</v>
          </cell>
          <cell r="DX321">
            <v>1</v>
          </cell>
          <cell r="DY321" t="str">
            <v xml:space="preserve">  /  /    </v>
          </cell>
          <cell r="DZ321"/>
          <cell r="EA321" t="str">
            <v>Indeterminado</v>
          </cell>
          <cell r="EB321" t="str">
            <v>RECIFE</v>
          </cell>
          <cell r="EC321"/>
          <cell r="ED321"/>
          <cell r="EE321"/>
          <cell r="EF321"/>
          <cell r="EG321"/>
          <cell r="EH321"/>
          <cell r="EI321"/>
          <cell r="EJ321">
            <v>0</v>
          </cell>
          <cell r="EK321"/>
          <cell r="EL321">
            <v>0</v>
          </cell>
          <cell r="EM321"/>
          <cell r="EN321">
            <v>0</v>
          </cell>
          <cell r="EO321" t="str">
            <v>CLT</v>
          </cell>
        </row>
        <row r="322">
          <cell r="B322">
            <v>2878</v>
          </cell>
          <cell r="C322">
            <v>25</v>
          </cell>
          <cell r="D322" t="str">
            <v>JAMSON ALESSANDRO DA SILVA</v>
          </cell>
          <cell r="E322">
            <v>2221</v>
          </cell>
          <cell r="F322" t="str">
            <v>Não</v>
          </cell>
          <cell r="G322"/>
          <cell r="H322" t="str">
            <v>Residencial</v>
          </cell>
          <cell r="I322" t="str">
            <v>R</v>
          </cell>
          <cell r="J322">
            <v>2607443440</v>
          </cell>
          <cell r="K322" t="str">
            <v>JOAO FELIPE</v>
          </cell>
          <cell r="L322">
            <v>12881775456</v>
          </cell>
          <cell r="M322">
            <v>635</v>
          </cell>
          <cell r="N322">
            <v>4910053</v>
          </cell>
          <cell r="O322" t="str">
            <v>SDSPE</v>
          </cell>
          <cell r="P322">
            <v>37530</v>
          </cell>
          <cell r="Q322" t="str">
            <v>R. JOAO FELIPE</v>
          </cell>
          <cell r="R322">
            <v>635</v>
          </cell>
          <cell r="S322">
            <v>54499</v>
          </cell>
          <cell r="T322">
            <v>1058</v>
          </cell>
          <cell r="U322">
            <v>35278</v>
          </cell>
          <cell r="V322" t="str">
            <v>CENTRO</v>
          </cell>
          <cell r="W322">
            <v>40</v>
          </cell>
          <cell r="X322" t="str">
            <v>PE</v>
          </cell>
          <cell r="Y322">
            <v>11804</v>
          </cell>
          <cell r="Z322" t="str">
            <v>PE</v>
          </cell>
          <cell r="AA322" t="str">
            <v>RIBEIRAO</v>
          </cell>
          <cell r="AB322">
            <v>75</v>
          </cell>
          <cell r="AC322" t="str">
            <v>SDS</v>
          </cell>
          <cell r="AD322"/>
          <cell r="AE322"/>
          <cell r="AF322"/>
          <cell r="AG322"/>
          <cell r="AH322"/>
          <cell r="AI322" t="str">
            <v>Nao</v>
          </cell>
          <cell r="AJ322">
            <v>81</v>
          </cell>
          <cell r="AK322">
            <v>50978480892</v>
          </cell>
          <cell r="AL322">
            <v>36713867</v>
          </cell>
          <cell r="AM322"/>
          <cell r="AN322">
            <v>81</v>
          </cell>
          <cell r="AO322">
            <v>988167778</v>
          </cell>
          <cell r="AP322">
            <v>28</v>
          </cell>
          <cell r="AQ322" t="str">
            <v>PE</v>
          </cell>
          <cell r="AR322" t="str">
            <v>JOSELIA MARIA DA SILVA</v>
          </cell>
          <cell r="AS322" t="str">
            <v xml:space="preserve">  /  /    </v>
          </cell>
          <cell r="AT322" t="str">
            <v>ADENILSON CAROLINO DA SILVA</v>
          </cell>
          <cell r="AU322">
            <v>10</v>
          </cell>
          <cell r="AV322">
            <v>28743</v>
          </cell>
          <cell r="AW322" t="str">
            <v xml:space="preserve">  /  /    </v>
          </cell>
          <cell r="AX322" t="str">
            <v>Não</v>
          </cell>
          <cell r="AY322"/>
          <cell r="AZ322"/>
          <cell r="BA322">
            <v>1058</v>
          </cell>
          <cell r="BB322" t="str">
            <v xml:space="preserve">  /  /    </v>
          </cell>
          <cell r="BC322" t="str">
            <v xml:space="preserve">  /  /    </v>
          </cell>
          <cell r="BD322"/>
          <cell r="BE322">
            <v>55520000</v>
          </cell>
          <cell r="BF322">
            <v>11606</v>
          </cell>
          <cell r="BG322"/>
          <cell r="BH322" t="str">
            <v xml:space="preserve">  /  /    </v>
          </cell>
          <cell r="BI322"/>
          <cell r="BJ322"/>
          <cell r="BK322" t="str">
            <v>Masculino</v>
          </cell>
          <cell r="BL322" t="str">
            <v>Conta Corrente</v>
          </cell>
          <cell r="BM322" t="str">
            <v>C</v>
          </cell>
          <cell r="BN322" t="str">
            <v xml:space="preserve">RGPS-Reg. Geral Previdência Social           </v>
          </cell>
          <cell r="BO322"/>
          <cell r="BP322"/>
          <cell r="BQ322"/>
          <cell r="BR322"/>
          <cell r="BS322">
            <v>2</v>
          </cell>
          <cell r="BT322"/>
          <cell r="BU322">
            <v>2</v>
          </cell>
          <cell r="BV322" t="str">
            <v xml:space="preserve">  /  /    </v>
          </cell>
          <cell r="BW322" t="str">
            <v xml:space="preserve">  /  /    </v>
          </cell>
          <cell r="BX322">
            <v>40457</v>
          </cell>
          <cell r="BY322">
            <v>101</v>
          </cell>
          <cell r="BZ322">
            <v>40457</v>
          </cell>
          <cell r="CA322" t="str">
            <v xml:space="preserve">  /  /    </v>
          </cell>
          <cell r="CB322">
            <v>0</v>
          </cell>
          <cell r="CC322" t="str">
            <v xml:space="preserve">  /  /    </v>
          </cell>
          <cell r="CD322" t="str">
            <v xml:space="preserve">  /  /    </v>
          </cell>
          <cell r="CE322">
            <v>334022</v>
          </cell>
          <cell r="CF322">
            <v>710025683</v>
          </cell>
          <cell r="CG322">
            <v>241056</v>
          </cell>
          <cell r="CH322">
            <v>999999999999</v>
          </cell>
          <cell r="CI322"/>
          <cell r="CJ322">
            <v>200</v>
          </cell>
          <cell r="CK322">
            <v>40</v>
          </cell>
          <cell r="CL322">
            <v>2878</v>
          </cell>
          <cell r="CM322">
            <v>2009</v>
          </cell>
          <cell r="CN322" t="str">
            <v>Submetidos a Horario de Trabalho</v>
          </cell>
          <cell r="CO322">
            <v>3513</v>
          </cell>
          <cell r="CP322">
            <v>14</v>
          </cell>
          <cell r="CQ322" t="str">
            <v>N</v>
          </cell>
          <cell r="CR322">
            <v>2</v>
          </cell>
          <cell r="CS322" t="str">
            <v>*</v>
          </cell>
          <cell r="CT322">
            <v>0</v>
          </cell>
          <cell r="CU322"/>
          <cell r="CV322">
            <v>19</v>
          </cell>
          <cell r="CW322" t="str">
            <v>M</v>
          </cell>
          <cell r="CX322" t="str">
            <v>M</v>
          </cell>
          <cell r="CY322">
            <v>1564</v>
          </cell>
          <cell r="CZ322">
            <v>1564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 t="str">
            <v>9C</v>
          </cell>
          <cell r="DF322"/>
          <cell r="DG322">
            <v>10</v>
          </cell>
          <cell r="DH322">
            <v>85</v>
          </cell>
          <cell r="DI322"/>
          <cell r="DJ322"/>
          <cell r="DK322" t="str">
            <v>Nao</v>
          </cell>
          <cell r="DL322"/>
          <cell r="DM322" t="str">
            <v>Nao</v>
          </cell>
          <cell r="DN322" t="str">
            <v xml:space="preserve">  /  /    </v>
          </cell>
          <cell r="DO322" t="str">
            <v>Nao</v>
          </cell>
          <cell r="DP322" t="str">
            <v>Nao</v>
          </cell>
          <cell r="DQ322" t="str">
            <v>Nao</v>
          </cell>
          <cell r="DR322"/>
          <cell r="DS322">
            <v>101002878</v>
          </cell>
          <cell r="DT322">
            <v>1</v>
          </cell>
          <cell r="DU322"/>
          <cell r="DV322" t="str">
            <v>Não</v>
          </cell>
          <cell r="DW322">
            <v>85705</v>
          </cell>
          <cell r="DX322">
            <v>1</v>
          </cell>
          <cell r="DY322" t="str">
            <v xml:space="preserve">  /  /    </v>
          </cell>
          <cell r="DZ322"/>
          <cell r="EA322" t="str">
            <v>Indeterminado</v>
          </cell>
          <cell r="EB322" t="str">
            <v>RECIFE</v>
          </cell>
          <cell r="EC322"/>
          <cell r="ED322"/>
          <cell r="EE322"/>
          <cell r="EF322" t="str">
            <v>612972-X</v>
          </cell>
          <cell r="EG322"/>
          <cell r="EH322"/>
          <cell r="EI322"/>
          <cell r="EJ322">
            <v>0</v>
          </cell>
          <cell r="EK322"/>
          <cell r="EL322">
            <v>0</v>
          </cell>
          <cell r="EM322"/>
          <cell r="EN322">
            <v>0</v>
          </cell>
          <cell r="EO322" t="str">
            <v>CLT</v>
          </cell>
        </row>
        <row r="323">
          <cell r="B323">
            <v>2882</v>
          </cell>
          <cell r="C323">
            <v>1</v>
          </cell>
          <cell r="D323" t="str">
            <v>CINTIA GOMES DA SILVA</v>
          </cell>
          <cell r="E323">
            <v>3111</v>
          </cell>
          <cell r="F323" t="str">
            <v>Não</v>
          </cell>
          <cell r="G323"/>
          <cell r="H323" t="str">
            <v>Residencial</v>
          </cell>
          <cell r="I323" t="str">
            <v>R</v>
          </cell>
          <cell r="J323">
            <v>91998603415</v>
          </cell>
          <cell r="K323" t="str">
            <v>AV CHAGAS FERREIRA CCS 551 C 5</v>
          </cell>
          <cell r="L323">
            <v>12788510456</v>
          </cell>
          <cell r="M323">
            <v>551</v>
          </cell>
          <cell r="N323" t="str">
            <v>4818014 SDS PE</v>
          </cell>
          <cell r="O323"/>
          <cell r="P323">
            <v>39658</v>
          </cell>
          <cell r="Q323" t="str">
            <v>R. AV CHAGAS FERREIRA CCS 551</v>
          </cell>
          <cell r="R323">
            <v>551</v>
          </cell>
          <cell r="S323">
            <v>12888</v>
          </cell>
          <cell r="T323">
            <v>1058</v>
          </cell>
          <cell r="U323">
            <v>34268</v>
          </cell>
          <cell r="V323" t="str">
            <v>DOIS UNIDOS</v>
          </cell>
          <cell r="W323">
            <v>46</v>
          </cell>
          <cell r="X323" t="str">
            <v>PE</v>
          </cell>
          <cell r="Y323">
            <v>11606</v>
          </cell>
          <cell r="Z323" t="str">
            <v>PE</v>
          </cell>
          <cell r="AA323" t="str">
            <v>RECIFE</v>
          </cell>
          <cell r="AB323">
            <v>2</v>
          </cell>
          <cell r="AC323" t="str">
            <v>SDS</v>
          </cell>
          <cell r="AD323"/>
          <cell r="AE323"/>
          <cell r="AF323"/>
          <cell r="AG323"/>
          <cell r="AH323"/>
          <cell r="AI323" t="str">
            <v>Nao</v>
          </cell>
          <cell r="AJ323">
            <v>8</v>
          </cell>
          <cell r="AK323">
            <v>50457340892</v>
          </cell>
          <cell r="AL323" t="str">
            <v>3266-1161</v>
          </cell>
          <cell r="AM323"/>
          <cell r="AN323">
            <v>8</v>
          </cell>
          <cell r="AO323" t="str">
            <v>8524-8751</v>
          </cell>
          <cell r="AP323">
            <v>151</v>
          </cell>
          <cell r="AQ323" t="str">
            <v>BA</v>
          </cell>
          <cell r="AR323" t="str">
            <v>MARIA DO CARMO DA SILVA</v>
          </cell>
          <cell r="AS323" t="str">
            <v xml:space="preserve">  /  /    </v>
          </cell>
          <cell r="AT323" t="str">
            <v>EDUARDO GOMES DA SILVA</v>
          </cell>
          <cell r="AU323">
            <v>10</v>
          </cell>
          <cell r="AV323">
            <v>28905</v>
          </cell>
          <cell r="AW323" t="str">
            <v xml:space="preserve">  /  /    </v>
          </cell>
          <cell r="AX323" t="str">
            <v>Não</v>
          </cell>
          <cell r="AY323"/>
          <cell r="AZ323"/>
          <cell r="BA323">
            <v>1058</v>
          </cell>
          <cell r="BB323" t="str">
            <v xml:space="preserve">  /  /    </v>
          </cell>
          <cell r="BC323" t="str">
            <v xml:space="preserve">  /  /    </v>
          </cell>
          <cell r="BD323"/>
          <cell r="BE323">
            <v>52160480</v>
          </cell>
          <cell r="BF323">
            <v>27408</v>
          </cell>
          <cell r="BG323"/>
          <cell r="BH323" t="str">
            <v xml:space="preserve">  /  /    </v>
          </cell>
          <cell r="BI323"/>
          <cell r="BJ323"/>
          <cell r="BK323" t="str">
            <v xml:space="preserve">Feminino </v>
          </cell>
          <cell r="BL323" t="str">
            <v>Conta Corrente</v>
          </cell>
          <cell r="BM323" t="str">
            <v>C</v>
          </cell>
          <cell r="BN323" t="str">
            <v xml:space="preserve">RGPS-Reg. Geral Previdência Social           </v>
          </cell>
          <cell r="BO323"/>
          <cell r="BP323"/>
          <cell r="BQ323"/>
          <cell r="BR323"/>
          <cell r="BS323">
            <v>0</v>
          </cell>
          <cell r="BT323"/>
          <cell r="BU323">
            <v>1</v>
          </cell>
          <cell r="BV323" t="str">
            <v xml:space="preserve">  /  /    </v>
          </cell>
          <cell r="BW323" t="str">
            <v xml:space="preserve">  /  /    </v>
          </cell>
          <cell r="BX323">
            <v>40485</v>
          </cell>
          <cell r="BY323">
            <v>101</v>
          </cell>
          <cell r="BZ323">
            <v>40485</v>
          </cell>
          <cell r="CA323" t="str">
            <v xml:space="preserve">  /  /    </v>
          </cell>
          <cell r="CB323">
            <v>0</v>
          </cell>
          <cell r="CC323" t="str">
            <v xml:space="preserve">  /  /    </v>
          </cell>
          <cell r="CD323" t="str">
            <v xml:space="preserve">  /  /    </v>
          </cell>
          <cell r="CE323">
            <v>334056</v>
          </cell>
          <cell r="CF323">
            <v>710229901</v>
          </cell>
          <cell r="CG323">
            <v>241056</v>
          </cell>
          <cell r="CH323">
            <v>999999999999</v>
          </cell>
          <cell r="CI323"/>
          <cell r="CJ323">
            <v>175</v>
          </cell>
          <cell r="CK323">
            <v>35</v>
          </cell>
          <cell r="CL323">
            <v>2882</v>
          </cell>
          <cell r="CM323">
            <v>2003</v>
          </cell>
          <cell r="CN323" t="str">
            <v>Submetidos a Horario de Trabalho</v>
          </cell>
          <cell r="CO323">
            <v>8118</v>
          </cell>
          <cell r="CP323">
            <v>20</v>
          </cell>
          <cell r="CQ323" t="str">
            <v>N</v>
          </cell>
          <cell r="CR323">
            <v>2</v>
          </cell>
          <cell r="CS323" t="str">
            <v>*</v>
          </cell>
          <cell r="CT323">
            <v>0</v>
          </cell>
          <cell r="CU323"/>
          <cell r="CV323">
            <v>34</v>
          </cell>
          <cell r="CW323" t="str">
            <v>M</v>
          </cell>
          <cell r="CX323" t="str">
            <v>M</v>
          </cell>
          <cell r="CY323">
            <v>1171.98</v>
          </cell>
          <cell r="CZ323">
            <v>1171.98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 t="str">
            <v>9B</v>
          </cell>
          <cell r="DF323" t="str">
            <v>P1</v>
          </cell>
          <cell r="DG323">
            <v>10</v>
          </cell>
          <cell r="DH323">
            <v>45</v>
          </cell>
          <cell r="DI323"/>
          <cell r="DJ323"/>
          <cell r="DK323" t="str">
            <v>Nao</v>
          </cell>
          <cell r="DL323"/>
          <cell r="DM323" t="str">
            <v>Nao</v>
          </cell>
          <cell r="DN323" t="str">
            <v xml:space="preserve">  /  /    </v>
          </cell>
          <cell r="DO323" t="str">
            <v>Nao</v>
          </cell>
          <cell r="DP323" t="str">
            <v>Nao</v>
          </cell>
          <cell r="DQ323" t="str">
            <v>Nao</v>
          </cell>
          <cell r="DR323"/>
          <cell r="DS323">
            <v>101002882</v>
          </cell>
          <cell r="DT323">
            <v>3</v>
          </cell>
          <cell r="DU323"/>
          <cell r="DV323" t="str">
            <v>Não</v>
          </cell>
          <cell r="DW323">
            <v>58252</v>
          </cell>
          <cell r="DX323">
            <v>1</v>
          </cell>
          <cell r="DY323" t="str">
            <v xml:space="preserve">  /  /    </v>
          </cell>
          <cell r="DZ323"/>
          <cell r="EA323" t="str">
            <v>Indeterminado</v>
          </cell>
          <cell r="EB323" t="str">
            <v>SALVADOR</v>
          </cell>
          <cell r="EC323"/>
          <cell r="ED323"/>
          <cell r="EE323"/>
          <cell r="EF323"/>
          <cell r="EG323"/>
          <cell r="EH323"/>
          <cell r="EI323"/>
          <cell r="EJ323">
            <v>0</v>
          </cell>
          <cell r="EK323"/>
          <cell r="EL323">
            <v>0</v>
          </cell>
          <cell r="EM323"/>
          <cell r="EN323">
            <v>0</v>
          </cell>
          <cell r="EO323" t="str">
            <v>CLT</v>
          </cell>
        </row>
        <row r="324">
          <cell r="B324">
            <v>2887</v>
          </cell>
          <cell r="C324">
            <v>1</v>
          </cell>
          <cell r="D324" t="str">
            <v>MARIA EUZENI DA SILVA GARCEZ</v>
          </cell>
          <cell r="E324">
            <v>1162</v>
          </cell>
          <cell r="F324" t="str">
            <v>Não</v>
          </cell>
          <cell r="G324"/>
          <cell r="H324" t="str">
            <v>Residencial</v>
          </cell>
          <cell r="I324" t="str">
            <v>R</v>
          </cell>
          <cell r="J324">
            <v>89252683453</v>
          </cell>
          <cell r="K324">
            <v>101</v>
          </cell>
          <cell r="L324">
            <v>12143113929</v>
          </cell>
          <cell r="M324">
            <v>46</v>
          </cell>
          <cell r="N324">
            <v>3087381</v>
          </cell>
          <cell r="O324" t="str">
            <v>SDSPE</v>
          </cell>
          <cell r="P324">
            <v>41313</v>
          </cell>
          <cell r="Q324" t="str">
            <v>R. RUA CENTO E UM</v>
          </cell>
          <cell r="R324">
            <v>46</v>
          </cell>
          <cell r="S324">
            <v>30396</v>
          </cell>
          <cell r="T324">
            <v>1058</v>
          </cell>
          <cell r="U324">
            <v>36440</v>
          </cell>
          <cell r="V324" t="str">
            <v>JARDIM PAULISTA</v>
          </cell>
          <cell r="W324">
            <v>51</v>
          </cell>
          <cell r="X324" t="str">
            <v>PE</v>
          </cell>
          <cell r="Y324">
            <v>10707</v>
          </cell>
          <cell r="Z324" t="str">
            <v>PE</v>
          </cell>
          <cell r="AA324" t="str">
            <v>PAULISTA</v>
          </cell>
          <cell r="AB324">
            <v>290</v>
          </cell>
          <cell r="AC324" t="str">
            <v>OE</v>
          </cell>
          <cell r="AD324" t="str">
            <v>EUZENIGARCER@HOTMAIL.COM</v>
          </cell>
          <cell r="AE324"/>
          <cell r="AF324"/>
          <cell r="AG324"/>
          <cell r="AH324"/>
          <cell r="AI324" t="str">
            <v>Nao</v>
          </cell>
          <cell r="AJ324">
            <v>81</v>
          </cell>
          <cell r="AK324">
            <v>44826940809</v>
          </cell>
          <cell r="AL324">
            <v>981874241</v>
          </cell>
          <cell r="AM324"/>
          <cell r="AN324">
            <v>81</v>
          </cell>
          <cell r="AO324">
            <v>981329872</v>
          </cell>
          <cell r="AP324">
            <v>12</v>
          </cell>
          <cell r="AQ324" t="str">
            <v>PE</v>
          </cell>
          <cell r="AR324" t="str">
            <v>SEVERINA APOLONIA DA SILVA</v>
          </cell>
          <cell r="AS324" t="str">
            <v xml:space="preserve">  /  /    </v>
          </cell>
          <cell r="AT324" t="str">
            <v>EUCLIDES MANDU DA SILVA</v>
          </cell>
          <cell r="AU324">
            <v>10</v>
          </cell>
          <cell r="AV324">
            <v>24876</v>
          </cell>
          <cell r="AW324" t="str">
            <v xml:space="preserve">  /  /    </v>
          </cell>
          <cell r="AX324"/>
          <cell r="AY324" t="str">
            <v>LOTE 16</v>
          </cell>
          <cell r="AZ324"/>
          <cell r="BA324">
            <v>1058</v>
          </cell>
          <cell r="BB324" t="str">
            <v xml:space="preserve">  /  /    </v>
          </cell>
          <cell r="BC324" t="str">
            <v xml:space="preserve">  /  /    </v>
          </cell>
          <cell r="BD324"/>
          <cell r="BE324">
            <v>53407130</v>
          </cell>
          <cell r="BF324">
            <v>6002</v>
          </cell>
          <cell r="BG324"/>
          <cell r="BH324" t="str">
            <v xml:space="preserve">  /  /    </v>
          </cell>
          <cell r="BI324"/>
          <cell r="BJ324"/>
          <cell r="BK324" t="str">
            <v xml:space="preserve">Feminino </v>
          </cell>
          <cell r="BL324" t="str">
            <v>Conta Corrente</v>
          </cell>
          <cell r="BM324" t="str">
            <v>C</v>
          </cell>
          <cell r="BN324" t="str">
            <v xml:space="preserve">RGPS-Reg. Geral Previdência Social           </v>
          </cell>
          <cell r="BO324"/>
          <cell r="BP324"/>
          <cell r="BQ324"/>
          <cell r="BR324"/>
          <cell r="BS324">
            <v>0</v>
          </cell>
          <cell r="BT324"/>
          <cell r="BU324">
            <v>0</v>
          </cell>
          <cell r="BV324" t="str">
            <v xml:space="preserve">  /  /    </v>
          </cell>
          <cell r="BW324" t="str">
            <v xml:space="preserve">  /  /    </v>
          </cell>
          <cell r="BX324">
            <v>40513</v>
          </cell>
          <cell r="BY324">
            <v>101</v>
          </cell>
          <cell r="BZ324">
            <v>40513</v>
          </cell>
          <cell r="CA324" t="str">
            <v xml:space="preserve">  /  /    </v>
          </cell>
          <cell r="CB324">
            <v>0</v>
          </cell>
          <cell r="CC324" t="str">
            <v xml:space="preserve">  /  /    </v>
          </cell>
          <cell r="CD324" t="str">
            <v xml:space="preserve">  /  /    </v>
          </cell>
          <cell r="CE324">
            <v>334056</v>
          </cell>
          <cell r="CF324">
            <v>713030959</v>
          </cell>
          <cell r="CG324">
            <v>241056</v>
          </cell>
          <cell r="CH324">
            <v>999999999999</v>
          </cell>
          <cell r="CI324"/>
          <cell r="CJ324">
            <v>200</v>
          </cell>
          <cell r="CK324">
            <v>40</v>
          </cell>
          <cell r="CL324">
            <v>2887</v>
          </cell>
          <cell r="CM324">
            <v>2009</v>
          </cell>
          <cell r="CN324" t="str">
            <v>Submetidos a Horario de Trabalho</v>
          </cell>
          <cell r="CO324">
            <v>3513</v>
          </cell>
          <cell r="CP324">
            <v>14</v>
          </cell>
          <cell r="CQ324" t="str">
            <v>N</v>
          </cell>
          <cell r="CR324">
            <v>2</v>
          </cell>
          <cell r="CS324" t="str">
            <v>*</v>
          </cell>
          <cell r="CT324">
            <v>0</v>
          </cell>
          <cell r="CU324"/>
          <cell r="CV324">
            <v>34</v>
          </cell>
          <cell r="CW324" t="str">
            <v>M</v>
          </cell>
          <cell r="CX324" t="str">
            <v>M</v>
          </cell>
          <cell r="CY324">
            <v>1564.01</v>
          </cell>
          <cell r="CZ324">
            <v>1564.01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 t="str">
            <v>9C</v>
          </cell>
          <cell r="DF324" t="str">
            <v>P1</v>
          </cell>
          <cell r="DG324">
            <v>10</v>
          </cell>
          <cell r="DH324">
            <v>50</v>
          </cell>
          <cell r="DI324"/>
          <cell r="DJ324"/>
          <cell r="DK324" t="str">
            <v>Nao</v>
          </cell>
          <cell r="DL324"/>
          <cell r="DM324" t="str">
            <v>Nao</v>
          </cell>
          <cell r="DN324" t="str">
            <v xml:space="preserve">  /  /    </v>
          </cell>
          <cell r="DO324" t="str">
            <v>Nao</v>
          </cell>
          <cell r="DP324" t="str">
            <v>Nao</v>
          </cell>
          <cell r="DQ324" t="str">
            <v>Nao</v>
          </cell>
          <cell r="DR324"/>
          <cell r="DS324">
            <v>101002887</v>
          </cell>
          <cell r="DT324">
            <v>1</v>
          </cell>
          <cell r="DU324"/>
          <cell r="DV324" t="str">
            <v>Não</v>
          </cell>
          <cell r="DW324"/>
          <cell r="DX324">
            <v>1</v>
          </cell>
          <cell r="DY324" t="str">
            <v xml:space="preserve">  /  /    </v>
          </cell>
          <cell r="DZ324"/>
          <cell r="EA324" t="str">
            <v>Indeterminado</v>
          </cell>
          <cell r="EB324" t="str">
            <v>GARANHUNS</v>
          </cell>
          <cell r="EC324"/>
          <cell r="ED324"/>
          <cell r="EE324"/>
          <cell r="EF324"/>
          <cell r="EG324"/>
          <cell r="EH324"/>
          <cell r="EI324"/>
          <cell r="EJ324">
            <v>0</v>
          </cell>
          <cell r="EK324"/>
          <cell r="EL324">
            <v>0</v>
          </cell>
          <cell r="EM324"/>
          <cell r="EN324">
            <v>0</v>
          </cell>
          <cell r="EO324" t="str">
            <v>CLT</v>
          </cell>
        </row>
        <row r="325">
          <cell r="B325">
            <v>2889</v>
          </cell>
          <cell r="C325">
            <v>1</v>
          </cell>
          <cell r="D325" t="str">
            <v>EJANE FERREIRA TEXEIRA</v>
          </cell>
          <cell r="E325">
            <v>1143</v>
          </cell>
          <cell r="F325" t="str">
            <v>Não</v>
          </cell>
          <cell r="G325"/>
          <cell r="H325" t="str">
            <v>Residencial</v>
          </cell>
          <cell r="I325" t="str">
            <v>R</v>
          </cell>
          <cell r="J325">
            <v>70924350482</v>
          </cell>
          <cell r="K325" t="str">
            <v>SEVERINO DA COSTA GOMES</v>
          </cell>
          <cell r="L325">
            <v>12851664451</v>
          </cell>
          <cell r="M325">
            <v>148</v>
          </cell>
          <cell r="N325">
            <v>3809963</v>
          </cell>
          <cell r="O325"/>
          <cell r="P325">
            <v>33409</v>
          </cell>
          <cell r="Q325" t="str">
            <v>R. SEVERINO DA COSTA GOMES</v>
          </cell>
          <cell r="R325">
            <v>148</v>
          </cell>
          <cell r="S325">
            <v>71431</v>
          </cell>
          <cell r="T325">
            <v>1058</v>
          </cell>
          <cell r="U325">
            <v>36984</v>
          </cell>
          <cell r="V325" t="str">
            <v>MATRIZ</v>
          </cell>
          <cell r="W325">
            <v>12</v>
          </cell>
          <cell r="X325" t="str">
            <v>PE</v>
          </cell>
          <cell r="Y325">
            <v>16407</v>
          </cell>
          <cell r="Z325" t="str">
            <v>PE</v>
          </cell>
          <cell r="AA325" t="str">
            <v>RECIFE</v>
          </cell>
          <cell r="AB325">
            <v>125</v>
          </cell>
          <cell r="AC325" t="str">
            <v>SSP</v>
          </cell>
          <cell r="AD325"/>
          <cell r="AE325"/>
          <cell r="AF325"/>
          <cell r="AG325"/>
          <cell r="AH325"/>
          <cell r="AI325" t="str">
            <v>Nao</v>
          </cell>
          <cell r="AJ325">
            <v>81</v>
          </cell>
          <cell r="AK325">
            <v>38934330876</v>
          </cell>
          <cell r="AL325">
            <v>35231707</v>
          </cell>
          <cell r="AM325"/>
          <cell r="AN325">
            <v>81</v>
          </cell>
          <cell r="AO325">
            <v>988213106</v>
          </cell>
          <cell r="AP325">
            <v>18</v>
          </cell>
          <cell r="AQ325" t="str">
            <v>PE</v>
          </cell>
          <cell r="AR325" t="str">
            <v>LOURDES FERREIRA TEXEIRA</v>
          </cell>
          <cell r="AS325" t="str">
            <v xml:space="preserve">  /  /    </v>
          </cell>
          <cell r="AT325" t="str">
            <v>JOAO BELARMINO TEXEIRA</v>
          </cell>
          <cell r="AU325">
            <v>10</v>
          </cell>
          <cell r="AV325">
            <v>25430</v>
          </cell>
          <cell r="AW325" t="str">
            <v xml:space="preserve">  /  /    </v>
          </cell>
          <cell r="AX325"/>
          <cell r="AY325"/>
          <cell r="AZ325"/>
          <cell r="BA325">
            <v>1058</v>
          </cell>
          <cell r="BB325" t="str">
            <v xml:space="preserve">  /  /    </v>
          </cell>
          <cell r="BC325" t="str">
            <v xml:space="preserve">  /  /    </v>
          </cell>
          <cell r="BD325"/>
          <cell r="BE325">
            <v>55612480</v>
          </cell>
          <cell r="BF325">
            <v>16407</v>
          </cell>
          <cell r="BG325"/>
          <cell r="BH325" t="str">
            <v xml:space="preserve">  /  /    </v>
          </cell>
          <cell r="BI325"/>
          <cell r="BJ325"/>
          <cell r="BK325" t="str">
            <v xml:space="preserve">Feminino </v>
          </cell>
          <cell r="BL325" t="str">
            <v>Conta Corrente</v>
          </cell>
          <cell r="BM325" t="str">
            <v>S</v>
          </cell>
          <cell r="BN325" t="str">
            <v xml:space="preserve">RGPS-Reg. Geral Previdência Social           </v>
          </cell>
          <cell r="BO325"/>
          <cell r="BP325"/>
          <cell r="BQ325"/>
          <cell r="BR325"/>
          <cell r="BS325">
            <v>0</v>
          </cell>
          <cell r="BT325"/>
          <cell r="BU325">
            <v>0</v>
          </cell>
          <cell r="BV325" t="str">
            <v xml:space="preserve">  /  /    </v>
          </cell>
          <cell r="BW325" t="str">
            <v xml:space="preserve">  /  /    </v>
          </cell>
          <cell r="BX325">
            <v>40575</v>
          </cell>
          <cell r="BY325">
            <v>101</v>
          </cell>
          <cell r="BZ325">
            <v>40575</v>
          </cell>
          <cell r="CA325" t="str">
            <v xml:space="preserve">  /  /    </v>
          </cell>
          <cell r="CB325">
            <v>0</v>
          </cell>
          <cell r="CC325" t="str">
            <v xml:space="preserve">  /  /    </v>
          </cell>
          <cell r="CD325" t="str">
            <v xml:space="preserve">  /  /    </v>
          </cell>
          <cell r="CE325">
            <v>334056</v>
          </cell>
          <cell r="CF325">
            <v>710237551</v>
          </cell>
          <cell r="CG325">
            <v>241056</v>
          </cell>
          <cell r="CH325">
            <v>999999999999</v>
          </cell>
          <cell r="CI325"/>
          <cell r="CJ325">
            <v>200</v>
          </cell>
          <cell r="CK325">
            <v>40</v>
          </cell>
          <cell r="CL325">
            <v>2889</v>
          </cell>
          <cell r="CM325">
            <v>2008</v>
          </cell>
          <cell r="CN325" t="str">
            <v>Submetidos a Horario de Trabalho</v>
          </cell>
          <cell r="CO325">
            <v>3511</v>
          </cell>
          <cell r="CP325">
            <v>2</v>
          </cell>
          <cell r="CQ325" t="str">
            <v>N</v>
          </cell>
          <cell r="CR325">
            <v>2</v>
          </cell>
          <cell r="CS325" t="str">
            <v>*</v>
          </cell>
          <cell r="CT325">
            <v>0</v>
          </cell>
          <cell r="CU325"/>
          <cell r="CV325">
            <v>34</v>
          </cell>
          <cell r="CW325" t="str">
            <v>M</v>
          </cell>
          <cell r="CX325" t="str">
            <v>M</v>
          </cell>
          <cell r="CY325">
            <v>1810.53</v>
          </cell>
          <cell r="CZ325">
            <v>1810.53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 t="str">
            <v>9B</v>
          </cell>
          <cell r="DF325"/>
          <cell r="DG325">
            <v>10</v>
          </cell>
          <cell r="DH325">
            <v>50</v>
          </cell>
          <cell r="DI325"/>
          <cell r="DJ325"/>
          <cell r="DK325" t="str">
            <v>Nao</v>
          </cell>
          <cell r="DL325"/>
          <cell r="DM325" t="str">
            <v>Nao</v>
          </cell>
          <cell r="DN325" t="str">
            <v xml:space="preserve">  /  /    </v>
          </cell>
          <cell r="DO325" t="str">
            <v>Nao</v>
          </cell>
          <cell r="DP325" t="str">
            <v>Nao</v>
          </cell>
          <cell r="DQ325" t="str">
            <v>Nao</v>
          </cell>
          <cell r="DR325"/>
          <cell r="DS325">
            <v>101002889</v>
          </cell>
          <cell r="DT325">
            <v>1</v>
          </cell>
          <cell r="DU325"/>
          <cell r="DV325" t="str">
            <v>Não</v>
          </cell>
          <cell r="DW325"/>
          <cell r="DX325">
            <v>1</v>
          </cell>
          <cell r="DY325" t="str">
            <v xml:space="preserve">  /  /    </v>
          </cell>
          <cell r="DZ325"/>
          <cell r="EA325" t="str">
            <v>Indeterminado</v>
          </cell>
          <cell r="EB325" t="str">
            <v>VITORIA DE SANTO ANTAO</v>
          </cell>
          <cell r="EC325"/>
          <cell r="ED325"/>
          <cell r="EE325"/>
          <cell r="EF325"/>
          <cell r="EG325"/>
          <cell r="EH325"/>
          <cell r="EI325"/>
          <cell r="EJ325">
            <v>0</v>
          </cell>
          <cell r="EK325"/>
          <cell r="EL325">
            <v>0</v>
          </cell>
          <cell r="EM325"/>
          <cell r="EN325">
            <v>0</v>
          </cell>
          <cell r="EO325" t="str">
            <v>CLT</v>
          </cell>
        </row>
        <row r="326">
          <cell r="B326">
            <v>2890</v>
          </cell>
          <cell r="C326">
            <v>1</v>
          </cell>
          <cell r="D326" t="str">
            <v>CLELIO FIRMINO SILVA</v>
          </cell>
          <cell r="E326">
            <v>3111</v>
          </cell>
          <cell r="F326" t="str">
            <v>Não</v>
          </cell>
          <cell r="G326"/>
          <cell r="H326" t="str">
            <v>Residencial</v>
          </cell>
          <cell r="I326" t="str">
            <v>AV</v>
          </cell>
          <cell r="J326">
            <v>28088662400</v>
          </cell>
          <cell r="K326" t="str">
            <v>RIO SAO FRANCISCO</v>
          </cell>
          <cell r="L326">
            <v>16464149637</v>
          </cell>
          <cell r="M326">
            <v>181</v>
          </cell>
          <cell r="N326">
            <v>1590137</v>
          </cell>
          <cell r="O326" t="str">
            <v>SDSPE</v>
          </cell>
          <cell r="P326">
            <v>40549</v>
          </cell>
          <cell r="Q326" t="str">
            <v>AV. RIO SAO FRANCISCO</v>
          </cell>
          <cell r="R326">
            <v>181</v>
          </cell>
          <cell r="S326">
            <v>45292</v>
          </cell>
          <cell r="T326">
            <v>1058</v>
          </cell>
          <cell r="U326">
            <v>27416</v>
          </cell>
          <cell r="V326" t="str">
            <v>IBURA</v>
          </cell>
          <cell r="W326">
            <v>445</v>
          </cell>
          <cell r="X326" t="str">
            <v>PE</v>
          </cell>
          <cell r="Y326">
            <v>11606</v>
          </cell>
          <cell r="Z326" t="str">
            <v>PE</v>
          </cell>
          <cell r="AA326" t="str">
            <v>RECIFE</v>
          </cell>
          <cell r="AB326">
            <v>113</v>
          </cell>
          <cell r="AC326" t="str">
            <v>SDS</v>
          </cell>
          <cell r="AD326"/>
          <cell r="AE326"/>
          <cell r="AF326"/>
          <cell r="AG326"/>
          <cell r="AH326"/>
          <cell r="AI326" t="str">
            <v>Nao</v>
          </cell>
          <cell r="AJ326">
            <v>81</v>
          </cell>
          <cell r="AK326">
            <v>2210540817</v>
          </cell>
          <cell r="AL326">
            <v>34772029</v>
          </cell>
          <cell r="AM326"/>
          <cell r="AN326">
            <v>81</v>
          </cell>
          <cell r="AO326">
            <v>987297909</v>
          </cell>
          <cell r="AP326">
            <v>3</v>
          </cell>
          <cell r="AQ326" t="str">
            <v>PE</v>
          </cell>
          <cell r="AR326" t="str">
            <v>MARIA EUNICE DA SILVA</v>
          </cell>
          <cell r="AS326" t="str">
            <v xml:space="preserve">  /  /    </v>
          </cell>
          <cell r="AT326" t="str">
            <v>SEVERINO FIRMINO SILVA</v>
          </cell>
          <cell r="AU326">
            <v>10</v>
          </cell>
          <cell r="AV326">
            <v>21960</v>
          </cell>
          <cell r="AW326" t="str">
            <v xml:space="preserve">  /  /    </v>
          </cell>
          <cell r="AX326"/>
          <cell r="AY326" t="str">
            <v>UR - 1</v>
          </cell>
          <cell r="AZ326"/>
          <cell r="BA326">
            <v>1058</v>
          </cell>
          <cell r="BB326" t="str">
            <v xml:space="preserve">  /  /    </v>
          </cell>
          <cell r="BC326" t="str">
            <v xml:space="preserve">  /  /    </v>
          </cell>
          <cell r="BD326"/>
          <cell r="BE326">
            <v>51270000</v>
          </cell>
          <cell r="BF326">
            <v>11606</v>
          </cell>
          <cell r="BG326"/>
          <cell r="BH326" t="str">
            <v xml:space="preserve">  /  /    </v>
          </cell>
          <cell r="BI326"/>
          <cell r="BJ326"/>
          <cell r="BK326" t="str">
            <v>Masculino</v>
          </cell>
          <cell r="BL326" t="str">
            <v>Conta Corrente</v>
          </cell>
          <cell r="BM326" t="str">
            <v>C</v>
          </cell>
          <cell r="BN326" t="str">
            <v xml:space="preserve">RGPS-Reg. Geral Previdência Social           </v>
          </cell>
          <cell r="BO326"/>
          <cell r="BP326"/>
          <cell r="BQ326"/>
          <cell r="BR326"/>
          <cell r="BS326">
            <v>0</v>
          </cell>
          <cell r="BT326"/>
          <cell r="BU326">
            <v>0</v>
          </cell>
          <cell r="BV326" t="str">
            <v xml:space="preserve">  /  /    </v>
          </cell>
          <cell r="BW326" t="str">
            <v xml:space="preserve">  /  /    </v>
          </cell>
          <cell r="BX326">
            <v>40575</v>
          </cell>
          <cell r="BY326">
            <v>101</v>
          </cell>
          <cell r="BZ326">
            <v>40575</v>
          </cell>
          <cell r="CA326" t="str">
            <v xml:space="preserve">  /  /    </v>
          </cell>
          <cell r="CB326">
            <v>0</v>
          </cell>
          <cell r="CC326" t="str">
            <v xml:space="preserve">  /  /    </v>
          </cell>
          <cell r="CD326" t="str">
            <v xml:space="preserve">  /  /    </v>
          </cell>
          <cell r="CE326">
            <v>334056</v>
          </cell>
          <cell r="CF326">
            <v>10028796</v>
          </cell>
          <cell r="CG326">
            <v>241056</v>
          </cell>
          <cell r="CH326">
            <v>999999999999</v>
          </cell>
          <cell r="CI326"/>
          <cell r="CJ326">
            <v>175</v>
          </cell>
          <cell r="CK326">
            <v>35</v>
          </cell>
          <cell r="CL326">
            <v>2890</v>
          </cell>
          <cell r="CM326">
            <v>2003</v>
          </cell>
          <cell r="CN326" t="str">
            <v>Submetidos a Horario de Trabalho</v>
          </cell>
          <cell r="CO326">
            <v>8118</v>
          </cell>
          <cell r="CP326">
            <v>20</v>
          </cell>
          <cell r="CQ326" t="str">
            <v>N</v>
          </cell>
          <cell r="CR326">
            <v>2</v>
          </cell>
          <cell r="CS326" t="str">
            <v>*</v>
          </cell>
          <cell r="CT326">
            <v>0</v>
          </cell>
          <cell r="CU326"/>
          <cell r="CV326">
            <v>34</v>
          </cell>
          <cell r="CW326" t="str">
            <v>M</v>
          </cell>
          <cell r="CX326" t="str">
            <v>M</v>
          </cell>
          <cell r="CY326">
            <v>1063.03</v>
          </cell>
          <cell r="CZ326">
            <v>1063.03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 t="str">
            <v>9A</v>
          </cell>
          <cell r="DF326"/>
          <cell r="DG326">
            <v>10</v>
          </cell>
          <cell r="DH326">
            <v>45</v>
          </cell>
          <cell r="DI326"/>
          <cell r="DJ326"/>
          <cell r="DK326" t="str">
            <v>Nao</v>
          </cell>
          <cell r="DL326"/>
          <cell r="DM326" t="str">
            <v>Nao</v>
          </cell>
          <cell r="DN326" t="str">
            <v xml:space="preserve">  /  /    </v>
          </cell>
          <cell r="DO326" t="str">
            <v>Nao</v>
          </cell>
          <cell r="DP326" t="str">
            <v>Nao</v>
          </cell>
          <cell r="DQ326" t="str">
            <v>Nao</v>
          </cell>
          <cell r="DR326"/>
          <cell r="DS326">
            <v>101002890</v>
          </cell>
          <cell r="DT326">
            <v>3</v>
          </cell>
          <cell r="DU326"/>
          <cell r="DV326" t="str">
            <v>Não</v>
          </cell>
          <cell r="DW326"/>
          <cell r="DX326">
            <v>1</v>
          </cell>
          <cell r="DY326" t="str">
            <v xml:space="preserve">  /  /    </v>
          </cell>
          <cell r="DZ326"/>
          <cell r="EA326" t="str">
            <v>Indeterminado</v>
          </cell>
          <cell r="EB326" t="str">
            <v>RECIFE</v>
          </cell>
          <cell r="EC326"/>
          <cell r="ED326"/>
          <cell r="EE326"/>
          <cell r="EF326" t="str">
            <v>0925/08</v>
          </cell>
          <cell r="EG326"/>
          <cell r="EH326"/>
          <cell r="EI326"/>
          <cell r="EJ326">
            <v>0</v>
          </cell>
          <cell r="EK326"/>
          <cell r="EL326">
            <v>0</v>
          </cell>
          <cell r="EM326"/>
          <cell r="EN326">
            <v>0</v>
          </cell>
          <cell r="EO326" t="str">
            <v>CLT</v>
          </cell>
        </row>
        <row r="327">
          <cell r="B327">
            <v>2891</v>
          </cell>
          <cell r="C327">
            <v>1</v>
          </cell>
          <cell r="D327" t="str">
            <v>ERICK MEDEIROS</v>
          </cell>
          <cell r="E327">
            <v>3111</v>
          </cell>
          <cell r="F327" t="str">
            <v>Não</v>
          </cell>
          <cell r="G327"/>
          <cell r="H327" t="str">
            <v>Residencial</v>
          </cell>
          <cell r="I327" t="str">
            <v>AV</v>
          </cell>
          <cell r="J327">
            <v>2058306414</v>
          </cell>
          <cell r="K327" t="str">
            <v>JOAO DE BARROS</v>
          </cell>
          <cell r="L327">
            <v>12532448646</v>
          </cell>
          <cell r="M327">
            <v>111</v>
          </cell>
          <cell r="N327">
            <v>4653590</v>
          </cell>
          <cell r="O327"/>
          <cell r="P327">
            <v>36839</v>
          </cell>
          <cell r="Q327" t="str">
            <v>AV. JOAO DE BARROS</v>
          </cell>
          <cell r="R327">
            <v>111</v>
          </cell>
          <cell r="S327">
            <v>14443</v>
          </cell>
          <cell r="T327">
            <v>1058</v>
          </cell>
          <cell r="U327">
            <v>36846</v>
          </cell>
          <cell r="V327" t="str">
            <v>BOA VISTA</v>
          </cell>
          <cell r="W327">
            <v>46</v>
          </cell>
          <cell r="X327" t="str">
            <v>PE</v>
          </cell>
          <cell r="Y327">
            <v>11606</v>
          </cell>
          <cell r="Z327" t="str">
            <v>PE</v>
          </cell>
          <cell r="AA327" t="str">
            <v>RECIFE</v>
          </cell>
          <cell r="AB327">
            <v>292</v>
          </cell>
          <cell r="AC327" t="str">
            <v>SDS</v>
          </cell>
          <cell r="AD327"/>
          <cell r="AE327"/>
          <cell r="AF327"/>
          <cell r="AG327"/>
          <cell r="AH327"/>
          <cell r="AI327" t="str">
            <v>Nao</v>
          </cell>
          <cell r="AJ327"/>
          <cell r="AK327">
            <v>48286210841</v>
          </cell>
          <cell r="AL327"/>
          <cell r="AM327"/>
          <cell r="AN327">
            <v>81</v>
          </cell>
          <cell r="AO327">
            <v>981382530</v>
          </cell>
          <cell r="AP327">
            <v>3</v>
          </cell>
          <cell r="AQ327" t="str">
            <v>PE</v>
          </cell>
          <cell r="AR327" t="str">
            <v>MARIA HELENA DOS SANTOS MEDEIROS</v>
          </cell>
          <cell r="AS327" t="str">
            <v xml:space="preserve">  /  /    </v>
          </cell>
          <cell r="AT327" t="str">
            <v>EDGAR MEDEIROS</v>
          </cell>
          <cell r="AU327">
            <v>10</v>
          </cell>
          <cell r="AV327">
            <v>27617</v>
          </cell>
          <cell r="AW327" t="str">
            <v xml:space="preserve">  /  /    </v>
          </cell>
          <cell r="AX327" t="str">
            <v>Não</v>
          </cell>
          <cell r="AY327" t="str">
            <v>APT.16/BLOCO 4</v>
          </cell>
          <cell r="AZ327"/>
          <cell r="BA327">
            <v>1058</v>
          </cell>
          <cell r="BB327" t="str">
            <v xml:space="preserve">  /  /    </v>
          </cell>
          <cell r="BC327" t="str">
            <v xml:space="preserve">  /  /    </v>
          </cell>
          <cell r="BD327"/>
          <cell r="BE327">
            <v>50050902</v>
          </cell>
          <cell r="BF327">
            <v>11606</v>
          </cell>
          <cell r="BG327"/>
          <cell r="BH327" t="str">
            <v xml:space="preserve">  /  /    </v>
          </cell>
          <cell r="BI327"/>
          <cell r="BJ327"/>
          <cell r="BK327" t="str">
            <v>Masculino</v>
          </cell>
          <cell r="BL327" t="str">
            <v>Conta Corrente</v>
          </cell>
          <cell r="BM327" t="str">
            <v>S</v>
          </cell>
          <cell r="BN327" t="str">
            <v xml:space="preserve">RGPS-Reg. Geral Previdência Social           </v>
          </cell>
          <cell r="BO327"/>
          <cell r="BP327"/>
          <cell r="BQ327"/>
          <cell r="BR327"/>
          <cell r="BS327">
            <v>0</v>
          </cell>
          <cell r="BT327"/>
          <cell r="BU327">
            <v>0</v>
          </cell>
          <cell r="BV327" t="str">
            <v xml:space="preserve">  /  /    </v>
          </cell>
          <cell r="BW327" t="str">
            <v xml:space="preserve">  /  /    </v>
          </cell>
          <cell r="BX327">
            <v>40575</v>
          </cell>
          <cell r="BY327">
            <v>101</v>
          </cell>
          <cell r="BZ327">
            <v>40575</v>
          </cell>
          <cell r="CA327" t="str">
            <v xml:space="preserve">  /  /    </v>
          </cell>
          <cell r="CB327">
            <v>0</v>
          </cell>
          <cell r="CC327" t="str">
            <v xml:space="preserve">  /  /    </v>
          </cell>
          <cell r="CD327" t="str">
            <v xml:space="preserve">  /  /    </v>
          </cell>
          <cell r="CE327">
            <v>334056</v>
          </cell>
          <cell r="CF327">
            <v>710237582</v>
          </cell>
          <cell r="CG327">
            <v>241056</v>
          </cell>
          <cell r="CH327">
            <v>999999999999</v>
          </cell>
          <cell r="CI327"/>
          <cell r="CJ327">
            <v>175</v>
          </cell>
          <cell r="CK327">
            <v>35</v>
          </cell>
          <cell r="CL327">
            <v>2891</v>
          </cell>
          <cell r="CM327">
            <v>2003</v>
          </cell>
          <cell r="CN327" t="str">
            <v>Submetidos a Horario de Trabalho</v>
          </cell>
          <cell r="CO327">
            <v>8118</v>
          </cell>
          <cell r="CP327">
            <v>20</v>
          </cell>
          <cell r="CQ327" t="str">
            <v>N</v>
          </cell>
          <cell r="CR327">
            <v>2</v>
          </cell>
          <cell r="CS327" t="str">
            <v>*</v>
          </cell>
          <cell r="CT327">
            <v>0</v>
          </cell>
          <cell r="CU327"/>
          <cell r="CV327">
            <v>34</v>
          </cell>
          <cell r="CW327" t="str">
            <v>M</v>
          </cell>
          <cell r="CX327" t="str">
            <v>M</v>
          </cell>
          <cell r="CY327">
            <v>1116.18</v>
          </cell>
          <cell r="CZ327">
            <v>1116.18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 t="str">
            <v>9B</v>
          </cell>
          <cell r="DF327" t="str">
            <v>P1</v>
          </cell>
          <cell r="DG327">
            <v>10</v>
          </cell>
          <cell r="DH327">
            <v>45</v>
          </cell>
          <cell r="DI327"/>
          <cell r="DJ327"/>
          <cell r="DK327" t="str">
            <v>Nao</v>
          </cell>
          <cell r="DL327"/>
          <cell r="DM327" t="str">
            <v>Nao</v>
          </cell>
          <cell r="DN327" t="str">
            <v xml:space="preserve">  /  /    </v>
          </cell>
          <cell r="DO327" t="str">
            <v>Nao</v>
          </cell>
          <cell r="DP327" t="str">
            <v>Nao</v>
          </cell>
          <cell r="DQ327" t="str">
            <v>Nao</v>
          </cell>
          <cell r="DR327"/>
          <cell r="DS327">
            <v>101002891</v>
          </cell>
          <cell r="DT327">
            <v>3</v>
          </cell>
          <cell r="DU327"/>
          <cell r="DV327" t="str">
            <v>Não</v>
          </cell>
          <cell r="DW327"/>
          <cell r="DX327">
            <v>1</v>
          </cell>
          <cell r="DY327" t="str">
            <v xml:space="preserve">  /  /    </v>
          </cell>
          <cell r="DZ327"/>
          <cell r="EA327" t="str">
            <v>Indeterminado</v>
          </cell>
          <cell r="EB327" t="str">
            <v>RECIFE</v>
          </cell>
          <cell r="EC327"/>
          <cell r="ED327"/>
          <cell r="EE327"/>
          <cell r="EF327"/>
          <cell r="EG327"/>
          <cell r="EH327"/>
          <cell r="EI327"/>
          <cell r="EJ327">
            <v>0</v>
          </cell>
          <cell r="EK327"/>
          <cell r="EL327">
            <v>0</v>
          </cell>
          <cell r="EM327"/>
          <cell r="EN327">
            <v>0</v>
          </cell>
          <cell r="EO327" t="str">
            <v>CLT</v>
          </cell>
        </row>
        <row r="328">
          <cell r="B328">
            <v>2892</v>
          </cell>
          <cell r="C328">
            <v>1</v>
          </cell>
          <cell r="D328" t="str">
            <v>JOANA EVELYN A NASCIMENTO</v>
          </cell>
          <cell r="E328">
            <v>3111</v>
          </cell>
          <cell r="F328" t="str">
            <v>Não</v>
          </cell>
          <cell r="G328"/>
          <cell r="H328" t="str">
            <v>Residencial</v>
          </cell>
          <cell r="I328" t="str">
            <v>R</v>
          </cell>
          <cell r="J328">
            <v>6538830480</v>
          </cell>
          <cell r="K328" t="str">
            <v>PROFESSOR EVALDO ALTINO</v>
          </cell>
          <cell r="L328">
            <v>19042302049</v>
          </cell>
          <cell r="M328">
            <v>420</v>
          </cell>
          <cell r="N328">
            <v>6370928</v>
          </cell>
          <cell r="O328" t="str">
            <v>SDSPE</v>
          </cell>
          <cell r="P328">
            <v>42931</v>
          </cell>
          <cell r="Q328" t="str">
            <v>R. PROFESSOR EVALDO ALTINO</v>
          </cell>
          <cell r="R328">
            <v>420</v>
          </cell>
          <cell r="S328">
            <v>92242</v>
          </cell>
          <cell r="T328">
            <v>1058</v>
          </cell>
          <cell r="U328">
            <v>39041</v>
          </cell>
          <cell r="V328" t="str">
            <v>CORDEIRO</v>
          </cell>
          <cell r="W328">
            <v>85</v>
          </cell>
          <cell r="X328" t="str">
            <v>PE</v>
          </cell>
          <cell r="Y328">
            <v>11606</v>
          </cell>
          <cell r="Z328" t="str">
            <v>PE</v>
          </cell>
          <cell r="AA328" t="str">
            <v>RECIFE</v>
          </cell>
          <cell r="AB328">
            <v>156</v>
          </cell>
          <cell r="AC328" t="str">
            <v>SDS</v>
          </cell>
          <cell r="AD328"/>
          <cell r="AE328"/>
          <cell r="AF328"/>
          <cell r="AG328"/>
          <cell r="AH328"/>
          <cell r="AI328" t="str">
            <v>Nao</v>
          </cell>
          <cell r="AJ328">
            <v>81</v>
          </cell>
          <cell r="AK328">
            <v>6789012081</v>
          </cell>
          <cell r="AL328">
            <v>34492434</v>
          </cell>
          <cell r="AM328">
            <v>7</v>
          </cell>
          <cell r="AN328">
            <v>81</v>
          </cell>
          <cell r="AO328">
            <v>998180383</v>
          </cell>
          <cell r="AP328">
            <v>9</v>
          </cell>
          <cell r="AQ328" t="str">
            <v>RJ</v>
          </cell>
          <cell r="AR328" t="str">
            <v>ELVELANE ALCANTARA NASCIMENTO</v>
          </cell>
          <cell r="AS328" t="str">
            <v xml:space="preserve">  /  /    </v>
          </cell>
          <cell r="AT328" t="str">
            <v>JOAO COSTA DO NASCIMENTO</v>
          </cell>
          <cell r="AU328">
            <v>10</v>
          </cell>
          <cell r="AV328">
            <v>31432</v>
          </cell>
          <cell r="AW328" t="str">
            <v xml:space="preserve">  /  /    </v>
          </cell>
          <cell r="AX328" t="str">
            <v>Não</v>
          </cell>
          <cell r="AY328"/>
          <cell r="AZ328"/>
          <cell r="BA328">
            <v>1058</v>
          </cell>
          <cell r="BB328" t="str">
            <v xml:space="preserve">  /  /    </v>
          </cell>
          <cell r="BC328" t="str">
            <v xml:space="preserve">  /  /    </v>
          </cell>
          <cell r="BD328"/>
          <cell r="BE328">
            <v>50721180</v>
          </cell>
          <cell r="BF328">
            <v>4557</v>
          </cell>
          <cell r="BG328"/>
          <cell r="BH328" t="str">
            <v xml:space="preserve">  /  /    </v>
          </cell>
          <cell r="BI328"/>
          <cell r="BJ328"/>
          <cell r="BK328" t="str">
            <v xml:space="preserve">Feminino </v>
          </cell>
          <cell r="BL328" t="str">
            <v>Conta Corrente</v>
          </cell>
          <cell r="BM328" t="str">
            <v>S</v>
          </cell>
          <cell r="BN328" t="str">
            <v xml:space="preserve">RGPS-Reg. Geral Previdência Social           </v>
          </cell>
          <cell r="BO328"/>
          <cell r="BP328"/>
          <cell r="BQ328"/>
          <cell r="BR328"/>
          <cell r="BS328"/>
          <cell r="BT328"/>
          <cell r="BU328"/>
          <cell r="BV328" t="str">
            <v xml:space="preserve">  /  /    </v>
          </cell>
          <cell r="BW328" t="str">
            <v xml:space="preserve">  /  /    </v>
          </cell>
          <cell r="BX328">
            <v>40575</v>
          </cell>
          <cell r="BY328">
            <v>101</v>
          </cell>
          <cell r="BZ328">
            <v>40575</v>
          </cell>
          <cell r="CA328" t="str">
            <v xml:space="preserve">  /  /    </v>
          </cell>
          <cell r="CB328">
            <v>0</v>
          </cell>
          <cell r="CC328" t="str">
            <v xml:space="preserve">  /  /    </v>
          </cell>
          <cell r="CD328" t="str">
            <v xml:space="preserve">  /  /    </v>
          </cell>
          <cell r="CE328">
            <v>334056</v>
          </cell>
          <cell r="CF328">
            <v>710237568</v>
          </cell>
          <cell r="CG328">
            <v>241056</v>
          </cell>
          <cell r="CH328">
            <v>999999999999</v>
          </cell>
          <cell r="CI328"/>
          <cell r="CJ328">
            <v>175</v>
          </cell>
          <cell r="CK328">
            <v>35</v>
          </cell>
          <cell r="CL328">
            <v>2892</v>
          </cell>
          <cell r="CM328">
            <v>2003</v>
          </cell>
          <cell r="CN328" t="str">
            <v>Submetidos a Horario de Trabalho</v>
          </cell>
          <cell r="CO328">
            <v>8118</v>
          </cell>
          <cell r="CP328">
            <v>1</v>
          </cell>
          <cell r="CQ328" t="str">
            <v>N</v>
          </cell>
          <cell r="CR328">
            <v>2</v>
          </cell>
          <cell r="CS328" t="str">
            <v>*</v>
          </cell>
          <cell r="CT328">
            <v>0</v>
          </cell>
          <cell r="CU328"/>
          <cell r="CV328">
            <v>34</v>
          </cell>
          <cell r="CW328" t="str">
            <v>M</v>
          </cell>
          <cell r="CX328" t="str">
            <v>M</v>
          </cell>
          <cell r="CY328">
            <v>1171.99</v>
          </cell>
          <cell r="CZ328">
            <v>1171.99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 t="str">
            <v>9A</v>
          </cell>
          <cell r="DF328"/>
          <cell r="DG328">
            <v>10</v>
          </cell>
          <cell r="DH328">
            <v>65</v>
          </cell>
          <cell r="DI328"/>
          <cell r="DJ328"/>
          <cell r="DK328" t="str">
            <v>Nao</v>
          </cell>
          <cell r="DL328"/>
          <cell r="DM328" t="str">
            <v>Nao</v>
          </cell>
          <cell r="DN328" t="str">
            <v xml:space="preserve">  /  /    </v>
          </cell>
          <cell r="DO328" t="str">
            <v>Nao</v>
          </cell>
          <cell r="DP328" t="str">
            <v>Nao</v>
          </cell>
          <cell r="DQ328" t="str">
            <v>Nao</v>
          </cell>
          <cell r="DR328"/>
          <cell r="DS328">
            <v>101002892</v>
          </cell>
          <cell r="DT328">
            <v>3</v>
          </cell>
          <cell r="DU328"/>
          <cell r="DV328" t="str">
            <v>Não</v>
          </cell>
          <cell r="DW328"/>
          <cell r="DX328">
            <v>1</v>
          </cell>
          <cell r="DY328" t="str">
            <v xml:space="preserve">  /  /    </v>
          </cell>
          <cell r="DZ328"/>
          <cell r="EA328" t="str">
            <v>Indeterminado</v>
          </cell>
          <cell r="EB328" t="str">
            <v>RIO DE JANEIRO</v>
          </cell>
          <cell r="EC328"/>
          <cell r="ED328"/>
          <cell r="EE328"/>
          <cell r="EF328"/>
          <cell r="EG328"/>
          <cell r="EH328"/>
          <cell r="EI328"/>
          <cell r="EJ328">
            <v>0</v>
          </cell>
          <cell r="EK328"/>
          <cell r="EL328">
            <v>0</v>
          </cell>
          <cell r="EM328"/>
          <cell r="EN328">
            <v>0</v>
          </cell>
          <cell r="EO328" t="str">
            <v>CLT</v>
          </cell>
        </row>
        <row r="329">
          <cell r="B329">
            <v>2894</v>
          </cell>
          <cell r="C329">
            <v>1</v>
          </cell>
          <cell r="D329" t="str">
            <v>JOELNA DINIZ PEREIRA DE SOUSA</v>
          </cell>
          <cell r="E329">
            <v>3111</v>
          </cell>
          <cell r="F329" t="str">
            <v>Não</v>
          </cell>
          <cell r="G329"/>
          <cell r="H329" t="str">
            <v>Residencial</v>
          </cell>
          <cell r="I329" t="str">
            <v>R</v>
          </cell>
          <cell r="J329">
            <v>75975866472</v>
          </cell>
          <cell r="K329" t="str">
            <v>VISCONDE DE MAUA</v>
          </cell>
          <cell r="L329">
            <v>12523347190</v>
          </cell>
          <cell r="M329">
            <v>19</v>
          </cell>
          <cell r="N329" t="str">
            <v>.495.212</v>
          </cell>
          <cell r="O329" t="str">
            <v>SDSPB</v>
          </cell>
          <cell r="P329">
            <v>39268</v>
          </cell>
          <cell r="Q329" t="str">
            <v>R. VISCONDE DE MAUA</v>
          </cell>
          <cell r="R329">
            <v>19</v>
          </cell>
          <cell r="S329">
            <v>2621339</v>
          </cell>
          <cell r="T329">
            <v>1058</v>
          </cell>
          <cell r="U329">
            <v>39279</v>
          </cell>
          <cell r="V329" t="str">
            <v>AREIAS</v>
          </cell>
          <cell r="W329">
            <v>20</v>
          </cell>
          <cell r="X329" t="str">
            <v>PE</v>
          </cell>
          <cell r="Y329">
            <v>11606</v>
          </cell>
          <cell r="Z329" t="str">
            <v>PB</v>
          </cell>
          <cell r="AA329" t="str">
            <v>RECIFE</v>
          </cell>
          <cell r="AB329">
            <v>147</v>
          </cell>
          <cell r="AC329" t="str">
            <v>SDS</v>
          </cell>
          <cell r="AD329"/>
          <cell r="AE329"/>
          <cell r="AF329"/>
          <cell r="AG329"/>
          <cell r="AH329"/>
          <cell r="AI329" t="str">
            <v>Nao</v>
          </cell>
          <cell r="AJ329">
            <v>81</v>
          </cell>
          <cell r="AK329">
            <v>17178051236</v>
          </cell>
          <cell r="AL329">
            <v>32499977</v>
          </cell>
          <cell r="AM329" t="str">
            <v>SDS</v>
          </cell>
          <cell r="AN329">
            <v>81</v>
          </cell>
          <cell r="AO329">
            <v>996386961</v>
          </cell>
          <cell r="AP329">
            <v>70</v>
          </cell>
          <cell r="AQ329" t="str">
            <v>PB</v>
          </cell>
          <cell r="AR329" t="str">
            <v>SEBASTIANA DINIZ</v>
          </cell>
          <cell r="AS329" t="str">
            <v xml:space="preserve">  /  /    </v>
          </cell>
          <cell r="AT329" t="str">
            <v>MIGUEL PEREIRA NETO</v>
          </cell>
          <cell r="AU329">
            <v>10</v>
          </cell>
          <cell r="AV329">
            <v>25744</v>
          </cell>
          <cell r="AW329" t="str">
            <v xml:space="preserve">  /  /    </v>
          </cell>
          <cell r="AX329"/>
          <cell r="AY329" t="str">
            <v>CASA</v>
          </cell>
          <cell r="AZ329"/>
          <cell r="BA329">
            <v>1058</v>
          </cell>
          <cell r="BB329" t="str">
            <v xml:space="preserve">  /  /    </v>
          </cell>
          <cell r="BC329" t="str">
            <v xml:space="preserve">  /  /    </v>
          </cell>
          <cell r="BD329"/>
          <cell r="BE329">
            <v>50860150</v>
          </cell>
          <cell r="BF329">
            <v>7903</v>
          </cell>
          <cell r="BG329"/>
          <cell r="BH329" t="str">
            <v xml:space="preserve">  /  /    </v>
          </cell>
          <cell r="BI329"/>
          <cell r="BJ329"/>
          <cell r="BK329" t="str">
            <v xml:space="preserve">Feminino </v>
          </cell>
          <cell r="BL329" t="str">
            <v>Conta Corrente</v>
          </cell>
          <cell r="BM329" t="str">
            <v>C</v>
          </cell>
          <cell r="BN329" t="str">
            <v xml:space="preserve">RGPS-Reg. Geral Previdência Social           </v>
          </cell>
          <cell r="BO329"/>
          <cell r="BP329"/>
          <cell r="BQ329"/>
          <cell r="BR329"/>
          <cell r="BS329">
            <v>0</v>
          </cell>
          <cell r="BT329"/>
          <cell r="BU329">
            <v>0</v>
          </cell>
          <cell r="BV329" t="str">
            <v xml:space="preserve">  /  /    </v>
          </cell>
          <cell r="BW329" t="str">
            <v xml:space="preserve">  /  /    </v>
          </cell>
          <cell r="BX329">
            <v>40575</v>
          </cell>
          <cell r="BY329">
            <v>101</v>
          </cell>
          <cell r="BZ329">
            <v>40575</v>
          </cell>
          <cell r="CA329" t="str">
            <v xml:space="preserve">  /  /    </v>
          </cell>
          <cell r="CB329">
            <v>0</v>
          </cell>
          <cell r="CC329" t="str">
            <v xml:space="preserve">  /  /    </v>
          </cell>
          <cell r="CD329" t="str">
            <v xml:space="preserve">  /  /    </v>
          </cell>
          <cell r="CE329">
            <v>334056</v>
          </cell>
          <cell r="CF329">
            <v>710237520</v>
          </cell>
          <cell r="CG329">
            <v>241056</v>
          </cell>
          <cell r="CH329">
            <v>999999999999</v>
          </cell>
          <cell r="CI329"/>
          <cell r="CJ329">
            <v>175</v>
          </cell>
          <cell r="CK329">
            <v>35</v>
          </cell>
          <cell r="CL329">
            <v>2894</v>
          </cell>
          <cell r="CM329">
            <v>2003</v>
          </cell>
          <cell r="CN329" t="str">
            <v>Submetidos a Horario de Trabalho</v>
          </cell>
          <cell r="CO329">
            <v>8118</v>
          </cell>
          <cell r="CP329">
            <v>20</v>
          </cell>
          <cell r="CQ329" t="str">
            <v>N</v>
          </cell>
          <cell r="CR329">
            <v>2</v>
          </cell>
          <cell r="CS329" t="str">
            <v>*</v>
          </cell>
          <cell r="CT329">
            <v>0</v>
          </cell>
          <cell r="CU329"/>
          <cell r="CV329">
            <v>34</v>
          </cell>
          <cell r="CW329" t="str">
            <v>M</v>
          </cell>
          <cell r="CX329" t="str">
            <v>M</v>
          </cell>
          <cell r="CY329">
            <v>1171.99</v>
          </cell>
          <cell r="CZ329">
            <v>1171.99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 t="str">
            <v>9B</v>
          </cell>
          <cell r="DF329" t="str">
            <v>P1</v>
          </cell>
          <cell r="DG329">
            <v>10</v>
          </cell>
          <cell r="DH329">
            <v>55</v>
          </cell>
          <cell r="DI329"/>
          <cell r="DJ329"/>
          <cell r="DK329" t="str">
            <v>Nao</v>
          </cell>
          <cell r="DL329"/>
          <cell r="DM329" t="str">
            <v>Nao</v>
          </cell>
          <cell r="DN329" t="str">
            <v xml:space="preserve">  /  /    </v>
          </cell>
          <cell r="DO329" t="str">
            <v>Nao</v>
          </cell>
          <cell r="DP329" t="str">
            <v>Nao</v>
          </cell>
          <cell r="DQ329" t="str">
            <v>Nao</v>
          </cell>
          <cell r="DR329"/>
          <cell r="DS329">
            <v>101002894</v>
          </cell>
          <cell r="DT329">
            <v>3</v>
          </cell>
          <cell r="DU329"/>
          <cell r="DV329" t="str">
            <v>Não</v>
          </cell>
          <cell r="DW329"/>
          <cell r="DX329">
            <v>1</v>
          </cell>
          <cell r="DY329" t="str">
            <v xml:space="preserve">  /  /    </v>
          </cell>
          <cell r="DZ329"/>
          <cell r="EA329" t="str">
            <v>Indeterminado</v>
          </cell>
          <cell r="EB329" t="str">
            <v>JURIPIRANGA</v>
          </cell>
          <cell r="EC329"/>
          <cell r="ED329"/>
          <cell r="EE329"/>
          <cell r="EF329"/>
          <cell r="EG329"/>
          <cell r="EH329"/>
          <cell r="EI329"/>
          <cell r="EJ329">
            <v>0</v>
          </cell>
          <cell r="EK329"/>
          <cell r="EL329">
            <v>0</v>
          </cell>
          <cell r="EM329"/>
          <cell r="EN329">
            <v>0</v>
          </cell>
          <cell r="EO329" t="str">
            <v>CLT</v>
          </cell>
        </row>
        <row r="330">
          <cell r="B330">
            <v>2895</v>
          </cell>
          <cell r="C330">
            <v>1</v>
          </cell>
          <cell r="D330" t="str">
            <v>KLEBER DE OLIVEIRA GALDINO</v>
          </cell>
          <cell r="E330">
            <v>3121</v>
          </cell>
          <cell r="F330" t="str">
            <v>Não</v>
          </cell>
          <cell r="G330"/>
          <cell r="H330" t="str">
            <v>Residencial</v>
          </cell>
          <cell r="I330" t="str">
            <v>R</v>
          </cell>
          <cell r="J330">
            <v>5032782467</v>
          </cell>
          <cell r="K330" t="str">
            <v>BOM JESUS</v>
          </cell>
          <cell r="L330">
            <v>19042303029</v>
          </cell>
          <cell r="M330">
            <v>62</v>
          </cell>
          <cell r="N330">
            <v>6442640</v>
          </cell>
          <cell r="O330" t="str">
            <v>SDS PE</v>
          </cell>
          <cell r="P330">
            <v>37467</v>
          </cell>
          <cell r="Q330" t="str">
            <v>R. BOM JESUS</v>
          </cell>
          <cell r="R330">
            <v>62</v>
          </cell>
          <cell r="S330">
            <v>42740</v>
          </cell>
          <cell r="T330">
            <v>1058</v>
          </cell>
          <cell r="U330">
            <v>37761</v>
          </cell>
          <cell r="V330" t="str">
            <v>AMARO BRANCO</v>
          </cell>
          <cell r="W330">
            <v>78</v>
          </cell>
          <cell r="X330" t="str">
            <v>PE</v>
          </cell>
          <cell r="Y330">
            <v>9600</v>
          </cell>
          <cell r="Z330" t="str">
            <v>PE</v>
          </cell>
          <cell r="AA330" t="str">
            <v>OLINDA</v>
          </cell>
          <cell r="AB330">
            <v>249</v>
          </cell>
          <cell r="AC330" t="str">
            <v>SDS</v>
          </cell>
          <cell r="AD330" t="str">
            <v>KLEBERGALDINO@YAHOO.COM.BR</v>
          </cell>
          <cell r="AE330"/>
          <cell r="AF330"/>
          <cell r="AG330"/>
          <cell r="AH330"/>
          <cell r="AI330" t="str">
            <v>Nao</v>
          </cell>
          <cell r="AJ330"/>
          <cell r="AK330">
            <v>61575670841</v>
          </cell>
          <cell r="AL330"/>
          <cell r="AM330"/>
          <cell r="AN330">
            <v>81</v>
          </cell>
          <cell r="AO330">
            <v>986350786</v>
          </cell>
          <cell r="AP330">
            <v>117</v>
          </cell>
          <cell r="AQ330" t="str">
            <v>PE</v>
          </cell>
          <cell r="AR330" t="str">
            <v>MARIA DO CARMO DE OLIVEIRA GALDINO</v>
          </cell>
          <cell r="AS330" t="str">
            <v xml:space="preserve">  /  /    </v>
          </cell>
          <cell r="AT330" t="str">
            <v>EVERALDO EMIDIO GALDINO</v>
          </cell>
          <cell r="AU330">
            <v>10</v>
          </cell>
          <cell r="AV330">
            <v>30461</v>
          </cell>
          <cell r="AW330" t="str">
            <v xml:space="preserve">  /  /    </v>
          </cell>
          <cell r="AX330"/>
          <cell r="AY330" t="str">
            <v>CASA</v>
          </cell>
          <cell r="AZ330"/>
          <cell r="BA330">
            <v>1058</v>
          </cell>
          <cell r="BB330" t="str">
            <v xml:space="preserve">  /  /    </v>
          </cell>
          <cell r="BC330" t="str">
            <v xml:space="preserve">  /  /    </v>
          </cell>
          <cell r="BD330"/>
          <cell r="BE330">
            <v>53120340</v>
          </cell>
          <cell r="BF330">
            <v>11606</v>
          </cell>
          <cell r="BG330"/>
          <cell r="BH330" t="str">
            <v xml:space="preserve">  /  /    </v>
          </cell>
          <cell r="BI330"/>
          <cell r="BJ330"/>
          <cell r="BK330" t="str">
            <v>Masculino</v>
          </cell>
          <cell r="BL330" t="str">
            <v>Conta Corrente</v>
          </cell>
          <cell r="BM330" t="str">
            <v>S</v>
          </cell>
          <cell r="BN330" t="str">
            <v xml:space="preserve">RGPS-Reg. Geral Previdência Social           </v>
          </cell>
          <cell r="BO330"/>
          <cell r="BP330"/>
          <cell r="BQ330"/>
          <cell r="BR330"/>
          <cell r="BS330">
            <v>0</v>
          </cell>
          <cell r="BT330"/>
          <cell r="BU330">
            <v>0</v>
          </cell>
          <cell r="BV330" t="str">
            <v xml:space="preserve">  /  /    </v>
          </cell>
          <cell r="BW330" t="str">
            <v xml:space="preserve">  /  /    </v>
          </cell>
          <cell r="BX330">
            <v>40575</v>
          </cell>
          <cell r="BY330">
            <v>101</v>
          </cell>
          <cell r="BZ330">
            <v>40575</v>
          </cell>
          <cell r="CA330" t="str">
            <v xml:space="preserve">  /  /    </v>
          </cell>
          <cell r="CB330">
            <v>0</v>
          </cell>
          <cell r="CC330" t="str">
            <v xml:space="preserve">  /  /    </v>
          </cell>
          <cell r="CD330" t="str">
            <v xml:space="preserve">  /  /    </v>
          </cell>
          <cell r="CE330">
            <v>334056</v>
          </cell>
          <cell r="CF330">
            <v>713001238</v>
          </cell>
          <cell r="CG330">
            <v>241056</v>
          </cell>
          <cell r="CH330">
            <v>999999999999</v>
          </cell>
          <cell r="CI330"/>
          <cell r="CJ330">
            <v>175</v>
          </cell>
          <cell r="CK330">
            <v>35</v>
          </cell>
          <cell r="CL330">
            <v>2895</v>
          </cell>
          <cell r="CM330">
            <v>2003</v>
          </cell>
          <cell r="CN330" t="str">
            <v>Submetidos a Horario de Trabalho</v>
          </cell>
          <cell r="CO330">
            <v>8118</v>
          </cell>
          <cell r="CP330">
            <v>1</v>
          </cell>
          <cell r="CQ330" t="str">
            <v>N</v>
          </cell>
          <cell r="CR330">
            <v>2</v>
          </cell>
          <cell r="CS330" t="str">
            <v>*</v>
          </cell>
          <cell r="CT330">
            <v>0</v>
          </cell>
          <cell r="CU330"/>
          <cell r="CV330">
            <v>34</v>
          </cell>
          <cell r="CW330" t="str">
            <v>M</v>
          </cell>
          <cell r="CX330" t="str">
            <v>M</v>
          </cell>
          <cell r="CY330">
            <v>1063.03</v>
          </cell>
          <cell r="CZ330">
            <v>1063.03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 t="str">
            <v>9A</v>
          </cell>
          <cell r="DF330" t="str">
            <v>P1</v>
          </cell>
          <cell r="DG330">
            <v>10</v>
          </cell>
          <cell r="DH330">
            <v>50</v>
          </cell>
          <cell r="DI330"/>
          <cell r="DJ330"/>
          <cell r="DK330" t="str">
            <v>Nao</v>
          </cell>
          <cell r="DL330"/>
          <cell r="DM330" t="str">
            <v>Nao</v>
          </cell>
          <cell r="DN330" t="str">
            <v xml:space="preserve">  /  /    </v>
          </cell>
          <cell r="DO330" t="str">
            <v>Nao</v>
          </cell>
          <cell r="DP330" t="str">
            <v>Nao</v>
          </cell>
          <cell r="DQ330" t="str">
            <v>Nao</v>
          </cell>
          <cell r="DR330"/>
          <cell r="DS330">
            <v>101002895</v>
          </cell>
          <cell r="DT330">
            <v>3</v>
          </cell>
          <cell r="DU330"/>
          <cell r="DV330" t="str">
            <v>Não</v>
          </cell>
          <cell r="DW330"/>
          <cell r="DX330">
            <v>1</v>
          </cell>
          <cell r="DY330" t="str">
            <v xml:space="preserve">  /  /    </v>
          </cell>
          <cell r="DZ330"/>
          <cell r="EA330" t="str">
            <v>Indeterminado</v>
          </cell>
          <cell r="EB330" t="str">
            <v>RECIFE</v>
          </cell>
          <cell r="EC330"/>
          <cell r="ED330"/>
          <cell r="EE330"/>
          <cell r="EF330"/>
          <cell r="EG330"/>
          <cell r="EH330"/>
          <cell r="EI330"/>
          <cell r="EJ330">
            <v>0</v>
          </cell>
          <cell r="EK330"/>
          <cell r="EL330">
            <v>0</v>
          </cell>
          <cell r="EM330"/>
          <cell r="EN330">
            <v>0</v>
          </cell>
          <cell r="EO330" t="str">
            <v>CLT</v>
          </cell>
        </row>
        <row r="331">
          <cell r="B331">
            <v>2904</v>
          </cell>
          <cell r="C331">
            <v>47</v>
          </cell>
          <cell r="D331" t="str">
            <v>ANTONIO S ALVES DE O JUNIOR</v>
          </cell>
          <cell r="E331">
            <v>2240</v>
          </cell>
          <cell r="F331" t="str">
            <v>Não</v>
          </cell>
          <cell r="G331"/>
          <cell r="H331" t="str">
            <v>Residencial</v>
          </cell>
          <cell r="I331" t="str">
            <v>AV</v>
          </cell>
          <cell r="J331">
            <v>89043502472</v>
          </cell>
          <cell r="K331" t="str">
            <v>HOMERO MOURA BARBOSA DA SILVA</v>
          </cell>
          <cell r="L331">
            <v>19034092332</v>
          </cell>
          <cell r="M331">
            <v>145</v>
          </cell>
          <cell r="N331">
            <v>3909712</v>
          </cell>
          <cell r="O331"/>
          <cell r="P331">
            <v>42660</v>
          </cell>
          <cell r="Q331" t="str">
            <v>AV. HOMERO MOURA BARBOSA DA SI</v>
          </cell>
          <cell r="R331">
            <v>145</v>
          </cell>
          <cell r="S331">
            <v>73205</v>
          </cell>
          <cell r="T331">
            <v>1058</v>
          </cell>
          <cell r="U331">
            <v>35976</v>
          </cell>
          <cell r="V331" t="str">
            <v>CENTRO</v>
          </cell>
          <cell r="W331">
            <v>63</v>
          </cell>
          <cell r="X331" t="str">
            <v>PE</v>
          </cell>
          <cell r="Y331">
            <v>807</v>
          </cell>
          <cell r="Z331" t="str">
            <v>PE</v>
          </cell>
          <cell r="AA331" t="str">
            <v>ALTINHO</v>
          </cell>
          <cell r="AB331">
            <v>69</v>
          </cell>
          <cell r="AC331" t="str">
            <v>SDS</v>
          </cell>
          <cell r="AD331"/>
          <cell r="AE331"/>
          <cell r="AF331"/>
          <cell r="AG331"/>
          <cell r="AH331"/>
          <cell r="AI331" t="str">
            <v>Nao</v>
          </cell>
          <cell r="AJ331">
            <v>81</v>
          </cell>
          <cell r="AK331">
            <v>44702060809</v>
          </cell>
          <cell r="AL331">
            <v>991456553</v>
          </cell>
          <cell r="AM331"/>
          <cell r="AN331">
            <v>81</v>
          </cell>
          <cell r="AO331">
            <v>998533907</v>
          </cell>
          <cell r="AP331">
            <v>48</v>
          </cell>
          <cell r="AQ331" t="str">
            <v>PE</v>
          </cell>
          <cell r="AR331" t="str">
            <v>MARIA DO PERPETUO SOCORRO G. DE OLIVEIRA</v>
          </cell>
          <cell r="AS331" t="str">
            <v xml:space="preserve">  /  /    </v>
          </cell>
          <cell r="AT331" t="str">
            <v>ANTONIO SEVERINO ALVES DE OLIVEIRA</v>
          </cell>
          <cell r="AU331">
            <v>10</v>
          </cell>
          <cell r="AV331">
            <v>27142</v>
          </cell>
          <cell r="AW331" t="str">
            <v xml:space="preserve">  /  /    </v>
          </cell>
          <cell r="AX331"/>
          <cell r="AY331"/>
          <cell r="AZ331"/>
          <cell r="BA331">
            <v>1058</v>
          </cell>
          <cell r="BB331" t="str">
            <v xml:space="preserve">  /  /    </v>
          </cell>
          <cell r="BC331" t="str">
            <v xml:space="preserve">  /  /    </v>
          </cell>
          <cell r="BD331"/>
          <cell r="BE331">
            <v>55490000</v>
          </cell>
          <cell r="BF331">
            <v>11606</v>
          </cell>
          <cell r="BG331"/>
          <cell r="BH331" t="str">
            <v xml:space="preserve">  /  /    </v>
          </cell>
          <cell r="BI331"/>
          <cell r="BJ331"/>
          <cell r="BK331" t="str">
            <v>Masculino</v>
          </cell>
          <cell r="BL331" t="str">
            <v>Conta Corrente</v>
          </cell>
          <cell r="BM331" t="str">
            <v>C</v>
          </cell>
          <cell r="BN331" t="str">
            <v xml:space="preserve">RGPS-Reg. Geral Previdência Social           </v>
          </cell>
          <cell r="BO331"/>
          <cell r="BP331"/>
          <cell r="BQ331"/>
          <cell r="BR331"/>
          <cell r="BS331">
            <v>0</v>
          </cell>
          <cell r="BT331"/>
          <cell r="BU331">
            <v>0</v>
          </cell>
          <cell r="BV331" t="str">
            <v xml:space="preserve">  /  /    </v>
          </cell>
          <cell r="BW331" t="str">
            <v xml:space="preserve">  /  /    </v>
          </cell>
          <cell r="BX331">
            <v>40605</v>
          </cell>
          <cell r="BY331">
            <v>101</v>
          </cell>
          <cell r="BZ331">
            <v>40605</v>
          </cell>
          <cell r="CA331" t="str">
            <v xml:space="preserve">  /  /    </v>
          </cell>
          <cell r="CB331">
            <v>0</v>
          </cell>
          <cell r="CC331" t="str">
            <v xml:space="preserve">  /  /    </v>
          </cell>
          <cell r="CD331" t="str">
            <v xml:space="preserve">  /  /    </v>
          </cell>
          <cell r="CE331">
            <v>334017</v>
          </cell>
          <cell r="CF331">
            <v>10464838</v>
          </cell>
          <cell r="CG331">
            <v>241056</v>
          </cell>
          <cell r="CH331">
            <v>999999999999</v>
          </cell>
          <cell r="CI331"/>
          <cell r="CJ331">
            <v>200</v>
          </cell>
          <cell r="CK331">
            <v>40</v>
          </cell>
          <cell r="CL331">
            <v>2904</v>
          </cell>
          <cell r="CM331">
            <v>2009</v>
          </cell>
          <cell r="CN331" t="str">
            <v>Submetidos a Horario de Trabalho</v>
          </cell>
          <cell r="CO331">
            <v>3513</v>
          </cell>
          <cell r="CP331">
            <v>14</v>
          </cell>
          <cell r="CQ331" t="str">
            <v>N</v>
          </cell>
          <cell r="CR331">
            <v>2</v>
          </cell>
          <cell r="CS331" t="str">
            <v>*</v>
          </cell>
          <cell r="CT331">
            <v>0</v>
          </cell>
          <cell r="CU331"/>
          <cell r="CV331">
            <v>34</v>
          </cell>
          <cell r="CW331" t="str">
            <v>M</v>
          </cell>
          <cell r="CX331" t="str">
            <v>M</v>
          </cell>
          <cell r="CY331">
            <v>1564.01</v>
          </cell>
          <cell r="CZ331">
            <v>1564.01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 t="str">
            <v>9C</v>
          </cell>
          <cell r="DF331"/>
          <cell r="DG331">
            <v>10</v>
          </cell>
          <cell r="DH331">
            <v>55</v>
          </cell>
          <cell r="DI331"/>
          <cell r="DJ331"/>
          <cell r="DK331" t="str">
            <v>Nao</v>
          </cell>
          <cell r="DL331"/>
          <cell r="DM331" t="str">
            <v>Nao</v>
          </cell>
          <cell r="DN331" t="str">
            <v xml:space="preserve">  /  /    </v>
          </cell>
          <cell r="DO331" t="str">
            <v>Nao</v>
          </cell>
          <cell r="DP331" t="str">
            <v>Nao</v>
          </cell>
          <cell r="DQ331" t="str">
            <v>Nao</v>
          </cell>
          <cell r="DR331"/>
          <cell r="DS331">
            <v>101002904</v>
          </cell>
          <cell r="DT331">
            <v>14</v>
          </cell>
          <cell r="DU331"/>
          <cell r="DV331" t="str">
            <v>Não</v>
          </cell>
          <cell r="DW331"/>
          <cell r="DX331">
            <v>1</v>
          </cell>
          <cell r="DY331" t="str">
            <v xml:space="preserve">  /  /    </v>
          </cell>
          <cell r="DZ331"/>
          <cell r="EA331" t="str">
            <v>Indeterminado</v>
          </cell>
          <cell r="EB331" t="str">
            <v>RECIFE</v>
          </cell>
          <cell r="EC331"/>
          <cell r="ED331"/>
          <cell r="EE331"/>
          <cell r="EF331">
            <v>1586134</v>
          </cell>
          <cell r="EG331"/>
          <cell r="EH331"/>
          <cell r="EI331"/>
          <cell r="EJ331">
            <v>0</v>
          </cell>
          <cell r="EK331"/>
          <cell r="EL331">
            <v>0</v>
          </cell>
          <cell r="EM331"/>
          <cell r="EN331">
            <v>0</v>
          </cell>
          <cell r="EO331" t="str">
            <v>CLT</v>
          </cell>
        </row>
        <row r="332">
          <cell r="B332">
            <v>2906</v>
          </cell>
          <cell r="C332">
            <v>14</v>
          </cell>
          <cell r="D332" t="str">
            <v>ARTHUR A SANTOS WANDERLEY</v>
          </cell>
          <cell r="E332">
            <v>2208</v>
          </cell>
          <cell r="F332" t="str">
            <v>Não</v>
          </cell>
          <cell r="G332"/>
          <cell r="H332" t="str">
            <v>Residencial</v>
          </cell>
          <cell r="I332" t="str">
            <v>AV</v>
          </cell>
          <cell r="J332">
            <v>3070206492</v>
          </cell>
          <cell r="K332" t="str">
            <v>AYRTON SENNA DA SILVA</v>
          </cell>
          <cell r="L332">
            <v>13311485458</v>
          </cell>
          <cell r="M332">
            <v>474</v>
          </cell>
          <cell r="N332">
            <v>4835267</v>
          </cell>
          <cell r="O332" t="str">
            <v>SSPPE</v>
          </cell>
          <cell r="P332">
            <v>36342</v>
          </cell>
          <cell r="Q332" t="str">
            <v>AV. AYRTON SENNA DA SILVA</v>
          </cell>
          <cell r="R332">
            <v>474</v>
          </cell>
          <cell r="S332">
            <v>69364</v>
          </cell>
          <cell r="T332">
            <v>1058</v>
          </cell>
          <cell r="U332">
            <v>36293</v>
          </cell>
          <cell r="V332" t="str">
            <v>PIEDADE</v>
          </cell>
          <cell r="W332">
            <v>62</v>
          </cell>
          <cell r="X332" t="str">
            <v>PE</v>
          </cell>
          <cell r="Y332">
            <v>7901</v>
          </cell>
          <cell r="Z332" t="str">
            <v>PE</v>
          </cell>
          <cell r="AA332" t="str">
            <v>JABOATAO</v>
          </cell>
          <cell r="AB332">
            <v>181</v>
          </cell>
          <cell r="AC332" t="str">
            <v>SSP</v>
          </cell>
          <cell r="AD332"/>
          <cell r="AE332"/>
          <cell r="AF332"/>
          <cell r="AG332"/>
          <cell r="AH332"/>
          <cell r="AI332" t="str">
            <v>Nao</v>
          </cell>
          <cell r="AJ332">
            <v>81</v>
          </cell>
          <cell r="AK332">
            <v>54516260892</v>
          </cell>
          <cell r="AL332">
            <v>34684644</v>
          </cell>
          <cell r="AM332"/>
          <cell r="AN332">
            <v>81</v>
          </cell>
          <cell r="AO332">
            <v>996553547</v>
          </cell>
          <cell r="AP332">
            <v>110</v>
          </cell>
          <cell r="AQ332" t="str">
            <v>PE</v>
          </cell>
          <cell r="AR332" t="str">
            <v>MARIA DA CONCEICAO SANTOS WANDERLEY</v>
          </cell>
          <cell r="AS332" t="str">
            <v xml:space="preserve">  /  /    </v>
          </cell>
          <cell r="AT332" t="str">
            <v>MAC DOWELL MOURA WANDERLEY</v>
          </cell>
          <cell r="AU332">
            <v>10</v>
          </cell>
          <cell r="AV332">
            <v>28960</v>
          </cell>
          <cell r="AW332" t="str">
            <v xml:space="preserve">  /  /    </v>
          </cell>
          <cell r="AX332" t="str">
            <v>Não</v>
          </cell>
          <cell r="AY332" t="str">
            <v>AP 302 BL B</v>
          </cell>
          <cell r="AZ332"/>
          <cell r="BA332">
            <v>1058</v>
          </cell>
          <cell r="BB332" t="str">
            <v xml:space="preserve">  /  /    </v>
          </cell>
          <cell r="BC332" t="str">
            <v xml:space="preserve">  /  /    </v>
          </cell>
          <cell r="BD332"/>
          <cell r="BE332">
            <v>54420700</v>
          </cell>
          <cell r="BF332">
            <v>11606</v>
          </cell>
          <cell r="BG332"/>
          <cell r="BH332" t="str">
            <v xml:space="preserve">  /  /    </v>
          </cell>
          <cell r="BI332"/>
          <cell r="BJ332"/>
          <cell r="BK332" t="str">
            <v>Masculino</v>
          </cell>
          <cell r="BL332" t="str">
            <v>Conta Corrente</v>
          </cell>
          <cell r="BM332" t="str">
            <v>C</v>
          </cell>
          <cell r="BN332" t="str">
            <v xml:space="preserve">RGPS-Reg. Geral Previdência Social           </v>
          </cell>
          <cell r="BO332"/>
          <cell r="BP332"/>
          <cell r="BQ332"/>
          <cell r="BR332"/>
          <cell r="BS332">
            <v>1</v>
          </cell>
          <cell r="BT332"/>
          <cell r="BU332">
            <v>0</v>
          </cell>
          <cell r="BV332" t="str">
            <v xml:space="preserve">  /  /    </v>
          </cell>
          <cell r="BW332" t="str">
            <v xml:space="preserve">  /  /    </v>
          </cell>
          <cell r="BX332">
            <v>40612</v>
          </cell>
          <cell r="BY332">
            <v>101</v>
          </cell>
          <cell r="BZ332">
            <v>40612</v>
          </cell>
          <cell r="CA332" t="str">
            <v xml:space="preserve">  /  /    </v>
          </cell>
          <cell r="CB332">
            <v>0</v>
          </cell>
          <cell r="CC332" t="str">
            <v xml:space="preserve">  /  /    </v>
          </cell>
          <cell r="CD332" t="str">
            <v xml:space="preserve">  /  /    </v>
          </cell>
          <cell r="CE332">
            <v>334056</v>
          </cell>
          <cell r="CF332">
            <v>713001623</v>
          </cell>
          <cell r="CG332">
            <v>241056</v>
          </cell>
          <cell r="CH332">
            <v>999999999999</v>
          </cell>
          <cell r="CI332"/>
          <cell r="CJ332">
            <v>200</v>
          </cell>
          <cell r="CK332">
            <v>40</v>
          </cell>
          <cell r="CL332">
            <v>2906</v>
          </cell>
          <cell r="CM332">
            <v>2037</v>
          </cell>
          <cell r="CN332" t="str">
            <v>Submetidos a Horario de Trabalho</v>
          </cell>
          <cell r="CO332">
            <v>2234</v>
          </cell>
          <cell r="CP332">
            <v>14</v>
          </cell>
          <cell r="CQ332" t="str">
            <v>N</v>
          </cell>
          <cell r="CR332">
            <v>2</v>
          </cell>
          <cell r="CS332" t="str">
            <v>*</v>
          </cell>
          <cell r="CT332">
            <v>0</v>
          </cell>
          <cell r="CU332"/>
          <cell r="CV332">
            <v>34</v>
          </cell>
          <cell r="CW332" t="str">
            <v>M</v>
          </cell>
          <cell r="CX332" t="str">
            <v>M</v>
          </cell>
          <cell r="CY332">
            <v>3828.97</v>
          </cell>
          <cell r="CZ332">
            <v>3828.97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 t="str">
            <v>9C</v>
          </cell>
          <cell r="DF332"/>
          <cell r="DG332">
            <v>10</v>
          </cell>
          <cell r="DH332">
            <v>55</v>
          </cell>
          <cell r="DI332"/>
          <cell r="DJ332"/>
          <cell r="DK332" t="str">
            <v>Nao</v>
          </cell>
          <cell r="DL332"/>
          <cell r="DM332" t="str">
            <v>Nao</v>
          </cell>
          <cell r="DN332" t="str">
            <v xml:space="preserve">  /  /    </v>
          </cell>
          <cell r="DO332" t="str">
            <v>Nao</v>
          </cell>
          <cell r="DP332" t="str">
            <v>Nao</v>
          </cell>
          <cell r="DQ332" t="str">
            <v>Nao</v>
          </cell>
          <cell r="DR332"/>
          <cell r="DS332">
            <v>101002906</v>
          </cell>
          <cell r="DT332">
            <v>1</v>
          </cell>
          <cell r="DU332"/>
          <cell r="DV332" t="str">
            <v>Não</v>
          </cell>
          <cell r="DW332"/>
          <cell r="DX332">
            <v>1</v>
          </cell>
          <cell r="DY332" t="str">
            <v xml:space="preserve">  /  /    </v>
          </cell>
          <cell r="DZ332"/>
          <cell r="EA332" t="str">
            <v>Indeterminado</v>
          </cell>
          <cell r="EB332" t="str">
            <v>RECIFE</v>
          </cell>
          <cell r="EC332"/>
          <cell r="ED332"/>
          <cell r="EE332"/>
          <cell r="EF332">
            <v>21083</v>
          </cell>
          <cell r="EG332"/>
          <cell r="EH332"/>
          <cell r="EI332"/>
          <cell r="EJ332">
            <v>0</v>
          </cell>
          <cell r="EK332"/>
          <cell r="EL332">
            <v>0</v>
          </cell>
          <cell r="EM332"/>
          <cell r="EN332">
            <v>0</v>
          </cell>
          <cell r="EO332" t="str">
            <v>CLT</v>
          </cell>
        </row>
        <row r="333">
          <cell r="B333">
            <v>2907</v>
          </cell>
          <cell r="C333">
            <v>1</v>
          </cell>
          <cell r="D333" t="str">
            <v>JOELINE LIMA DO NASCIMENTO</v>
          </cell>
          <cell r="E333">
            <v>1005</v>
          </cell>
          <cell r="F333" t="str">
            <v>Não</v>
          </cell>
          <cell r="G333"/>
          <cell r="H333" t="str">
            <v>Residencial</v>
          </cell>
          <cell r="I333" t="str">
            <v>R</v>
          </cell>
          <cell r="J333">
            <v>3990671405</v>
          </cell>
          <cell r="K333" t="str">
            <v>SAO LUIS</v>
          </cell>
          <cell r="L333">
            <v>19018447199</v>
          </cell>
          <cell r="M333">
            <v>50</v>
          </cell>
          <cell r="N333">
            <v>6117650</v>
          </cell>
          <cell r="O333" t="str">
            <v>SDSPE</v>
          </cell>
          <cell r="P333">
            <v>41907</v>
          </cell>
          <cell r="Q333" t="str">
            <v>R. SAO LUIS</v>
          </cell>
          <cell r="R333">
            <v>50</v>
          </cell>
          <cell r="S333">
            <v>42331</v>
          </cell>
          <cell r="T333">
            <v>1058</v>
          </cell>
          <cell r="U333">
            <v>40620</v>
          </cell>
          <cell r="V333" t="str">
            <v>RIO DOCE</v>
          </cell>
          <cell r="W333">
            <v>62</v>
          </cell>
          <cell r="X333" t="str">
            <v>PE</v>
          </cell>
          <cell r="Y333">
            <v>9600</v>
          </cell>
          <cell r="Z333" t="str">
            <v>PE</v>
          </cell>
          <cell r="AA333" t="str">
            <v>OLINDA</v>
          </cell>
          <cell r="AB333">
            <v>135</v>
          </cell>
          <cell r="AC333" t="str">
            <v>SDS</v>
          </cell>
          <cell r="AD333"/>
          <cell r="AE333"/>
          <cell r="AF333"/>
          <cell r="AG333"/>
          <cell r="AH333"/>
          <cell r="AI333" t="str">
            <v>Nao</v>
          </cell>
          <cell r="AJ333"/>
          <cell r="AK333">
            <v>59471710892</v>
          </cell>
          <cell r="AL333"/>
          <cell r="AM333"/>
          <cell r="AN333">
            <v>81</v>
          </cell>
          <cell r="AO333">
            <v>997144870</v>
          </cell>
          <cell r="AP333">
            <v>6</v>
          </cell>
          <cell r="AQ333" t="str">
            <v>PE</v>
          </cell>
          <cell r="AR333" t="str">
            <v>ELINEIDE ALVES LIMA DO NASCIMENTO</v>
          </cell>
          <cell r="AS333" t="str">
            <v xml:space="preserve">  /  /    </v>
          </cell>
          <cell r="AT333" t="str">
            <v>FRANCISCO JORISMART DO NASCIMENTO</v>
          </cell>
          <cell r="AU333">
            <v>10</v>
          </cell>
          <cell r="AV333">
            <v>29735</v>
          </cell>
          <cell r="AW333" t="str">
            <v xml:space="preserve">  /  /    </v>
          </cell>
          <cell r="AX333"/>
          <cell r="AY333"/>
          <cell r="AZ333"/>
          <cell r="BA333">
            <v>1058</v>
          </cell>
          <cell r="BB333" t="str">
            <v xml:space="preserve">  /  /    </v>
          </cell>
          <cell r="BC333" t="str">
            <v xml:space="preserve">  /  /    </v>
          </cell>
          <cell r="BD333"/>
          <cell r="BE333">
            <v>53070540</v>
          </cell>
          <cell r="BF333">
            <v>11606</v>
          </cell>
          <cell r="BG333"/>
          <cell r="BH333" t="str">
            <v xml:space="preserve">  /  /    </v>
          </cell>
          <cell r="BI333"/>
          <cell r="BJ333"/>
          <cell r="BK333" t="str">
            <v xml:space="preserve">Feminino </v>
          </cell>
          <cell r="BL333" t="str">
            <v>Conta Corrente</v>
          </cell>
          <cell r="BM333" t="str">
            <v>D</v>
          </cell>
          <cell r="BN333" t="str">
            <v xml:space="preserve">RGPS-Reg. Geral Previdência Social           </v>
          </cell>
          <cell r="BO333"/>
          <cell r="BP333"/>
          <cell r="BQ333"/>
          <cell r="BR333"/>
          <cell r="BS333">
            <v>0</v>
          </cell>
          <cell r="BT333"/>
          <cell r="BU333">
            <v>0</v>
          </cell>
          <cell r="BV333" t="str">
            <v xml:space="preserve">  /  /    </v>
          </cell>
          <cell r="BW333" t="str">
            <v xml:space="preserve">  /  /    </v>
          </cell>
          <cell r="BX333">
            <v>40623</v>
          </cell>
          <cell r="BY333">
            <v>101</v>
          </cell>
          <cell r="BZ333">
            <v>40623</v>
          </cell>
          <cell r="CA333" t="str">
            <v xml:space="preserve">  /  /    </v>
          </cell>
          <cell r="CB333">
            <v>0</v>
          </cell>
          <cell r="CC333" t="str">
            <v xml:space="preserve">  /  /    </v>
          </cell>
          <cell r="CD333" t="str">
            <v xml:space="preserve">  /  /    </v>
          </cell>
          <cell r="CE333">
            <v>334056</v>
          </cell>
          <cell r="CF333">
            <v>713000512</v>
          </cell>
          <cell r="CG333">
            <v>241056</v>
          </cell>
          <cell r="CH333">
            <v>999999999999</v>
          </cell>
          <cell r="CI333" t="str">
            <v>F</v>
          </cell>
          <cell r="CJ333">
            <v>200</v>
          </cell>
          <cell r="CK333">
            <v>40</v>
          </cell>
          <cell r="CL333">
            <v>2907</v>
          </cell>
          <cell r="CM333">
            <v>2009</v>
          </cell>
          <cell r="CN333" t="str">
            <v>Submetidos a Horario de Trabalho</v>
          </cell>
          <cell r="CO333">
            <v>3513</v>
          </cell>
          <cell r="CP333">
            <v>14</v>
          </cell>
          <cell r="CQ333" t="str">
            <v>N</v>
          </cell>
          <cell r="CR333">
            <v>2</v>
          </cell>
          <cell r="CS333" t="str">
            <v>*</v>
          </cell>
          <cell r="CT333">
            <v>0</v>
          </cell>
          <cell r="CU333"/>
          <cell r="CV333">
            <v>34</v>
          </cell>
          <cell r="CW333" t="str">
            <v>M</v>
          </cell>
          <cell r="CX333" t="str">
            <v>M</v>
          </cell>
          <cell r="CY333">
            <v>1564.01</v>
          </cell>
          <cell r="CZ333">
            <v>1564.01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 t="str">
            <v>9C</v>
          </cell>
          <cell r="DF333"/>
          <cell r="DG333">
            <v>10</v>
          </cell>
          <cell r="DH333">
            <v>55</v>
          </cell>
          <cell r="DI333"/>
          <cell r="DJ333"/>
          <cell r="DK333" t="str">
            <v>Nao</v>
          </cell>
          <cell r="DL333"/>
          <cell r="DM333" t="str">
            <v>Nao</v>
          </cell>
          <cell r="DN333" t="str">
            <v xml:space="preserve">  /  /    </v>
          </cell>
          <cell r="DO333" t="str">
            <v>Nao</v>
          </cell>
          <cell r="DP333" t="str">
            <v>Nao</v>
          </cell>
          <cell r="DQ333" t="str">
            <v>Nao</v>
          </cell>
          <cell r="DR333"/>
          <cell r="DS333">
            <v>101002907</v>
          </cell>
          <cell r="DT333">
            <v>1</v>
          </cell>
          <cell r="DU333"/>
          <cell r="DV333" t="str">
            <v>Não</v>
          </cell>
          <cell r="DW333"/>
          <cell r="DX333">
            <v>1</v>
          </cell>
          <cell r="DY333" t="str">
            <v xml:space="preserve">  /  /    </v>
          </cell>
          <cell r="DZ333"/>
          <cell r="EA333" t="str">
            <v>Indeterminado</v>
          </cell>
          <cell r="EB333" t="str">
            <v>RECIFE</v>
          </cell>
          <cell r="EC333"/>
          <cell r="ED333"/>
          <cell r="EE333"/>
          <cell r="EF333"/>
          <cell r="EG333"/>
          <cell r="EH333"/>
          <cell r="EI333"/>
          <cell r="EJ333">
            <v>0</v>
          </cell>
          <cell r="EK333"/>
          <cell r="EL333">
            <v>0</v>
          </cell>
          <cell r="EM333"/>
          <cell r="EN333">
            <v>0</v>
          </cell>
          <cell r="EO333" t="str">
            <v>CLT</v>
          </cell>
        </row>
        <row r="334">
          <cell r="B334">
            <v>2909</v>
          </cell>
          <cell r="C334">
            <v>1</v>
          </cell>
          <cell r="D334" t="str">
            <v>ROBSON CARNEIRO DA SILVA</v>
          </cell>
          <cell r="E334">
            <v>1120</v>
          </cell>
          <cell r="F334" t="str">
            <v>Não</v>
          </cell>
          <cell r="G334"/>
          <cell r="H334" t="str">
            <v>Residencial</v>
          </cell>
          <cell r="I334" t="str">
            <v>R</v>
          </cell>
          <cell r="J334">
            <v>6020007421</v>
          </cell>
          <cell r="K334" t="str">
            <v>FREI MIGUELINHO</v>
          </cell>
          <cell r="L334">
            <v>20905098522</v>
          </cell>
          <cell r="M334">
            <v>281</v>
          </cell>
          <cell r="N334">
            <v>6990941</v>
          </cell>
          <cell r="O334" t="str">
            <v>SDS/PE</v>
          </cell>
          <cell r="P334">
            <v>41263</v>
          </cell>
          <cell r="Q334" t="str">
            <v>R. FREI MIGUELINHO</v>
          </cell>
          <cell r="R334">
            <v>281</v>
          </cell>
          <cell r="S334">
            <v>31955</v>
          </cell>
          <cell r="T334">
            <v>1058</v>
          </cell>
          <cell r="U334">
            <v>37288</v>
          </cell>
          <cell r="V334" t="str">
            <v>JANGA</v>
          </cell>
          <cell r="W334">
            <v>76</v>
          </cell>
          <cell r="X334" t="str">
            <v>PE</v>
          </cell>
          <cell r="Y334">
            <v>10707</v>
          </cell>
          <cell r="Z334" t="str">
            <v>PE</v>
          </cell>
          <cell r="AA334" t="str">
            <v>RECIFE</v>
          </cell>
          <cell r="AB334">
            <v>237</v>
          </cell>
          <cell r="AC334" t="str">
            <v>SDS</v>
          </cell>
          <cell r="AD334" t="str">
            <v>RCVISUAL@LIVE.COM</v>
          </cell>
          <cell r="AE334"/>
          <cell r="AF334"/>
          <cell r="AG334"/>
          <cell r="AH334"/>
          <cell r="AI334" t="str">
            <v>Nao</v>
          </cell>
          <cell r="AJ334">
            <v>81</v>
          </cell>
          <cell r="AK334">
            <v>69788380833</v>
          </cell>
          <cell r="AL334">
            <v>987267054</v>
          </cell>
          <cell r="AM334"/>
          <cell r="AN334">
            <v>81</v>
          </cell>
          <cell r="AO334">
            <v>983087506</v>
          </cell>
          <cell r="AP334">
            <v>6</v>
          </cell>
          <cell r="AQ334" t="str">
            <v>PE</v>
          </cell>
          <cell r="AR334" t="str">
            <v>SUELY MARIA DA SILVA</v>
          </cell>
          <cell r="AS334" t="str">
            <v xml:space="preserve">  /  /    </v>
          </cell>
          <cell r="AT334" t="str">
            <v>IRA CARNEIRO DA SILVA</v>
          </cell>
          <cell r="AU334">
            <v>10</v>
          </cell>
          <cell r="AV334">
            <v>31922</v>
          </cell>
          <cell r="AW334" t="str">
            <v xml:space="preserve">  /  /    </v>
          </cell>
          <cell r="AX334"/>
          <cell r="AY334" t="str">
            <v>APT 01</v>
          </cell>
          <cell r="AZ334"/>
          <cell r="BA334">
            <v>1058</v>
          </cell>
          <cell r="BB334" t="str">
            <v xml:space="preserve">  /  /    </v>
          </cell>
          <cell r="BC334" t="str">
            <v xml:space="preserve">  /  /    </v>
          </cell>
          <cell r="BD334"/>
          <cell r="BE334">
            <v>53437370</v>
          </cell>
          <cell r="BF334">
            <v>11606</v>
          </cell>
          <cell r="BG334"/>
          <cell r="BH334" t="str">
            <v xml:space="preserve">  /  /    </v>
          </cell>
          <cell r="BI334"/>
          <cell r="BJ334"/>
          <cell r="BK334" t="str">
            <v>Masculino</v>
          </cell>
          <cell r="BL334" t="str">
            <v>Conta Corrente</v>
          </cell>
          <cell r="BM334" t="str">
            <v>S</v>
          </cell>
          <cell r="BN334" t="str">
            <v xml:space="preserve">RGPS-Reg. Geral Previdência Social           </v>
          </cell>
          <cell r="BO334"/>
          <cell r="BP334"/>
          <cell r="BQ334"/>
          <cell r="BR334"/>
          <cell r="BS334"/>
          <cell r="BT334"/>
          <cell r="BU334"/>
          <cell r="BV334" t="str">
            <v xml:space="preserve">  /  /    </v>
          </cell>
          <cell r="BW334" t="str">
            <v xml:space="preserve">  /  /    </v>
          </cell>
          <cell r="BX334">
            <v>40634</v>
          </cell>
          <cell r="BY334">
            <v>101</v>
          </cell>
          <cell r="BZ334">
            <v>40634</v>
          </cell>
          <cell r="CA334" t="str">
            <v xml:space="preserve">  /  /    </v>
          </cell>
          <cell r="CB334">
            <v>0</v>
          </cell>
          <cell r="CC334" t="str">
            <v xml:space="preserve">  /  /    </v>
          </cell>
          <cell r="CD334" t="str">
            <v xml:space="preserve">  /  /    </v>
          </cell>
          <cell r="CE334">
            <v>334056</v>
          </cell>
          <cell r="CF334">
            <v>713000880</v>
          </cell>
          <cell r="CG334">
            <v>241056</v>
          </cell>
          <cell r="CH334">
            <v>999999999999</v>
          </cell>
          <cell r="CI334"/>
          <cell r="CJ334">
            <v>200</v>
          </cell>
          <cell r="CK334">
            <v>40</v>
          </cell>
          <cell r="CL334">
            <v>2909</v>
          </cell>
          <cell r="CM334">
            <v>2009</v>
          </cell>
          <cell r="CN334" t="str">
            <v>Submetidos a Horario de Trabalho</v>
          </cell>
          <cell r="CO334">
            <v>3513</v>
          </cell>
          <cell r="CP334">
            <v>24</v>
          </cell>
          <cell r="CQ334" t="str">
            <v>N</v>
          </cell>
          <cell r="CR334">
            <v>2</v>
          </cell>
          <cell r="CS334" t="str">
            <v>*</v>
          </cell>
          <cell r="CT334">
            <v>0</v>
          </cell>
          <cell r="CU334"/>
          <cell r="CV334">
            <v>34</v>
          </cell>
          <cell r="CW334" t="str">
            <v>M</v>
          </cell>
          <cell r="CX334" t="str">
            <v>M</v>
          </cell>
          <cell r="CY334">
            <v>1564.01</v>
          </cell>
          <cell r="CZ334">
            <v>1564.01</v>
          </cell>
          <cell r="DA334">
            <v>0</v>
          </cell>
          <cell r="DB334">
            <v>0</v>
          </cell>
          <cell r="DC334">
            <v>0</v>
          </cell>
          <cell r="DD334">
            <v>0</v>
          </cell>
          <cell r="DE334" t="str">
            <v>9C</v>
          </cell>
          <cell r="DF334"/>
          <cell r="DG334">
            <v>10</v>
          </cell>
          <cell r="DH334">
            <v>45</v>
          </cell>
          <cell r="DI334"/>
          <cell r="DJ334"/>
          <cell r="DK334" t="str">
            <v>Nao</v>
          </cell>
          <cell r="DL334"/>
          <cell r="DM334" t="str">
            <v>Nao</v>
          </cell>
          <cell r="DN334" t="str">
            <v xml:space="preserve">  /  /    </v>
          </cell>
          <cell r="DO334" t="str">
            <v>Nao</v>
          </cell>
          <cell r="DP334" t="str">
            <v>Nao</v>
          </cell>
          <cell r="DQ334" t="str">
            <v>Nao</v>
          </cell>
          <cell r="DR334"/>
          <cell r="DS334">
            <v>101002909</v>
          </cell>
          <cell r="DT334">
            <v>1</v>
          </cell>
          <cell r="DU334"/>
          <cell r="DV334" t="str">
            <v>Não</v>
          </cell>
          <cell r="DW334"/>
          <cell r="DX334">
            <v>1</v>
          </cell>
          <cell r="DY334" t="str">
            <v xml:space="preserve">  /  /    </v>
          </cell>
          <cell r="DZ334"/>
          <cell r="EA334" t="str">
            <v>Indeterminado</v>
          </cell>
          <cell r="EB334" t="str">
            <v>RECIFE</v>
          </cell>
          <cell r="EC334"/>
          <cell r="ED334"/>
          <cell r="EE334"/>
          <cell r="EF334"/>
          <cell r="EG334"/>
          <cell r="EH334"/>
          <cell r="EI334"/>
          <cell r="EJ334">
            <v>0</v>
          </cell>
          <cell r="EK334"/>
          <cell r="EL334">
            <v>0</v>
          </cell>
          <cell r="EM334"/>
          <cell r="EN334">
            <v>0</v>
          </cell>
          <cell r="EO334" t="str">
            <v>CLT</v>
          </cell>
        </row>
        <row r="335">
          <cell r="B335">
            <v>2910</v>
          </cell>
          <cell r="C335">
            <v>1</v>
          </cell>
          <cell r="D335" t="str">
            <v>JOSE VITAL DUARTE JUNIOR</v>
          </cell>
          <cell r="E335">
            <v>1110</v>
          </cell>
          <cell r="F335" t="str">
            <v>Não</v>
          </cell>
          <cell r="G335"/>
          <cell r="H335" t="str">
            <v>Residencial</v>
          </cell>
          <cell r="I335" t="str">
            <v>R</v>
          </cell>
          <cell r="J335">
            <v>5772546422</v>
          </cell>
          <cell r="K335" t="str">
            <v>PROF. BANDEIRA</v>
          </cell>
          <cell r="L335">
            <v>13262341451</v>
          </cell>
          <cell r="M335">
            <v>610</v>
          </cell>
          <cell r="N335">
            <v>6388138</v>
          </cell>
          <cell r="O335" t="str">
            <v>SSP</v>
          </cell>
          <cell r="P335">
            <v>36910</v>
          </cell>
          <cell r="Q335" t="str">
            <v>PROF. BANDEIRA</v>
          </cell>
          <cell r="R335">
            <v>610</v>
          </cell>
          <cell r="S335">
            <v>26516</v>
          </cell>
          <cell r="T335">
            <v>1058</v>
          </cell>
          <cell r="U335">
            <v>39759</v>
          </cell>
          <cell r="V335" t="str">
            <v>IPUTINGA</v>
          </cell>
          <cell r="W335">
            <v>74</v>
          </cell>
          <cell r="X335" t="str">
            <v>PE</v>
          </cell>
          <cell r="Y335">
            <v>11606</v>
          </cell>
          <cell r="Z335" t="str">
            <v>PE</v>
          </cell>
          <cell r="AA335" t="str">
            <v>RECIFE</v>
          </cell>
          <cell r="AB335">
            <v>332</v>
          </cell>
          <cell r="AC335" t="str">
            <v>SSP</v>
          </cell>
          <cell r="AD335"/>
          <cell r="AE335"/>
          <cell r="AF335"/>
          <cell r="AG335"/>
          <cell r="AH335"/>
          <cell r="AI335" t="str">
            <v>Nao</v>
          </cell>
          <cell r="AJ335">
            <v>81</v>
          </cell>
          <cell r="AK335">
            <v>71013670892</v>
          </cell>
          <cell r="AL335">
            <v>30485910</v>
          </cell>
          <cell r="AM335"/>
          <cell r="AN335">
            <v>81</v>
          </cell>
          <cell r="AO335">
            <v>999724735</v>
          </cell>
          <cell r="AP335">
            <v>7</v>
          </cell>
          <cell r="AQ335" t="str">
            <v>PE</v>
          </cell>
          <cell r="AR335" t="str">
            <v>CILENE MARIA CABRAL DUARTE</v>
          </cell>
          <cell r="AS335" t="str">
            <v xml:space="preserve">  /  /    </v>
          </cell>
          <cell r="AT335" t="str">
            <v>JOSE VITAL DUARTE</v>
          </cell>
          <cell r="AU335">
            <v>10</v>
          </cell>
          <cell r="AV335">
            <v>31733</v>
          </cell>
          <cell r="AW335" t="str">
            <v xml:space="preserve">  /  /    </v>
          </cell>
          <cell r="AX335"/>
          <cell r="AY335" t="str">
            <v>BL 01 AP 001</v>
          </cell>
          <cell r="AZ335"/>
          <cell r="BA335">
            <v>1058</v>
          </cell>
          <cell r="BB335" t="str">
            <v xml:space="preserve">  /  /    </v>
          </cell>
          <cell r="BC335" t="str">
            <v xml:space="preserve">  /  /    </v>
          </cell>
          <cell r="BD335"/>
          <cell r="BE335">
            <v>50731250</v>
          </cell>
          <cell r="BF335">
            <v>11606</v>
          </cell>
          <cell r="BG335"/>
          <cell r="BH335" t="str">
            <v xml:space="preserve">  /  /    </v>
          </cell>
          <cell r="BI335"/>
          <cell r="BJ335"/>
          <cell r="BK335" t="str">
            <v>Masculino</v>
          </cell>
          <cell r="BL335" t="str">
            <v>Conta Corrente</v>
          </cell>
          <cell r="BM335" t="str">
            <v>C</v>
          </cell>
          <cell r="BN335" t="str">
            <v xml:space="preserve">RGPS-Reg. Geral Previdência Social           </v>
          </cell>
          <cell r="BO335"/>
          <cell r="BP335"/>
          <cell r="BQ335"/>
          <cell r="BR335"/>
          <cell r="BS335">
            <v>0</v>
          </cell>
          <cell r="BT335"/>
          <cell r="BU335">
            <v>0</v>
          </cell>
          <cell r="BV335" t="str">
            <v xml:space="preserve">  /  /    </v>
          </cell>
          <cell r="BW335" t="str">
            <v xml:space="preserve">  /  /    </v>
          </cell>
          <cell r="BX335">
            <v>40639</v>
          </cell>
          <cell r="BY335">
            <v>101</v>
          </cell>
          <cell r="BZ335">
            <v>40639</v>
          </cell>
          <cell r="CA335" t="str">
            <v xml:space="preserve">  /  /    </v>
          </cell>
          <cell r="CB335">
            <v>0</v>
          </cell>
          <cell r="CC335" t="str">
            <v xml:space="preserve">  /  /    </v>
          </cell>
          <cell r="CD335" t="str">
            <v xml:space="preserve">  /  /    </v>
          </cell>
          <cell r="CE335">
            <v>334001</v>
          </cell>
          <cell r="CF335">
            <v>10090461</v>
          </cell>
          <cell r="CG335">
            <v>241056</v>
          </cell>
          <cell r="CH335">
            <v>999999999999</v>
          </cell>
          <cell r="CI335"/>
          <cell r="CJ335">
            <v>200</v>
          </cell>
          <cell r="CK335">
            <v>40</v>
          </cell>
          <cell r="CL335">
            <v>2910</v>
          </cell>
          <cell r="CM335">
            <v>2009</v>
          </cell>
          <cell r="CN335" t="str">
            <v>Submetidos a Horario de Trabalho</v>
          </cell>
          <cell r="CO335">
            <v>3513</v>
          </cell>
          <cell r="CP335">
            <v>2</v>
          </cell>
          <cell r="CQ335" t="str">
            <v>N</v>
          </cell>
          <cell r="CR335">
            <v>2</v>
          </cell>
          <cell r="CS335" t="str">
            <v>*</v>
          </cell>
          <cell r="CT335">
            <v>0</v>
          </cell>
          <cell r="CU335"/>
          <cell r="CV335">
            <v>34</v>
          </cell>
          <cell r="CW335" t="str">
            <v>M</v>
          </cell>
          <cell r="CX335" t="str">
            <v>M</v>
          </cell>
          <cell r="CY335">
            <v>1642.22</v>
          </cell>
          <cell r="CZ335">
            <v>1642.22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 t="str">
            <v>9B</v>
          </cell>
          <cell r="DF335"/>
          <cell r="DG335">
            <v>10</v>
          </cell>
          <cell r="DH335">
            <v>55</v>
          </cell>
          <cell r="DI335"/>
          <cell r="DJ335"/>
          <cell r="DK335" t="str">
            <v>Nao</v>
          </cell>
          <cell r="DL335"/>
          <cell r="DM335" t="str">
            <v>Nao</v>
          </cell>
          <cell r="DN335" t="str">
            <v xml:space="preserve">  /  /    </v>
          </cell>
          <cell r="DO335" t="str">
            <v>Nao</v>
          </cell>
          <cell r="DP335" t="str">
            <v>Nao</v>
          </cell>
          <cell r="DQ335" t="str">
            <v>Nao</v>
          </cell>
          <cell r="DR335"/>
          <cell r="DS335">
            <v>101002910</v>
          </cell>
          <cell r="DT335">
            <v>2</v>
          </cell>
          <cell r="DU335"/>
          <cell r="DV335" t="str">
            <v>Não</v>
          </cell>
          <cell r="DW335"/>
          <cell r="DX335">
            <v>1</v>
          </cell>
          <cell r="DY335" t="str">
            <v xml:space="preserve">  /  /    </v>
          </cell>
          <cell r="DZ335"/>
          <cell r="EA335" t="str">
            <v>Indeterminado</v>
          </cell>
          <cell r="EB335" t="str">
            <v>RECIFE</v>
          </cell>
          <cell r="EC335"/>
          <cell r="ED335"/>
          <cell r="EE335"/>
          <cell r="EF335"/>
          <cell r="EG335"/>
          <cell r="EH335"/>
          <cell r="EI335"/>
          <cell r="EJ335">
            <v>0</v>
          </cell>
          <cell r="EK335"/>
          <cell r="EL335">
            <v>0</v>
          </cell>
          <cell r="EM335"/>
          <cell r="EN335">
            <v>0</v>
          </cell>
          <cell r="EO335" t="str">
            <v>CLT</v>
          </cell>
        </row>
        <row r="336">
          <cell r="B336">
            <v>2911</v>
          </cell>
          <cell r="C336">
            <v>1</v>
          </cell>
          <cell r="D336" t="str">
            <v>ALDJANE MARIA DOS SANTOS</v>
          </cell>
          <cell r="E336">
            <v>3121</v>
          </cell>
          <cell r="F336" t="str">
            <v>Não</v>
          </cell>
          <cell r="G336"/>
          <cell r="H336" t="str">
            <v>Residencial</v>
          </cell>
          <cell r="I336" t="str">
            <v>R</v>
          </cell>
          <cell r="J336">
            <v>87888912400</v>
          </cell>
          <cell r="K336" t="str">
            <v>DR JOAO SUASSUNA</v>
          </cell>
          <cell r="L336">
            <v>12419355433</v>
          </cell>
          <cell r="M336">
            <v>388</v>
          </cell>
          <cell r="N336">
            <v>3937086</v>
          </cell>
          <cell r="O336" t="str">
            <v>SDSPE</v>
          </cell>
          <cell r="P336">
            <v>40029</v>
          </cell>
          <cell r="Q336" t="str">
            <v>R. DR JOAO SUASSUNA</v>
          </cell>
          <cell r="R336">
            <v>388</v>
          </cell>
          <cell r="S336">
            <v>6679548</v>
          </cell>
          <cell r="T336">
            <v>1058</v>
          </cell>
          <cell r="U336">
            <v>42762</v>
          </cell>
          <cell r="V336" t="str">
            <v>CAVALEIRO</v>
          </cell>
          <cell r="W336">
            <v>50</v>
          </cell>
          <cell r="X336" t="str">
            <v>PE</v>
          </cell>
          <cell r="Y336">
            <v>7901</v>
          </cell>
          <cell r="Z336" t="str">
            <v>PE</v>
          </cell>
          <cell r="AA336" t="str">
            <v>JABOATAO D GUARARAPE</v>
          </cell>
          <cell r="AB336">
            <v>103</v>
          </cell>
          <cell r="AC336" t="str">
            <v>SDS</v>
          </cell>
          <cell r="AD336" t="str">
            <v>ALDSANTOS4.1@GMAIL.COM</v>
          </cell>
          <cell r="AE336"/>
          <cell r="AF336"/>
          <cell r="AG336"/>
          <cell r="AH336"/>
          <cell r="AI336" t="str">
            <v>Nao</v>
          </cell>
          <cell r="AJ336">
            <v>81</v>
          </cell>
          <cell r="AK336">
            <v>36953680876</v>
          </cell>
          <cell r="AL336">
            <v>34556892</v>
          </cell>
          <cell r="AM336"/>
          <cell r="AN336">
            <v>81</v>
          </cell>
          <cell r="AO336">
            <v>995342066</v>
          </cell>
          <cell r="AP336">
            <v>118</v>
          </cell>
          <cell r="AQ336" t="str">
            <v>PE</v>
          </cell>
          <cell r="AR336" t="str">
            <v>DJANETE MARIA DOS SANTOS</v>
          </cell>
          <cell r="AS336" t="str">
            <v xml:space="preserve">  /  /    </v>
          </cell>
          <cell r="AT336" t="str">
            <v>ALCIDES PAULO DOS SANTOS</v>
          </cell>
          <cell r="AU336">
            <v>10</v>
          </cell>
          <cell r="AV336">
            <v>26335</v>
          </cell>
          <cell r="AW336" t="str">
            <v xml:space="preserve">  /  /    </v>
          </cell>
          <cell r="AX336"/>
          <cell r="AY336"/>
          <cell r="AZ336"/>
          <cell r="BA336">
            <v>1058</v>
          </cell>
          <cell r="BB336" t="str">
            <v xml:space="preserve">  /  /    </v>
          </cell>
          <cell r="BC336" t="str">
            <v xml:space="preserve">  /  /    </v>
          </cell>
          <cell r="BD336"/>
          <cell r="BE336">
            <v>54210450</v>
          </cell>
          <cell r="BF336">
            <v>11606</v>
          </cell>
          <cell r="BG336"/>
          <cell r="BH336" t="str">
            <v xml:space="preserve">  /  /    </v>
          </cell>
          <cell r="BI336"/>
          <cell r="BJ336"/>
          <cell r="BK336" t="str">
            <v xml:space="preserve">Feminino </v>
          </cell>
          <cell r="BL336" t="str">
            <v>Conta Corrente</v>
          </cell>
          <cell r="BM336" t="str">
            <v>S</v>
          </cell>
          <cell r="BN336" t="str">
            <v xml:space="preserve">RGPS-Reg. Geral Previdência Social           </v>
          </cell>
          <cell r="BO336"/>
          <cell r="BP336"/>
          <cell r="BQ336"/>
          <cell r="BR336"/>
          <cell r="BS336">
            <v>0</v>
          </cell>
          <cell r="BT336"/>
          <cell r="BU336">
            <v>0</v>
          </cell>
          <cell r="BV336" t="str">
            <v xml:space="preserve">  /  /    </v>
          </cell>
          <cell r="BW336" t="str">
            <v xml:space="preserve">  /  /    </v>
          </cell>
          <cell r="BX336">
            <v>40644</v>
          </cell>
          <cell r="BY336">
            <v>101</v>
          </cell>
          <cell r="BZ336">
            <v>40644</v>
          </cell>
          <cell r="CA336" t="str">
            <v xml:space="preserve">  /  /    </v>
          </cell>
          <cell r="CB336">
            <v>0</v>
          </cell>
          <cell r="CC336" t="str">
            <v xml:space="preserve">  /  /    </v>
          </cell>
          <cell r="CD336" t="str">
            <v xml:space="preserve">  /  /    </v>
          </cell>
          <cell r="CE336">
            <v>334056</v>
          </cell>
          <cell r="CF336">
            <v>713000873</v>
          </cell>
          <cell r="CG336">
            <v>241056</v>
          </cell>
          <cell r="CH336">
            <v>999999999999</v>
          </cell>
          <cell r="CI336"/>
          <cell r="CJ336">
            <v>175</v>
          </cell>
          <cell r="CK336">
            <v>35</v>
          </cell>
          <cell r="CL336">
            <v>2911</v>
          </cell>
          <cell r="CM336">
            <v>2003</v>
          </cell>
          <cell r="CN336" t="str">
            <v>Submetidos a Horario de Trabalho</v>
          </cell>
          <cell r="CO336">
            <v>8118</v>
          </cell>
          <cell r="CP336">
            <v>20</v>
          </cell>
          <cell r="CQ336" t="str">
            <v>N</v>
          </cell>
          <cell r="CR336">
            <v>2</v>
          </cell>
          <cell r="CS336" t="str">
            <v>*</v>
          </cell>
          <cell r="CT336">
            <v>0</v>
          </cell>
          <cell r="CU336"/>
          <cell r="CV336">
            <v>34</v>
          </cell>
          <cell r="CW336" t="str">
            <v>M</v>
          </cell>
          <cell r="CX336" t="str">
            <v>M</v>
          </cell>
          <cell r="CY336">
            <v>1171.98</v>
          </cell>
          <cell r="CZ336">
            <v>1171.98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 t="str">
            <v>9B</v>
          </cell>
          <cell r="DF336" t="str">
            <v>P1</v>
          </cell>
          <cell r="DG336">
            <v>10</v>
          </cell>
          <cell r="DH336">
            <v>45</v>
          </cell>
          <cell r="DI336"/>
          <cell r="DJ336"/>
          <cell r="DK336" t="str">
            <v>Nao</v>
          </cell>
          <cell r="DL336"/>
          <cell r="DM336" t="str">
            <v>Nao</v>
          </cell>
          <cell r="DN336" t="str">
            <v xml:space="preserve">  /  /    </v>
          </cell>
          <cell r="DO336" t="str">
            <v>Nao</v>
          </cell>
          <cell r="DP336" t="str">
            <v>Nao</v>
          </cell>
          <cell r="DQ336" t="str">
            <v>Nao</v>
          </cell>
          <cell r="DR336"/>
          <cell r="DS336">
            <v>101002911</v>
          </cell>
          <cell r="DT336">
            <v>1</v>
          </cell>
          <cell r="DU336"/>
          <cell r="DV336" t="str">
            <v>Não</v>
          </cell>
          <cell r="DW336"/>
          <cell r="DX336">
            <v>1</v>
          </cell>
          <cell r="DY336" t="str">
            <v xml:space="preserve">  /  /    </v>
          </cell>
          <cell r="DZ336"/>
          <cell r="EA336" t="str">
            <v>Indeterminado</v>
          </cell>
          <cell r="EB336" t="str">
            <v>RECIFE</v>
          </cell>
          <cell r="EC336"/>
          <cell r="ED336"/>
          <cell r="EE336"/>
          <cell r="EF336"/>
          <cell r="EG336"/>
          <cell r="EH336"/>
          <cell r="EI336"/>
          <cell r="EJ336">
            <v>0</v>
          </cell>
          <cell r="EK336"/>
          <cell r="EL336">
            <v>0</v>
          </cell>
          <cell r="EM336"/>
          <cell r="EN336">
            <v>0</v>
          </cell>
          <cell r="EO336" t="str">
            <v>CLT</v>
          </cell>
        </row>
        <row r="337">
          <cell r="B337">
            <v>2913</v>
          </cell>
          <cell r="C337">
            <v>1</v>
          </cell>
          <cell r="D337" t="str">
            <v>CRISTIANE MARIA DA SILVA</v>
          </cell>
          <cell r="E337">
            <v>3111</v>
          </cell>
          <cell r="F337" t="str">
            <v>Não</v>
          </cell>
          <cell r="G337"/>
          <cell r="H337" t="str">
            <v>Residencial</v>
          </cell>
          <cell r="I337" t="str">
            <v>RES</v>
          </cell>
          <cell r="J337">
            <v>37505807404</v>
          </cell>
          <cell r="K337" t="str">
            <v>JUPIRACY</v>
          </cell>
          <cell r="L337">
            <v>12139748737</v>
          </cell>
          <cell r="M337">
            <v>64</v>
          </cell>
          <cell r="N337">
            <v>2505330</v>
          </cell>
          <cell r="O337" t="str">
            <v>SSPPE</v>
          </cell>
          <cell r="P337">
            <v>32043</v>
          </cell>
          <cell r="Q337" t="str">
            <v>RES. JUPIRACY</v>
          </cell>
          <cell r="R337">
            <v>64</v>
          </cell>
          <cell r="S337">
            <v>85119</v>
          </cell>
          <cell r="T337">
            <v>1058</v>
          </cell>
          <cell r="U337">
            <v>32280</v>
          </cell>
          <cell r="V337" t="str">
            <v>AREIAS</v>
          </cell>
          <cell r="W337">
            <v>16</v>
          </cell>
          <cell r="X337" t="str">
            <v>PE</v>
          </cell>
          <cell r="Y337">
            <v>11606</v>
          </cell>
          <cell r="Z337" t="str">
            <v>PE</v>
          </cell>
          <cell r="AA337" t="str">
            <v>RECIFE</v>
          </cell>
          <cell r="AB337">
            <v>2</v>
          </cell>
          <cell r="AC337" t="str">
            <v>SSP</v>
          </cell>
          <cell r="AD337"/>
          <cell r="AE337"/>
          <cell r="AF337"/>
          <cell r="AG337"/>
          <cell r="AH337"/>
          <cell r="AI337" t="str">
            <v>Nao</v>
          </cell>
          <cell r="AJ337">
            <v>81</v>
          </cell>
          <cell r="AK337">
            <v>1736560868</v>
          </cell>
          <cell r="AL337">
            <v>34553124</v>
          </cell>
          <cell r="AM337"/>
          <cell r="AN337">
            <v>81</v>
          </cell>
          <cell r="AO337">
            <v>987657715</v>
          </cell>
          <cell r="AP337">
            <v>3</v>
          </cell>
          <cell r="AQ337" t="str">
            <v>SP</v>
          </cell>
          <cell r="AR337" t="str">
            <v>LUZINETE MARIA DA SILVA</v>
          </cell>
          <cell r="AS337" t="str">
            <v xml:space="preserve">  /  /    </v>
          </cell>
          <cell r="AT337" t="str">
            <v>SEVERINO JOSE DA SILVA</v>
          </cell>
          <cell r="AU337">
            <v>10</v>
          </cell>
          <cell r="AV337">
            <v>23489</v>
          </cell>
          <cell r="AW337" t="str">
            <v xml:space="preserve">  /  /    </v>
          </cell>
          <cell r="AX337"/>
          <cell r="AY337"/>
          <cell r="AZ337"/>
          <cell r="BA337">
            <v>1058</v>
          </cell>
          <cell r="BB337" t="str">
            <v xml:space="preserve">  /  /    </v>
          </cell>
          <cell r="BC337" t="str">
            <v xml:space="preserve">  /  /    </v>
          </cell>
          <cell r="BD337"/>
          <cell r="BE337">
            <v>50780280</v>
          </cell>
          <cell r="BF337">
            <v>50308</v>
          </cell>
          <cell r="BG337"/>
          <cell r="BH337" t="str">
            <v xml:space="preserve">  /  /    </v>
          </cell>
          <cell r="BI337"/>
          <cell r="BJ337"/>
          <cell r="BK337" t="str">
            <v xml:space="preserve">Feminino </v>
          </cell>
          <cell r="BL337" t="str">
            <v>Conta Corrente</v>
          </cell>
          <cell r="BM337" t="str">
            <v>S</v>
          </cell>
          <cell r="BN337" t="str">
            <v xml:space="preserve">RGPS-Reg. Geral Previdência Social           </v>
          </cell>
          <cell r="BO337"/>
          <cell r="BP337"/>
          <cell r="BQ337"/>
          <cell r="BR337"/>
          <cell r="BS337">
            <v>0</v>
          </cell>
          <cell r="BT337"/>
          <cell r="BU337">
            <v>0</v>
          </cell>
          <cell r="BV337" t="str">
            <v xml:space="preserve">  /  /    </v>
          </cell>
          <cell r="BW337" t="str">
            <v xml:space="preserve">  /  /    </v>
          </cell>
          <cell r="BX337">
            <v>40644</v>
          </cell>
          <cell r="BY337">
            <v>101</v>
          </cell>
          <cell r="BZ337">
            <v>40644</v>
          </cell>
          <cell r="CA337" t="str">
            <v xml:space="preserve">  /  /    </v>
          </cell>
          <cell r="CB337">
            <v>0</v>
          </cell>
          <cell r="CC337" t="str">
            <v xml:space="preserve">  /  /    </v>
          </cell>
          <cell r="CD337" t="str">
            <v xml:space="preserve">  /  /    </v>
          </cell>
          <cell r="CE337">
            <v>334056</v>
          </cell>
          <cell r="CF337">
            <v>713000921</v>
          </cell>
          <cell r="CG337">
            <v>241056</v>
          </cell>
          <cell r="CH337">
            <v>999999999999</v>
          </cell>
          <cell r="CI337"/>
          <cell r="CJ337">
            <v>175</v>
          </cell>
          <cell r="CK337">
            <v>35</v>
          </cell>
          <cell r="CL337">
            <v>2913</v>
          </cell>
          <cell r="CM337">
            <v>2003</v>
          </cell>
          <cell r="CN337" t="str">
            <v>Submetidos a Horario de Trabalho</v>
          </cell>
          <cell r="CO337">
            <v>8118</v>
          </cell>
          <cell r="CP337">
            <v>20</v>
          </cell>
          <cell r="CQ337" t="str">
            <v>N</v>
          </cell>
          <cell r="CR337">
            <v>2</v>
          </cell>
          <cell r="CS337" t="str">
            <v>*</v>
          </cell>
          <cell r="CT337">
            <v>0</v>
          </cell>
          <cell r="CU337"/>
          <cell r="CV337">
            <v>34</v>
          </cell>
          <cell r="CW337" t="str">
            <v>M</v>
          </cell>
          <cell r="CX337" t="str">
            <v>M</v>
          </cell>
          <cell r="CY337">
            <v>1171.98</v>
          </cell>
          <cell r="CZ337">
            <v>1171.98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 t="str">
            <v>9B</v>
          </cell>
          <cell r="DF337"/>
          <cell r="DG337">
            <v>10</v>
          </cell>
          <cell r="DH337">
            <v>55</v>
          </cell>
          <cell r="DI337"/>
          <cell r="DJ337"/>
          <cell r="DK337" t="str">
            <v>Nao</v>
          </cell>
          <cell r="DL337"/>
          <cell r="DM337" t="str">
            <v>Nao</v>
          </cell>
          <cell r="DN337" t="str">
            <v xml:space="preserve">  /  /    </v>
          </cell>
          <cell r="DO337" t="str">
            <v>Nao</v>
          </cell>
          <cell r="DP337" t="str">
            <v>Nao</v>
          </cell>
          <cell r="DQ337" t="str">
            <v>Nao</v>
          </cell>
          <cell r="DR337"/>
          <cell r="DS337">
            <v>101002913</v>
          </cell>
          <cell r="DT337">
            <v>3</v>
          </cell>
          <cell r="DU337"/>
          <cell r="DV337" t="str">
            <v>Não</v>
          </cell>
          <cell r="DW337"/>
          <cell r="DX337">
            <v>1</v>
          </cell>
          <cell r="DY337" t="str">
            <v xml:space="preserve">  /  /    </v>
          </cell>
          <cell r="DZ337"/>
          <cell r="EA337" t="str">
            <v>Indeterminado</v>
          </cell>
          <cell r="EB337" t="str">
            <v>SAO PAULO</v>
          </cell>
          <cell r="EC337"/>
          <cell r="ED337"/>
          <cell r="EE337"/>
          <cell r="EF337"/>
          <cell r="EG337"/>
          <cell r="EH337"/>
          <cell r="EI337"/>
          <cell r="EJ337">
            <v>0</v>
          </cell>
          <cell r="EK337"/>
          <cell r="EL337">
            <v>0</v>
          </cell>
          <cell r="EM337"/>
          <cell r="EN337">
            <v>0</v>
          </cell>
          <cell r="EO337" t="str">
            <v>CLT</v>
          </cell>
        </row>
        <row r="338">
          <cell r="B338">
            <v>2915</v>
          </cell>
          <cell r="C338">
            <v>1</v>
          </cell>
          <cell r="D338" t="str">
            <v>HAMILTON LINO ALVES</v>
          </cell>
          <cell r="E338">
            <v>1192</v>
          </cell>
          <cell r="F338" t="str">
            <v>Não</v>
          </cell>
          <cell r="G338"/>
          <cell r="H338" t="str">
            <v>Residencial</v>
          </cell>
          <cell r="I338" t="str">
            <v>AV</v>
          </cell>
          <cell r="J338">
            <v>58983317434</v>
          </cell>
          <cell r="K338" t="str">
            <v>MONTE ALEGRE</v>
          </cell>
          <cell r="L338">
            <v>12343632032</v>
          </cell>
          <cell r="M338">
            <v>80</v>
          </cell>
          <cell r="N338">
            <v>2905617</v>
          </cell>
          <cell r="O338" t="str">
            <v>SDSPE</v>
          </cell>
          <cell r="P338">
            <v>40638</v>
          </cell>
          <cell r="Q338" t="str">
            <v>AV. MONTE ALEGRE</v>
          </cell>
          <cell r="R338">
            <v>80</v>
          </cell>
          <cell r="S338">
            <v>19503</v>
          </cell>
          <cell r="T338">
            <v>1058</v>
          </cell>
          <cell r="U338">
            <v>40641</v>
          </cell>
          <cell r="V338" t="str">
            <v>COHAB</v>
          </cell>
          <cell r="W338">
            <v>26</v>
          </cell>
          <cell r="X338" t="str">
            <v>PE</v>
          </cell>
          <cell r="Y338">
            <v>11606</v>
          </cell>
          <cell r="Z338" t="str">
            <v>PE</v>
          </cell>
          <cell r="AA338" t="str">
            <v>RECIFE</v>
          </cell>
          <cell r="AB338">
            <v>44</v>
          </cell>
          <cell r="AC338" t="str">
            <v>SDS</v>
          </cell>
          <cell r="AD338"/>
          <cell r="AE338"/>
          <cell r="AF338"/>
          <cell r="AG338"/>
          <cell r="AH338"/>
          <cell r="AI338" t="str">
            <v>Nao</v>
          </cell>
          <cell r="AJ338">
            <v>81</v>
          </cell>
          <cell r="AK338">
            <v>2062610850</v>
          </cell>
          <cell r="AL338">
            <v>34776125</v>
          </cell>
          <cell r="AM338"/>
          <cell r="AN338">
            <v>81</v>
          </cell>
          <cell r="AO338">
            <v>984306844</v>
          </cell>
          <cell r="AP338">
            <v>148</v>
          </cell>
          <cell r="AQ338" t="str">
            <v>PE</v>
          </cell>
          <cell r="AR338" t="str">
            <v>MARIA JOSE ALVES</v>
          </cell>
          <cell r="AS338" t="str">
            <v xml:space="preserve">  /  /    </v>
          </cell>
          <cell r="AT338" t="str">
            <v>AIRTON LINO ALVES</v>
          </cell>
          <cell r="AU338">
            <v>10</v>
          </cell>
          <cell r="AV338">
            <v>24828</v>
          </cell>
          <cell r="AW338" t="str">
            <v xml:space="preserve">  /  /    </v>
          </cell>
          <cell r="AX338" t="str">
            <v>Não</v>
          </cell>
          <cell r="AY338" t="str">
            <v>UR-2 IBURA</v>
          </cell>
          <cell r="AZ338"/>
          <cell r="BA338">
            <v>1058</v>
          </cell>
          <cell r="BB338" t="str">
            <v xml:space="preserve">  /  /    </v>
          </cell>
          <cell r="BC338" t="str">
            <v xml:space="preserve">  /  /    </v>
          </cell>
          <cell r="BD338"/>
          <cell r="BE338">
            <v>51340080</v>
          </cell>
          <cell r="BF338">
            <v>11606</v>
          </cell>
          <cell r="BG338"/>
          <cell r="BH338" t="str">
            <v xml:space="preserve">  /  /    </v>
          </cell>
          <cell r="BI338"/>
          <cell r="BJ338"/>
          <cell r="BK338" t="str">
            <v>Masculino</v>
          </cell>
          <cell r="BL338" t="str">
            <v>Conta Corrente</v>
          </cell>
          <cell r="BM338" t="str">
            <v>S</v>
          </cell>
          <cell r="BN338" t="str">
            <v xml:space="preserve">RGPS-Reg. Geral Previdência Social           </v>
          </cell>
          <cell r="BO338"/>
          <cell r="BP338"/>
          <cell r="BQ338"/>
          <cell r="BR338"/>
          <cell r="BS338">
            <v>0</v>
          </cell>
          <cell r="BT338"/>
          <cell r="BU338">
            <v>0</v>
          </cell>
          <cell r="BV338" t="str">
            <v xml:space="preserve">  /  /    </v>
          </cell>
          <cell r="BW338" t="str">
            <v xml:space="preserve">  /  /    </v>
          </cell>
          <cell r="BX338">
            <v>40647</v>
          </cell>
          <cell r="BY338">
            <v>101</v>
          </cell>
          <cell r="BZ338">
            <v>40647</v>
          </cell>
          <cell r="CA338" t="str">
            <v xml:space="preserve">  /  /    </v>
          </cell>
          <cell r="CB338">
            <v>0</v>
          </cell>
          <cell r="CC338" t="str">
            <v xml:space="preserve">  /  /    </v>
          </cell>
          <cell r="CD338" t="str">
            <v xml:space="preserve">  /  /    </v>
          </cell>
          <cell r="CE338">
            <v>334056</v>
          </cell>
          <cell r="CF338">
            <v>713000835</v>
          </cell>
          <cell r="CG338">
            <v>241056</v>
          </cell>
          <cell r="CH338">
            <v>999999999999</v>
          </cell>
          <cell r="CI338"/>
          <cell r="CJ338">
            <v>175</v>
          </cell>
          <cell r="CK338">
            <v>35</v>
          </cell>
          <cell r="CL338">
            <v>2915</v>
          </cell>
          <cell r="CM338">
            <v>2003</v>
          </cell>
          <cell r="CN338" t="str">
            <v>Submetidos a Horario de Trabalho</v>
          </cell>
          <cell r="CO338">
            <v>8118</v>
          </cell>
          <cell r="CP338">
            <v>1</v>
          </cell>
          <cell r="CQ338" t="str">
            <v>N</v>
          </cell>
          <cell r="CR338">
            <v>2</v>
          </cell>
          <cell r="CS338" t="str">
            <v>*</v>
          </cell>
          <cell r="CT338">
            <v>0</v>
          </cell>
          <cell r="CU338"/>
          <cell r="CV338">
            <v>34</v>
          </cell>
          <cell r="CW338" t="str">
            <v>M</v>
          </cell>
          <cell r="CX338" t="str">
            <v>M</v>
          </cell>
          <cell r="CY338">
            <v>1171.98</v>
          </cell>
          <cell r="CZ338">
            <v>1171.98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 t="str">
            <v>9B</v>
          </cell>
          <cell r="DF338"/>
          <cell r="DG338">
            <v>10</v>
          </cell>
          <cell r="DH338">
            <v>50</v>
          </cell>
          <cell r="DI338"/>
          <cell r="DJ338"/>
          <cell r="DK338" t="str">
            <v>Nao</v>
          </cell>
          <cell r="DL338"/>
          <cell r="DM338" t="str">
            <v>Nao</v>
          </cell>
          <cell r="DN338" t="str">
            <v xml:space="preserve">  /  /    </v>
          </cell>
          <cell r="DO338" t="str">
            <v>Nao</v>
          </cell>
          <cell r="DP338" t="str">
            <v>Nao</v>
          </cell>
          <cell r="DQ338" t="str">
            <v>Nao</v>
          </cell>
          <cell r="DR338"/>
          <cell r="DS338">
            <v>101002915</v>
          </cell>
          <cell r="DT338">
            <v>3</v>
          </cell>
          <cell r="DU338"/>
          <cell r="DV338" t="str">
            <v>Não</v>
          </cell>
          <cell r="DW338"/>
          <cell r="DX338">
            <v>1</v>
          </cell>
          <cell r="DY338" t="str">
            <v xml:space="preserve">  /  /    </v>
          </cell>
          <cell r="DZ338"/>
          <cell r="EA338" t="str">
            <v>Indeterminado</v>
          </cell>
          <cell r="EB338" t="str">
            <v>RECIFE</v>
          </cell>
          <cell r="EC338"/>
          <cell r="ED338"/>
          <cell r="EE338"/>
          <cell r="EF338">
            <v>210752188727</v>
          </cell>
          <cell r="EG338"/>
          <cell r="EH338"/>
          <cell r="EI338"/>
          <cell r="EJ338">
            <v>0</v>
          </cell>
          <cell r="EK338"/>
          <cell r="EL338">
            <v>0</v>
          </cell>
          <cell r="EM338"/>
          <cell r="EN338">
            <v>0</v>
          </cell>
          <cell r="EO338" t="str">
            <v>CLT</v>
          </cell>
        </row>
        <row r="339">
          <cell r="B339">
            <v>2917</v>
          </cell>
          <cell r="C339">
            <v>1</v>
          </cell>
          <cell r="D339" t="str">
            <v>LUCICLEIDE PEREIRA DEODATO</v>
          </cell>
          <cell r="E339">
            <v>3111</v>
          </cell>
          <cell r="F339" t="str">
            <v>Não</v>
          </cell>
          <cell r="G339"/>
          <cell r="H339" t="str">
            <v>Residencial</v>
          </cell>
          <cell r="I339" t="str">
            <v>R</v>
          </cell>
          <cell r="J339">
            <v>79594280425</v>
          </cell>
          <cell r="K339" t="str">
            <v>VASCO RODRIGUES</v>
          </cell>
          <cell r="L339">
            <v>12532554217</v>
          </cell>
          <cell r="M339">
            <v>140</v>
          </cell>
          <cell r="N339">
            <v>4227861</v>
          </cell>
          <cell r="O339"/>
          <cell r="P339">
            <v>38994</v>
          </cell>
          <cell r="Q339" t="str">
            <v>R. VASCO RODRIGUES</v>
          </cell>
          <cell r="R339">
            <v>140</v>
          </cell>
          <cell r="S339">
            <v>74985</v>
          </cell>
          <cell r="T339">
            <v>1058</v>
          </cell>
          <cell r="U339">
            <v>34345</v>
          </cell>
          <cell r="V339" t="str">
            <v>PEIXINHOS</v>
          </cell>
          <cell r="W339">
            <v>38</v>
          </cell>
          <cell r="X339" t="str">
            <v>PE</v>
          </cell>
          <cell r="Y339">
            <v>9600</v>
          </cell>
          <cell r="Z339" t="str">
            <v>PE</v>
          </cell>
          <cell r="AA339" t="str">
            <v>OLINDA</v>
          </cell>
          <cell r="AB339">
            <v>167</v>
          </cell>
          <cell r="AC339" t="str">
            <v>SDS</v>
          </cell>
          <cell r="AD339"/>
          <cell r="AE339"/>
          <cell r="AF339"/>
          <cell r="AG339"/>
          <cell r="AH339"/>
          <cell r="AI339" t="str">
            <v>Nao</v>
          </cell>
          <cell r="AJ339">
            <v>81</v>
          </cell>
          <cell r="AK339">
            <v>38120710625</v>
          </cell>
          <cell r="AL339">
            <v>34326725</v>
          </cell>
          <cell r="AM339"/>
          <cell r="AN339">
            <v>81</v>
          </cell>
          <cell r="AO339">
            <v>99257496</v>
          </cell>
          <cell r="AP339">
            <v>10</v>
          </cell>
          <cell r="AQ339" t="str">
            <v>PE</v>
          </cell>
          <cell r="AR339" t="str">
            <v>MARIA LUCIA LIMA DOS SANTOS</v>
          </cell>
          <cell r="AS339" t="str">
            <v xml:space="preserve">  /  /    </v>
          </cell>
          <cell r="AT339" t="str">
            <v>EDVALDO EUCLIDES DOS SANTOS</v>
          </cell>
          <cell r="AU339">
            <v>10</v>
          </cell>
          <cell r="AV339">
            <v>26802</v>
          </cell>
          <cell r="AW339" t="str">
            <v xml:space="preserve">  /  /    </v>
          </cell>
          <cell r="AX339" t="str">
            <v>Não</v>
          </cell>
          <cell r="AY339"/>
          <cell r="AZ339"/>
          <cell r="BA339">
            <v>1058</v>
          </cell>
          <cell r="BB339" t="str">
            <v xml:space="preserve">  /  /    </v>
          </cell>
          <cell r="BC339" t="str">
            <v xml:space="preserve">  /  /    </v>
          </cell>
          <cell r="BD339"/>
          <cell r="BE339">
            <v>53220375</v>
          </cell>
          <cell r="BF339">
            <v>11606</v>
          </cell>
          <cell r="BG339"/>
          <cell r="BH339" t="str">
            <v xml:space="preserve">  /  /    </v>
          </cell>
          <cell r="BI339"/>
          <cell r="BJ339"/>
          <cell r="BK339" t="str">
            <v xml:space="preserve">Feminino </v>
          </cell>
          <cell r="BL339" t="str">
            <v>Conta Corrente</v>
          </cell>
          <cell r="BM339" t="str">
            <v>V</v>
          </cell>
          <cell r="BN339" t="str">
            <v xml:space="preserve">RGPS-Reg. Geral Previdência Social           </v>
          </cell>
          <cell r="BO339"/>
          <cell r="BP339"/>
          <cell r="BQ339"/>
          <cell r="BR339"/>
          <cell r="BS339">
            <v>1</v>
          </cell>
          <cell r="BT339"/>
          <cell r="BU339">
            <v>1</v>
          </cell>
          <cell r="BV339" t="str">
            <v xml:space="preserve">  /  /    </v>
          </cell>
          <cell r="BW339" t="str">
            <v xml:space="preserve">  /  /    </v>
          </cell>
          <cell r="BX339">
            <v>40644</v>
          </cell>
          <cell r="BY339">
            <v>101</v>
          </cell>
          <cell r="BZ339">
            <v>40644</v>
          </cell>
          <cell r="CA339" t="str">
            <v xml:space="preserve">  /  /    </v>
          </cell>
          <cell r="CB339">
            <v>0</v>
          </cell>
          <cell r="CC339" t="str">
            <v xml:space="preserve">  /  /    </v>
          </cell>
          <cell r="CD339" t="str">
            <v xml:space="preserve">  /  /    </v>
          </cell>
          <cell r="CE339">
            <v>334056</v>
          </cell>
          <cell r="CF339">
            <v>713000787</v>
          </cell>
          <cell r="CG339">
            <v>241056</v>
          </cell>
          <cell r="CH339">
            <v>999999999999</v>
          </cell>
          <cell r="CI339"/>
          <cell r="CJ339">
            <v>175</v>
          </cell>
          <cell r="CK339">
            <v>35</v>
          </cell>
          <cell r="CL339">
            <v>2917</v>
          </cell>
          <cell r="CM339">
            <v>2003</v>
          </cell>
          <cell r="CN339" t="str">
            <v>Submetidos a Horario de Trabalho</v>
          </cell>
          <cell r="CO339">
            <v>8118</v>
          </cell>
          <cell r="CP339">
            <v>1</v>
          </cell>
          <cell r="CQ339" t="str">
            <v>N</v>
          </cell>
          <cell r="CR339">
            <v>2</v>
          </cell>
          <cell r="CS339" t="str">
            <v>*</v>
          </cell>
          <cell r="CT339">
            <v>0</v>
          </cell>
          <cell r="CU339"/>
          <cell r="CV339">
            <v>34</v>
          </cell>
          <cell r="CW339" t="str">
            <v>M</v>
          </cell>
          <cell r="CX339" t="str">
            <v>M</v>
          </cell>
          <cell r="CY339">
            <v>1230.58</v>
          </cell>
          <cell r="CZ339">
            <v>1230.58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 t="str">
            <v>9B</v>
          </cell>
          <cell r="DF339" t="str">
            <v>P1</v>
          </cell>
          <cell r="DG339">
            <v>10</v>
          </cell>
          <cell r="DH339">
            <v>45</v>
          </cell>
          <cell r="DI339"/>
          <cell r="DJ339"/>
          <cell r="DK339" t="str">
            <v>Nao</v>
          </cell>
          <cell r="DL339"/>
          <cell r="DM339" t="str">
            <v>Nao</v>
          </cell>
          <cell r="DN339" t="str">
            <v xml:space="preserve">  /  /    </v>
          </cell>
          <cell r="DO339" t="str">
            <v>Nao</v>
          </cell>
          <cell r="DP339" t="str">
            <v>Nao</v>
          </cell>
          <cell r="DQ339" t="str">
            <v>Nao</v>
          </cell>
          <cell r="DR339"/>
          <cell r="DS339">
            <v>101002917</v>
          </cell>
          <cell r="DT339">
            <v>3</v>
          </cell>
          <cell r="DU339"/>
          <cell r="DV339" t="str">
            <v>Não</v>
          </cell>
          <cell r="DW339"/>
          <cell r="DX339">
            <v>1</v>
          </cell>
          <cell r="DY339" t="str">
            <v xml:space="preserve">  /  /    </v>
          </cell>
          <cell r="DZ339"/>
          <cell r="EA339" t="str">
            <v>Indeterminado</v>
          </cell>
          <cell r="EB339" t="str">
            <v>RECIFE</v>
          </cell>
          <cell r="EC339"/>
          <cell r="ED339"/>
          <cell r="EE339"/>
          <cell r="EF339"/>
          <cell r="EG339"/>
          <cell r="EH339"/>
          <cell r="EI339"/>
          <cell r="EJ339">
            <v>0</v>
          </cell>
          <cell r="EK339"/>
          <cell r="EL339">
            <v>0</v>
          </cell>
          <cell r="EM339"/>
          <cell r="EN339">
            <v>0</v>
          </cell>
          <cell r="EO339" t="str">
            <v>CLT</v>
          </cell>
        </row>
        <row r="340">
          <cell r="B340">
            <v>2918</v>
          </cell>
          <cell r="C340">
            <v>1</v>
          </cell>
          <cell r="D340" t="str">
            <v>MARIA DAS NEVES DE BARROS</v>
          </cell>
          <cell r="E340">
            <v>3111</v>
          </cell>
          <cell r="F340" t="str">
            <v>Não</v>
          </cell>
          <cell r="G340"/>
          <cell r="H340" t="str">
            <v>Residencial</v>
          </cell>
          <cell r="I340" t="str">
            <v>TV</v>
          </cell>
          <cell r="J340">
            <v>62060376491</v>
          </cell>
          <cell r="K340" t="str">
            <v>SANTO ANTONIO</v>
          </cell>
          <cell r="L340">
            <v>19017696373</v>
          </cell>
          <cell r="M340">
            <v>153</v>
          </cell>
          <cell r="N340">
            <v>1319825</v>
          </cell>
          <cell r="O340"/>
          <cell r="P340">
            <v>35047</v>
          </cell>
          <cell r="Q340" t="str">
            <v>TV. SANTO ANTONIO</v>
          </cell>
          <cell r="R340" t="str">
            <v>153 A</v>
          </cell>
          <cell r="S340">
            <v>88027</v>
          </cell>
          <cell r="T340">
            <v>1058</v>
          </cell>
          <cell r="U340">
            <v>27492</v>
          </cell>
          <cell r="V340" t="str">
            <v>COR.JENIPAPO</v>
          </cell>
          <cell r="W340">
            <v>445</v>
          </cell>
          <cell r="X340" t="str">
            <v>PE</v>
          </cell>
          <cell r="Y340">
            <v>11606</v>
          </cell>
          <cell r="Z340" t="str">
            <v>PE</v>
          </cell>
          <cell r="AA340" t="str">
            <v>RECIFE</v>
          </cell>
          <cell r="AB340">
            <v>17</v>
          </cell>
          <cell r="AC340" t="str">
            <v>SSP</v>
          </cell>
          <cell r="AD340"/>
          <cell r="AE340"/>
          <cell r="AF340"/>
          <cell r="AG340"/>
          <cell r="AH340"/>
          <cell r="AI340" t="str">
            <v>Nao</v>
          </cell>
          <cell r="AJ340">
            <v>81</v>
          </cell>
          <cell r="AK340">
            <v>4077090817</v>
          </cell>
          <cell r="AL340">
            <v>34413334</v>
          </cell>
          <cell r="AM340"/>
          <cell r="AN340">
            <v>81</v>
          </cell>
          <cell r="AO340">
            <v>994717146</v>
          </cell>
          <cell r="AP340">
            <v>6</v>
          </cell>
          <cell r="AQ340" t="str">
            <v>PE</v>
          </cell>
          <cell r="AR340" t="str">
            <v>BENICIA FRANCELINA DE BARROS</v>
          </cell>
          <cell r="AS340" t="str">
            <v xml:space="preserve">  /  /    </v>
          </cell>
          <cell r="AT340" t="str">
            <v>JOSE GERMANO DE BARROS</v>
          </cell>
          <cell r="AU340">
            <v>10</v>
          </cell>
          <cell r="AV340">
            <v>21776</v>
          </cell>
          <cell r="AW340" t="str">
            <v xml:space="preserve">  /  /    </v>
          </cell>
          <cell r="AX340"/>
          <cell r="AY340"/>
          <cell r="AZ340"/>
          <cell r="BA340">
            <v>1058</v>
          </cell>
          <cell r="BB340" t="str">
            <v xml:space="preserve">  /  /    </v>
          </cell>
          <cell r="BC340" t="str">
            <v xml:space="preserve">  /  /    </v>
          </cell>
          <cell r="BD340"/>
          <cell r="BE340">
            <v>52091341</v>
          </cell>
          <cell r="BF340">
            <v>11606</v>
          </cell>
          <cell r="BG340"/>
          <cell r="BH340" t="str">
            <v xml:space="preserve">  /  /    </v>
          </cell>
          <cell r="BI340"/>
          <cell r="BJ340"/>
          <cell r="BK340" t="str">
            <v xml:space="preserve">Feminino </v>
          </cell>
          <cell r="BL340" t="str">
            <v>Conta Corrente</v>
          </cell>
          <cell r="BM340" t="str">
            <v>S</v>
          </cell>
          <cell r="BN340" t="str">
            <v xml:space="preserve">RGPS-Reg. Geral Previdência Social           </v>
          </cell>
          <cell r="BO340"/>
          <cell r="BP340"/>
          <cell r="BQ340"/>
          <cell r="BR340"/>
          <cell r="BS340">
            <v>0</v>
          </cell>
          <cell r="BT340"/>
          <cell r="BU340">
            <v>0</v>
          </cell>
          <cell r="BV340" t="str">
            <v xml:space="preserve">  /  /    </v>
          </cell>
          <cell r="BW340" t="str">
            <v xml:space="preserve">  /  /    </v>
          </cell>
          <cell r="BX340">
            <v>40644</v>
          </cell>
          <cell r="BY340">
            <v>101</v>
          </cell>
          <cell r="BZ340">
            <v>40644</v>
          </cell>
          <cell r="CA340" t="str">
            <v xml:space="preserve">  /  /    </v>
          </cell>
          <cell r="CB340">
            <v>0</v>
          </cell>
          <cell r="CC340" t="str">
            <v xml:space="preserve">  /  /    </v>
          </cell>
          <cell r="CD340" t="str">
            <v xml:space="preserve">  /  /    </v>
          </cell>
          <cell r="CE340">
            <v>334056</v>
          </cell>
          <cell r="CF340">
            <v>713000763</v>
          </cell>
          <cell r="CG340">
            <v>241056</v>
          </cell>
          <cell r="CH340">
            <v>999999999999</v>
          </cell>
          <cell r="CI340"/>
          <cell r="CJ340">
            <v>175</v>
          </cell>
          <cell r="CK340">
            <v>35</v>
          </cell>
          <cell r="CL340">
            <v>2918</v>
          </cell>
          <cell r="CM340">
            <v>2003</v>
          </cell>
          <cell r="CN340" t="str">
            <v>Submetidos a Horario de Trabalho</v>
          </cell>
          <cell r="CO340">
            <v>8118</v>
          </cell>
          <cell r="CP340">
            <v>20</v>
          </cell>
          <cell r="CQ340" t="str">
            <v>N</v>
          </cell>
          <cell r="CR340">
            <v>2</v>
          </cell>
          <cell r="CS340" t="str">
            <v>*</v>
          </cell>
          <cell r="CT340">
            <v>0</v>
          </cell>
          <cell r="CU340"/>
          <cell r="CV340">
            <v>34</v>
          </cell>
          <cell r="CW340" t="str">
            <v>M</v>
          </cell>
          <cell r="CX340" t="str">
            <v>M</v>
          </cell>
          <cell r="CY340">
            <v>1063.03</v>
          </cell>
          <cell r="CZ340">
            <v>1063.03</v>
          </cell>
          <cell r="DA340">
            <v>0</v>
          </cell>
          <cell r="DB340">
            <v>0</v>
          </cell>
          <cell r="DC340">
            <v>0</v>
          </cell>
          <cell r="DD340">
            <v>0</v>
          </cell>
          <cell r="DE340" t="str">
            <v>9B</v>
          </cell>
          <cell r="DF340"/>
          <cell r="DG340">
            <v>10</v>
          </cell>
          <cell r="DH340">
            <v>45</v>
          </cell>
          <cell r="DI340"/>
          <cell r="DJ340"/>
          <cell r="DK340" t="str">
            <v>Nao</v>
          </cell>
          <cell r="DL340"/>
          <cell r="DM340" t="str">
            <v>Nao</v>
          </cell>
          <cell r="DN340" t="str">
            <v xml:space="preserve">  /  /    </v>
          </cell>
          <cell r="DO340" t="str">
            <v>Nao</v>
          </cell>
          <cell r="DP340" t="str">
            <v>Nao</v>
          </cell>
          <cell r="DQ340" t="str">
            <v>Nao</v>
          </cell>
          <cell r="DR340"/>
          <cell r="DS340">
            <v>101002918</v>
          </cell>
          <cell r="DT340">
            <v>3</v>
          </cell>
          <cell r="DU340"/>
          <cell r="DV340" t="str">
            <v>Não</v>
          </cell>
          <cell r="DW340"/>
          <cell r="DX340">
            <v>1</v>
          </cell>
          <cell r="DY340" t="str">
            <v xml:space="preserve">  /  /    </v>
          </cell>
          <cell r="DZ340"/>
          <cell r="EA340" t="str">
            <v>Indeterminado</v>
          </cell>
          <cell r="EB340" t="str">
            <v>RECIFE</v>
          </cell>
          <cell r="EC340"/>
          <cell r="ED340"/>
          <cell r="EE340"/>
          <cell r="EF340"/>
          <cell r="EG340"/>
          <cell r="EH340"/>
          <cell r="EI340"/>
          <cell r="EJ340">
            <v>0</v>
          </cell>
          <cell r="EK340"/>
          <cell r="EL340">
            <v>0</v>
          </cell>
          <cell r="EM340"/>
          <cell r="EN340">
            <v>0</v>
          </cell>
          <cell r="EO340" t="str">
            <v>CLT</v>
          </cell>
        </row>
        <row r="341">
          <cell r="B341">
            <v>2921</v>
          </cell>
          <cell r="C341">
            <v>1</v>
          </cell>
          <cell r="D341" t="str">
            <v>TIAGO MANOEL DE SOUSA LEITE</v>
          </cell>
          <cell r="E341">
            <v>3111</v>
          </cell>
          <cell r="F341" t="str">
            <v>Não</v>
          </cell>
          <cell r="G341"/>
          <cell r="H341" t="str">
            <v>Residencial</v>
          </cell>
          <cell r="I341" t="str">
            <v>R</v>
          </cell>
          <cell r="J341">
            <v>4257422459</v>
          </cell>
          <cell r="K341" t="str">
            <v>DESEMBARGADOR HERACLITO CAVALCANTI</v>
          </cell>
          <cell r="L341">
            <v>13000398456</v>
          </cell>
          <cell r="M341">
            <v>403</v>
          </cell>
          <cell r="N341">
            <v>5860539</v>
          </cell>
          <cell r="O341"/>
          <cell r="P341">
            <v>35530</v>
          </cell>
          <cell r="Q341" t="str">
            <v>R. DESEMBARGADOR HERACLITO CAV</v>
          </cell>
          <cell r="R341">
            <v>403</v>
          </cell>
          <cell r="S341">
            <v>74881</v>
          </cell>
          <cell r="T341">
            <v>1058</v>
          </cell>
          <cell r="U341">
            <v>36370</v>
          </cell>
          <cell r="V341" t="str">
            <v>MANGABEIRA</v>
          </cell>
          <cell r="W341">
            <v>62</v>
          </cell>
          <cell r="X341" t="str">
            <v>PE</v>
          </cell>
          <cell r="Y341">
            <v>11606</v>
          </cell>
          <cell r="Z341" t="str">
            <v>PE</v>
          </cell>
          <cell r="AA341" t="str">
            <v>RECIFE</v>
          </cell>
          <cell r="AB341">
            <v>92</v>
          </cell>
          <cell r="AC341" t="str">
            <v>SSP</v>
          </cell>
          <cell r="AD341"/>
          <cell r="AE341"/>
          <cell r="AF341"/>
          <cell r="AG341"/>
          <cell r="AH341"/>
          <cell r="AI341" t="str">
            <v>Nao</v>
          </cell>
          <cell r="AJ341">
            <v>0</v>
          </cell>
          <cell r="AK341">
            <v>56498500809</v>
          </cell>
          <cell r="AL341">
            <v>34493107</v>
          </cell>
          <cell r="AM341"/>
          <cell r="AN341">
            <v>0</v>
          </cell>
          <cell r="AO341">
            <v>86258275</v>
          </cell>
          <cell r="AP341">
            <v>9</v>
          </cell>
          <cell r="AQ341" t="str">
            <v>PE</v>
          </cell>
          <cell r="AR341" t="str">
            <v>MARIA DE FATIMA PIRES DE SOUSA LEITE</v>
          </cell>
          <cell r="AS341" t="str">
            <v xml:space="preserve">  /  /    </v>
          </cell>
          <cell r="AT341" t="str">
            <v>GENILDO BARBOSA LEITE</v>
          </cell>
          <cell r="AU341">
            <v>10</v>
          </cell>
          <cell r="AV341">
            <v>30215</v>
          </cell>
          <cell r="AW341" t="str">
            <v xml:space="preserve">  /  /    </v>
          </cell>
          <cell r="AX341"/>
          <cell r="AY341" t="str">
            <v>403, AP 302</v>
          </cell>
          <cell r="AZ341"/>
          <cell r="BA341">
            <v>1058</v>
          </cell>
          <cell r="BB341" t="str">
            <v xml:space="preserve">  /  /    </v>
          </cell>
          <cell r="BC341" t="str">
            <v xml:space="preserve">  /  /    </v>
          </cell>
          <cell r="BD341"/>
          <cell r="BE341">
            <v>52110390</v>
          </cell>
          <cell r="BF341">
            <v>11606</v>
          </cell>
          <cell r="BG341"/>
          <cell r="BH341" t="str">
            <v xml:space="preserve">  /  /    </v>
          </cell>
          <cell r="BI341"/>
          <cell r="BJ341"/>
          <cell r="BK341" t="str">
            <v>Masculino</v>
          </cell>
          <cell r="BL341" t="str">
            <v>Conta Corrente</v>
          </cell>
          <cell r="BM341" t="str">
            <v>C</v>
          </cell>
          <cell r="BN341" t="str">
            <v xml:space="preserve">RGPS-Reg. Geral Previdência Social           </v>
          </cell>
          <cell r="BO341"/>
          <cell r="BP341"/>
          <cell r="BQ341"/>
          <cell r="BR341"/>
          <cell r="BS341">
            <v>3</v>
          </cell>
          <cell r="BT341"/>
          <cell r="BU341">
            <v>3</v>
          </cell>
          <cell r="BV341" t="str">
            <v xml:space="preserve">  /  /    </v>
          </cell>
          <cell r="BW341" t="str">
            <v xml:space="preserve">  /  /    </v>
          </cell>
          <cell r="BX341">
            <v>40644</v>
          </cell>
          <cell r="BY341">
            <v>101</v>
          </cell>
          <cell r="BZ341">
            <v>40644</v>
          </cell>
          <cell r="CA341" t="str">
            <v xml:space="preserve">  /  /    </v>
          </cell>
          <cell r="CB341">
            <v>0</v>
          </cell>
          <cell r="CC341" t="str">
            <v xml:space="preserve">  /  /    </v>
          </cell>
          <cell r="CD341" t="str">
            <v xml:space="preserve">  /  /    </v>
          </cell>
          <cell r="CE341">
            <v>334020</v>
          </cell>
          <cell r="CF341">
            <v>10034851</v>
          </cell>
          <cell r="CG341">
            <v>241056</v>
          </cell>
          <cell r="CH341">
            <v>999999999999</v>
          </cell>
          <cell r="CI341"/>
          <cell r="CJ341">
            <v>200</v>
          </cell>
          <cell r="CK341">
            <v>40</v>
          </cell>
          <cell r="CL341">
            <v>2921</v>
          </cell>
          <cell r="CM341">
            <v>2003</v>
          </cell>
          <cell r="CN341" t="str">
            <v>Submetidos a Horario de Trabalho</v>
          </cell>
          <cell r="CO341">
            <v>8118</v>
          </cell>
          <cell r="CP341">
            <v>20</v>
          </cell>
          <cell r="CQ341" t="str">
            <v>N</v>
          </cell>
          <cell r="CR341">
            <v>2</v>
          </cell>
          <cell r="CS341" t="str">
            <v>*</v>
          </cell>
          <cell r="CT341">
            <v>0</v>
          </cell>
          <cell r="CU341"/>
          <cell r="CV341">
            <v>1</v>
          </cell>
          <cell r="CW341" t="str">
            <v>M</v>
          </cell>
          <cell r="CX341" t="str">
            <v>M</v>
          </cell>
          <cell r="CY341">
            <v>1171.98</v>
          </cell>
          <cell r="CZ341">
            <v>1171.98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 t="str">
            <v>9B</v>
          </cell>
          <cell r="DF341" t="str">
            <v>P1</v>
          </cell>
          <cell r="DG341">
            <v>10</v>
          </cell>
          <cell r="DH341">
            <v>55</v>
          </cell>
          <cell r="DI341"/>
          <cell r="DJ341"/>
          <cell r="DK341" t="str">
            <v>Nao</v>
          </cell>
          <cell r="DL341"/>
          <cell r="DM341" t="str">
            <v>Nao</v>
          </cell>
          <cell r="DN341" t="str">
            <v xml:space="preserve">  /  /    </v>
          </cell>
          <cell r="DO341" t="str">
            <v>Nao</v>
          </cell>
          <cell r="DP341" t="str">
            <v>Nao</v>
          </cell>
          <cell r="DQ341" t="str">
            <v>Nao</v>
          </cell>
          <cell r="DR341"/>
          <cell r="DS341">
            <v>101002921</v>
          </cell>
          <cell r="DT341">
            <v>3</v>
          </cell>
          <cell r="DU341"/>
          <cell r="DV341" t="str">
            <v>Não</v>
          </cell>
          <cell r="DW341"/>
          <cell r="DX341">
            <v>1</v>
          </cell>
          <cell r="DY341" t="str">
            <v xml:space="preserve">  /  /    </v>
          </cell>
          <cell r="DZ341"/>
          <cell r="EA341" t="str">
            <v>Indeterminado</v>
          </cell>
          <cell r="EB341" t="str">
            <v>RECIFE</v>
          </cell>
          <cell r="EC341"/>
          <cell r="ED341"/>
          <cell r="EE341"/>
          <cell r="EF341">
            <v>210772354358</v>
          </cell>
          <cell r="EG341"/>
          <cell r="EH341"/>
          <cell r="EI341"/>
          <cell r="EJ341">
            <v>0</v>
          </cell>
          <cell r="EK341"/>
          <cell r="EL341">
            <v>0</v>
          </cell>
          <cell r="EM341"/>
          <cell r="EN341">
            <v>0</v>
          </cell>
          <cell r="EO341" t="str">
            <v>CLT</v>
          </cell>
        </row>
        <row r="342">
          <cell r="B342">
            <v>2922</v>
          </cell>
          <cell r="C342">
            <v>1</v>
          </cell>
          <cell r="D342" t="str">
            <v>XENIA KELY VERISSIMO DINIZ</v>
          </cell>
          <cell r="E342">
            <v>3111</v>
          </cell>
          <cell r="F342" t="str">
            <v>Não</v>
          </cell>
          <cell r="G342"/>
          <cell r="H342" t="str">
            <v>Residencial</v>
          </cell>
          <cell r="I342" t="str">
            <v>R</v>
          </cell>
          <cell r="J342">
            <v>791604411</v>
          </cell>
          <cell r="K342" t="str">
            <v>SANTOS</v>
          </cell>
          <cell r="L342">
            <v>12669712454</v>
          </cell>
          <cell r="M342">
            <v>45</v>
          </cell>
          <cell r="N342">
            <v>5275578</v>
          </cell>
          <cell r="O342" t="str">
            <v>SDS</v>
          </cell>
          <cell r="P342">
            <v>39652</v>
          </cell>
          <cell r="Q342" t="str">
            <v>R. SANTOS</v>
          </cell>
          <cell r="R342">
            <v>45</v>
          </cell>
          <cell r="S342">
            <v>43436</v>
          </cell>
          <cell r="T342">
            <v>1058</v>
          </cell>
          <cell r="U342">
            <v>34975</v>
          </cell>
          <cell r="V342" t="str">
            <v>JD. PIEDADE</v>
          </cell>
          <cell r="W342">
            <v>48</v>
          </cell>
          <cell r="X342" t="str">
            <v>PE</v>
          </cell>
          <cell r="Y342">
            <v>7901</v>
          </cell>
          <cell r="Z342" t="str">
            <v>PE</v>
          </cell>
          <cell r="AA342" t="str">
            <v>JABOATAO</v>
          </cell>
          <cell r="AB342">
            <v>389</v>
          </cell>
          <cell r="AC342" t="str">
            <v>SDS</v>
          </cell>
          <cell r="AD342"/>
          <cell r="AE342"/>
          <cell r="AF342"/>
          <cell r="AG342"/>
          <cell r="AH342"/>
          <cell r="AI342" t="str">
            <v>Nao</v>
          </cell>
          <cell r="AJ342">
            <v>81</v>
          </cell>
          <cell r="AK342">
            <v>51056270817</v>
          </cell>
          <cell r="AL342">
            <v>91141868</v>
          </cell>
          <cell r="AM342"/>
          <cell r="AN342">
            <v>81</v>
          </cell>
          <cell r="AO342">
            <v>997152608</v>
          </cell>
          <cell r="AP342">
            <v>101</v>
          </cell>
          <cell r="AQ342" t="str">
            <v>PE</v>
          </cell>
          <cell r="AR342" t="str">
            <v>DILMA VERISSIMO DINIZ</v>
          </cell>
          <cell r="AS342" t="str">
            <v xml:space="preserve">  /  /    </v>
          </cell>
          <cell r="AT342" t="str">
            <v>IVAN PEREIRA DINIZ</v>
          </cell>
          <cell r="AU342">
            <v>10</v>
          </cell>
          <cell r="AV342">
            <v>29110</v>
          </cell>
          <cell r="AW342" t="str">
            <v xml:space="preserve">  /  /    </v>
          </cell>
          <cell r="AX342"/>
          <cell r="AY342" t="str">
            <v>TERREO</v>
          </cell>
          <cell r="AZ342"/>
          <cell r="BA342">
            <v>1058</v>
          </cell>
          <cell r="BB342" t="str">
            <v xml:space="preserve">  /  /    </v>
          </cell>
          <cell r="BC342" t="str">
            <v xml:space="preserve">  /  /    </v>
          </cell>
          <cell r="BD342"/>
          <cell r="BE342">
            <v>54410035</v>
          </cell>
          <cell r="BF342">
            <v>11606</v>
          </cell>
          <cell r="BG342"/>
          <cell r="BH342" t="str">
            <v xml:space="preserve">  /  /    </v>
          </cell>
          <cell r="BI342"/>
          <cell r="BJ342"/>
          <cell r="BK342" t="str">
            <v xml:space="preserve">Feminino </v>
          </cell>
          <cell r="BL342" t="str">
            <v>Conta Corrente</v>
          </cell>
          <cell r="BM342" t="str">
            <v>S</v>
          </cell>
          <cell r="BN342" t="str">
            <v xml:space="preserve">RGPS-Reg. Geral Previdência Social           </v>
          </cell>
          <cell r="BO342"/>
          <cell r="BP342"/>
          <cell r="BQ342"/>
          <cell r="BR342"/>
          <cell r="BS342">
            <v>0</v>
          </cell>
          <cell r="BT342"/>
          <cell r="BU342">
            <v>0</v>
          </cell>
          <cell r="BV342" t="str">
            <v xml:space="preserve">  /  /    </v>
          </cell>
          <cell r="BW342" t="str">
            <v xml:space="preserve">  /  /    </v>
          </cell>
          <cell r="BX342">
            <v>40644</v>
          </cell>
          <cell r="BY342">
            <v>101</v>
          </cell>
          <cell r="BZ342">
            <v>40644</v>
          </cell>
          <cell r="CA342" t="str">
            <v xml:space="preserve">  /  /    </v>
          </cell>
          <cell r="CB342">
            <v>0</v>
          </cell>
          <cell r="CC342" t="str">
            <v xml:space="preserve">  /  /    </v>
          </cell>
          <cell r="CD342" t="str">
            <v xml:space="preserve">  /  /    </v>
          </cell>
          <cell r="CE342">
            <v>334056</v>
          </cell>
          <cell r="CF342">
            <v>713002909</v>
          </cell>
          <cell r="CG342">
            <v>241056</v>
          </cell>
          <cell r="CH342">
            <v>999999999999</v>
          </cell>
          <cell r="CI342"/>
          <cell r="CJ342">
            <v>175</v>
          </cell>
          <cell r="CK342">
            <v>35</v>
          </cell>
          <cell r="CL342">
            <v>2922</v>
          </cell>
          <cell r="CM342">
            <v>2003</v>
          </cell>
          <cell r="CN342" t="str">
            <v>Submetidos a Horario de Trabalho</v>
          </cell>
          <cell r="CO342">
            <v>8118</v>
          </cell>
          <cell r="CP342">
            <v>1</v>
          </cell>
          <cell r="CQ342" t="str">
            <v>N</v>
          </cell>
          <cell r="CR342">
            <v>2</v>
          </cell>
          <cell r="CS342" t="str">
            <v>*</v>
          </cell>
          <cell r="CT342">
            <v>0</v>
          </cell>
          <cell r="CU342"/>
          <cell r="CV342">
            <v>34</v>
          </cell>
          <cell r="CW342" t="str">
            <v>M</v>
          </cell>
          <cell r="CX342" t="str">
            <v>M</v>
          </cell>
          <cell r="CY342">
            <v>1230.58</v>
          </cell>
          <cell r="CZ342">
            <v>1230.58</v>
          </cell>
          <cell r="DA342">
            <v>0</v>
          </cell>
          <cell r="DB342">
            <v>0</v>
          </cell>
          <cell r="DC342">
            <v>0</v>
          </cell>
          <cell r="DD342">
            <v>0</v>
          </cell>
          <cell r="DE342" t="str">
            <v>9B</v>
          </cell>
          <cell r="DF342" t="str">
            <v>P1</v>
          </cell>
          <cell r="DG342">
            <v>10</v>
          </cell>
          <cell r="DH342">
            <v>55</v>
          </cell>
          <cell r="DI342"/>
          <cell r="DJ342"/>
          <cell r="DK342" t="str">
            <v>Nao</v>
          </cell>
          <cell r="DL342"/>
          <cell r="DM342" t="str">
            <v>Nao</v>
          </cell>
          <cell r="DN342" t="str">
            <v xml:space="preserve">  /  /    </v>
          </cell>
          <cell r="DO342" t="str">
            <v>Nao</v>
          </cell>
          <cell r="DP342" t="str">
            <v>Nao</v>
          </cell>
          <cell r="DQ342" t="str">
            <v>Nao</v>
          </cell>
          <cell r="DR342"/>
          <cell r="DS342">
            <v>101002922</v>
          </cell>
          <cell r="DT342">
            <v>3</v>
          </cell>
          <cell r="DU342"/>
          <cell r="DV342" t="str">
            <v>Não</v>
          </cell>
          <cell r="DW342"/>
          <cell r="DX342">
            <v>1</v>
          </cell>
          <cell r="DY342" t="str">
            <v xml:space="preserve">  /  /    </v>
          </cell>
          <cell r="DZ342"/>
          <cell r="EA342" t="str">
            <v>Indeterminado</v>
          </cell>
          <cell r="EB342" t="str">
            <v>RECIFE</v>
          </cell>
          <cell r="EC342"/>
          <cell r="ED342"/>
          <cell r="EE342"/>
          <cell r="EF342"/>
          <cell r="EG342"/>
          <cell r="EH342"/>
          <cell r="EI342"/>
          <cell r="EJ342">
            <v>0</v>
          </cell>
          <cell r="EK342"/>
          <cell r="EL342">
            <v>0</v>
          </cell>
          <cell r="EM342"/>
          <cell r="EN342">
            <v>0</v>
          </cell>
          <cell r="EO342" t="str">
            <v>CLT</v>
          </cell>
        </row>
        <row r="343">
          <cell r="B343">
            <v>2924</v>
          </cell>
          <cell r="C343">
            <v>1</v>
          </cell>
          <cell r="D343" t="str">
            <v>MARCO AURELIO DE ARAUJO</v>
          </cell>
          <cell r="E343">
            <v>4153</v>
          </cell>
          <cell r="F343" t="str">
            <v>Não</v>
          </cell>
          <cell r="G343"/>
          <cell r="H343" t="str">
            <v>Residencial</v>
          </cell>
          <cell r="I343" t="str">
            <v>R</v>
          </cell>
          <cell r="J343">
            <v>16222024491</v>
          </cell>
          <cell r="K343" t="str">
            <v>JOSE BONIFACIO</v>
          </cell>
          <cell r="L343">
            <v>10493135100</v>
          </cell>
          <cell r="M343">
            <v>1356</v>
          </cell>
          <cell r="N343">
            <v>9198263</v>
          </cell>
          <cell r="O343" t="str">
            <v>SDSPE</v>
          </cell>
          <cell r="P343">
            <v>40644</v>
          </cell>
          <cell r="Q343" t="str">
            <v>R. JOSE BONIFACIO</v>
          </cell>
          <cell r="R343">
            <v>1356</v>
          </cell>
          <cell r="S343">
            <v>40643</v>
          </cell>
          <cell r="T343">
            <v>1058</v>
          </cell>
          <cell r="U343">
            <v>40599</v>
          </cell>
          <cell r="V343" t="str">
            <v>MADALENA</v>
          </cell>
          <cell r="W343">
            <v>312</v>
          </cell>
          <cell r="X343" t="str">
            <v>PE</v>
          </cell>
          <cell r="Y343">
            <v>11606</v>
          </cell>
          <cell r="Z343" t="str">
            <v>PB</v>
          </cell>
          <cell r="AA343" t="str">
            <v>RECIFE</v>
          </cell>
          <cell r="AB343">
            <v>329</v>
          </cell>
          <cell r="AC343" t="str">
            <v>SDS</v>
          </cell>
          <cell r="AD343"/>
          <cell r="AE343"/>
          <cell r="AF343"/>
          <cell r="AG343"/>
          <cell r="AH343"/>
          <cell r="AI343" t="str">
            <v>Nao</v>
          </cell>
          <cell r="AJ343">
            <v>81</v>
          </cell>
          <cell r="AK343">
            <v>30019840825</v>
          </cell>
          <cell r="AL343">
            <v>32262680</v>
          </cell>
          <cell r="AM343"/>
          <cell r="AN343">
            <v>81</v>
          </cell>
          <cell r="AO343">
            <v>99846448</v>
          </cell>
          <cell r="AP343">
            <v>7</v>
          </cell>
          <cell r="AQ343" t="str">
            <v>PB</v>
          </cell>
          <cell r="AR343" t="str">
            <v>CICERA MARIA DE ARAUJO</v>
          </cell>
          <cell r="AS343" t="str">
            <v xml:space="preserve">  /  /    </v>
          </cell>
          <cell r="AT343" t="str">
            <v>JOAO VIRGINIO DE ARAUJO</v>
          </cell>
          <cell r="AU343">
            <v>10</v>
          </cell>
          <cell r="AV343">
            <v>21041</v>
          </cell>
          <cell r="AW343" t="str">
            <v xml:space="preserve">  /  /    </v>
          </cell>
          <cell r="AX343"/>
          <cell r="AY343" t="str">
            <v>AP 1101, BL B</v>
          </cell>
          <cell r="AZ343"/>
          <cell r="BA343">
            <v>1058</v>
          </cell>
          <cell r="BB343" t="str">
            <v xml:space="preserve">  /  /    </v>
          </cell>
          <cell r="BC343" t="str">
            <v xml:space="preserve">  /  /    </v>
          </cell>
          <cell r="BD343"/>
          <cell r="BE343">
            <v>50710001</v>
          </cell>
          <cell r="BF343">
            <v>7507</v>
          </cell>
          <cell r="BG343"/>
          <cell r="BH343" t="str">
            <v xml:space="preserve">  /  /    </v>
          </cell>
          <cell r="BI343"/>
          <cell r="BJ343"/>
          <cell r="BK343" t="str">
            <v>Masculino</v>
          </cell>
          <cell r="BL343" t="str">
            <v>Conta Corrente</v>
          </cell>
          <cell r="BM343" t="str">
            <v>S</v>
          </cell>
          <cell r="BN343" t="str">
            <v xml:space="preserve">RGPS-Reg. Geral Previdência Social           </v>
          </cell>
          <cell r="BO343"/>
          <cell r="BP343"/>
          <cell r="BQ343"/>
          <cell r="BR343"/>
          <cell r="BS343">
            <v>0</v>
          </cell>
          <cell r="BT343"/>
          <cell r="BU343">
            <v>0</v>
          </cell>
          <cell r="BV343" t="str">
            <v xml:space="preserve">  /  /    </v>
          </cell>
          <cell r="BW343" t="str">
            <v xml:space="preserve">  /  /    </v>
          </cell>
          <cell r="BX343">
            <v>40646</v>
          </cell>
          <cell r="BY343">
            <v>101</v>
          </cell>
          <cell r="BZ343">
            <v>40646</v>
          </cell>
          <cell r="CA343" t="str">
            <v xml:space="preserve">  /  /    </v>
          </cell>
          <cell r="CB343">
            <v>0</v>
          </cell>
          <cell r="CC343" t="str">
            <v xml:space="preserve">  /  /    </v>
          </cell>
          <cell r="CD343" t="str">
            <v xml:space="preserve">  /  /    </v>
          </cell>
          <cell r="CE343">
            <v>334056</v>
          </cell>
          <cell r="CF343">
            <v>713000983</v>
          </cell>
          <cell r="CG343">
            <v>241056</v>
          </cell>
          <cell r="CH343">
            <v>999999999999</v>
          </cell>
          <cell r="CI343"/>
          <cell r="CJ343">
            <v>200</v>
          </cell>
          <cell r="CK343">
            <v>40</v>
          </cell>
          <cell r="CL343">
            <v>2924</v>
          </cell>
          <cell r="CM343">
            <v>2009</v>
          </cell>
          <cell r="CN343" t="str">
            <v>Submetidos a Horario de Trabalho</v>
          </cell>
          <cell r="CO343">
            <v>3513</v>
          </cell>
          <cell r="CP343">
            <v>2</v>
          </cell>
          <cell r="CQ343" t="str">
            <v>N</v>
          </cell>
          <cell r="CR343">
            <v>2</v>
          </cell>
          <cell r="CS343" t="str">
            <v>*</v>
          </cell>
          <cell r="CT343">
            <v>0</v>
          </cell>
          <cell r="CU343"/>
          <cell r="CV343">
            <v>34</v>
          </cell>
          <cell r="CW343" t="str">
            <v>M</v>
          </cell>
          <cell r="CX343" t="str">
            <v>M</v>
          </cell>
          <cell r="CY343">
            <v>1564</v>
          </cell>
          <cell r="CZ343">
            <v>1564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 t="str">
            <v>9C</v>
          </cell>
          <cell r="DF343"/>
          <cell r="DG343">
            <v>10</v>
          </cell>
          <cell r="DH343">
            <v>55</v>
          </cell>
          <cell r="DI343"/>
          <cell r="DJ343"/>
          <cell r="DK343" t="str">
            <v>Nao</v>
          </cell>
          <cell r="DL343"/>
          <cell r="DM343" t="str">
            <v>Nao</v>
          </cell>
          <cell r="DN343" t="str">
            <v xml:space="preserve">  /  /    </v>
          </cell>
          <cell r="DO343" t="str">
            <v>Nao</v>
          </cell>
          <cell r="DP343" t="str">
            <v>Nao</v>
          </cell>
          <cell r="DQ343" t="str">
            <v>Nao</v>
          </cell>
          <cell r="DR343"/>
          <cell r="DS343">
            <v>101002924</v>
          </cell>
          <cell r="DT343">
            <v>1</v>
          </cell>
          <cell r="DU343"/>
          <cell r="DV343" t="str">
            <v>Não</v>
          </cell>
          <cell r="DW343"/>
          <cell r="DX343">
            <v>1</v>
          </cell>
          <cell r="DY343" t="str">
            <v xml:space="preserve">  /  /    </v>
          </cell>
          <cell r="DZ343"/>
          <cell r="EA343" t="str">
            <v>Indeterminado</v>
          </cell>
          <cell r="EB343" t="str">
            <v>JOAO PESSOA</v>
          </cell>
          <cell r="EC343"/>
          <cell r="ED343"/>
          <cell r="EE343"/>
          <cell r="EF343"/>
          <cell r="EG343"/>
          <cell r="EH343"/>
          <cell r="EI343"/>
          <cell r="EJ343">
            <v>0</v>
          </cell>
          <cell r="EK343"/>
          <cell r="EL343">
            <v>0</v>
          </cell>
          <cell r="EM343"/>
          <cell r="EN343">
            <v>0</v>
          </cell>
          <cell r="EO343" t="str">
            <v>CLT</v>
          </cell>
        </row>
        <row r="344">
          <cell r="B344">
            <v>2926</v>
          </cell>
          <cell r="C344">
            <v>1</v>
          </cell>
          <cell r="D344" t="str">
            <v>ANTONIO CARLOS DE LUNA MATOS</v>
          </cell>
          <cell r="E344">
            <v>3111</v>
          </cell>
          <cell r="F344" t="str">
            <v>Não</v>
          </cell>
          <cell r="G344"/>
          <cell r="H344" t="str">
            <v>Residencial</v>
          </cell>
          <cell r="I344" t="str">
            <v>R</v>
          </cell>
          <cell r="J344">
            <v>23162309468</v>
          </cell>
          <cell r="K344" t="str">
            <v>MANOEL MANOEL DA PURIFICACAO</v>
          </cell>
          <cell r="L344">
            <v>12061290908</v>
          </cell>
          <cell r="M344">
            <v>15</v>
          </cell>
          <cell r="N344">
            <v>2414101</v>
          </cell>
          <cell r="O344" t="str">
            <v>SDSPE</v>
          </cell>
          <cell r="P344">
            <v>38964</v>
          </cell>
          <cell r="Q344" t="str">
            <v>R. MANOEL MANOEL DA PURIFICACA</v>
          </cell>
          <cell r="R344">
            <v>15</v>
          </cell>
          <cell r="S344">
            <v>14701</v>
          </cell>
          <cell r="T344">
            <v>1058</v>
          </cell>
          <cell r="U344">
            <v>38957</v>
          </cell>
          <cell r="V344" t="str">
            <v>7º RO</v>
          </cell>
          <cell r="W344">
            <v>14</v>
          </cell>
          <cell r="X344" t="str">
            <v>PE</v>
          </cell>
          <cell r="Y344">
            <v>9600</v>
          </cell>
          <cell r="Z344" t="str">
            <v>PE</v>
          </cell>
          <cell r="AA344" t="str">
            <v>OLINDA</v>
          </cell>
          <cell r="AB344">
            <v>49</v>
          </cell>
          <cell r="AC344" t="str">
            <v>SDS</v>
          </cell>
          <cell r="AD344"/>
          <cell r="AE344"/>
          <cell r="AF344"/>
          <cell r="AG344"/>
          <cell r="AH344"/>
          <cell r="AI344" t="str">
            <v>Nao</v>
          </cell>
          <cell r="AJ344">
            <v>81</v>
          </cell>
          <cell r="AK344">
            <v>29002690892</v>
          </cell>
          <cell r="AL344">
            <v>34298494</v>
          </cell>
          <cell r="AM344"/>
          <cell r="AN344">
            <v>81</v>
          </cell>
          <cell r="AO344">
            <v>999942264</v>
          </cell>
          <cell r="AP344">
            <v>117</v>
          </cell>
          <cell r="AQ344" t="str">
            <v>PE</v>
          </cell>
          <cell r="AR344" t="str">
            <v>MARIA DO CARMO DA SILVA MATOS</v>
          </cell>
          <cell r="AS344" t="str">
            <v xml:space="preserve">  /  /    </v>
          </cell>
          <cell r="AT344" t="str">
            <v>ANTONIO DE LUNA MATOS</v>
          </cell>
          <cell r="AU344">
            <v>10</v>
          </cell>
          <cell r="AV344">
            <v>21965</v>
          </cell>
          <cell r="AW344" t="str">
            <v xml:space="preserve">  /  /    </v>
          </cell>
          <cell r="AX344"/>
          <cell r="AY344" t="str">
            <v>VILA COHAB</v>
          </cell>
          <cell r="AZ344"/>
          <cell r="BA344">
            <v>1058</v>
          </cell>
          <cell r="BB344" t="str">
            <v xml:space="preserve">  /  /    </v>
          </cell>
          <cell r="BC344" t="str">
            <v xml:space="preserve">  /  /    </v>
          </cell>
          <cell r="BD344"/>
          <cell r="BE344">
            <v>53330580</v>
          </cell>
          <cell r="BF344">
            <v>11606</v>
          </cell>
          <cell r="BG344"/>
          <cell r="BH344" t="str">
            <v xml:space="preserve">  /  /    </v>
          </cell>
          <cell r="BI344"/>
          <cell r="BJ344"/>
          <cell r="BK344" t="str">
            <v>Masculino</v>
          </cell>
          <cell r="BL344" t="str">
            <v>Conta Corrente</v>
          </cell>
          <cell r="BM344" t="str">
            <v>C</v>
          </cell>
          <cell r="BN344" t="str">
            <v xml:space="preserve">RGPS-Reg. Geral Previdência Social           </v>
          </cell>
          <cell r="BO344"/>
          <cell r="BP344"/>
          <cell r="BQ344"/>
          <cell r="BR344"/>
          <cell r="BS344"/>
          <cell r="BT344"/>
          <cell r="BU344"/>
          <cell r="BV344" t="str">
            <v xml:space="preserve">  /  /    </v>
          </cell>
          <cell r="BW344" t="str">
            <v xml:space="preserve">  /  /    </v>
          </cell>
          <cell r="BX344">
            <v>40665</v>
          </cell>
          <cell r="BY344">
            <v>101</v>
          </cell>
          <cell r="BZ344">
            <v>40665</v>
          </cell>
          <cell r="CA344" t="str">
            <v xml:space="preserve">  /  /    </v>
          </cell>
          <cell r="CB344">
            <v>0</v>
          </cell>
          <cell r="CC344" t="str">
            <v xml:space="preserve">  /  /    </v>
          </cell>
          <cell r="CD344" t="str">
            <v xml:space="preserve">  /  /    </v>
          </cell>
          <cell r="CE344">
            <v>334056</v>
          </cell>
          <cell r="CF344">
            <v>713001434</v>
          </cell>
          <cell r="CG344">
            <v>241056</v>
          </cell>
          <cell r="CH344">
            <v>999999999999</v>
          </cell>
          <cell r="CI344"/>
          <cell r="CJ344">
            <v>175</v>
          </cell>
          <cell r="CK344">
            <v>35</v>
          </cell>
          <cell r="CL344">
            <v>2926</v>
          </cell>
          <cell r="CM344">
            <v>2003</v>
          </cell>
          <cell r="CN344" t="str">
            <v>Submetidos a Horario de Trabalho</v>
          </cell>
          <cell r="CO344">
            <v>8118</v>
          </cell>
          <cell r="CP344">
            <v>20</v>
          </cell>
          <cell r="CQ344" t="str">
            <v>N</v>
          </cell>
          <cell r="CR344">
            <v>2</v>
          </cell>
          <cell r="CS344" t="str">
            <v>*</v>
          </cell>
          <cell r="CT344">
            <v>0</v>
          </cell>
          <cell r="CU344"/>
          <cell r="CV344">
            <v>34</v>
          </cell>
          <cell r="CW344" t="str">
            <v>M</v>
          </cell>
          <cell r="CX344" t="str">
            <v>M</v>
          </cell>
          <cell r="CY344">
            <v>1171.99</v>
          </cell>
          <cell r="CZ344">
            <v>1171.99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 t="str">
            <v>9B</v>
          </cell>
          <cell r="DF344"/>
          <cell r="DG344">
            <v>10</v>
          </cell>
          <cell r="DH344">
            <v>45</v>
          </cell>
          <cell r="DI344"/>
          <cell r="DJ344"/>
          <cell r="DK344" t="str">
            <v>Nao</v>
          </cell>
          <cell r="DL344"/>
          <cell r="DM344" t="str">
            <v>Nao</v>
          </cell>
          <cell r="DN344" t="str">
            <v xml:space="preserve">  /  /    </v>
          </cell>
          <cell r="DO344" t="str">
            <v>Nao</v>
          </cell>
          <cell r="DP344" t="str">
            <v>Nao</v>
          </cell>
          <cell r="DQ344" t="str">
            <v>Nao</v>
          </cell>
          <cell r="DR344"/>
          <cell r="DS344">
            <v>101002926</v>
          </cell>
          <cell r="DT344">
            <v>1</v>
          </cell>
          <cell r="DU344"/>
          <cell r="DV344" t="str">
            <v>Não</v>
          </cell>
          <cell r="DW344"/>
          <cell r="DX344">
            <v>1</v>
          </cell>
          <cell r="DY344" t="str">
            <v xml:space="preserve">  /  /    </v>
          </cell>
          <cell r="DZ344"/>
          <cell r="EA344" t="str">
            <v>Indeterminado</v>
          </cell>
          <cell r="EB344" t="str">
            <v>RECIFE</v>
          </cell>
          <cell r="EC344"/>
          <cell r="ED344"/>
          <cell r="EE344"/>
          <cell r="EF344">
            <v>787387828</v>
          </cell>
          <cell r="EG344"/>
          <cell r="EH344"/>
          <cell r="EI344"/>
          <cell r="EJ344">
            <v>0</v>
          </cell>
          <cell r="EK344"/>
          <cell r="EL344">
            <v>0</v>
          </cell>
          <cell r="EM344"/>
          <cell r="EN344">
            <v>0</v>
          </cell>
          <cell r="EO344" t="str">
            <v>CLT</v>
          </cell>
        </row>
        <row r="345">
          <cell r="B345">
            <v>2927</v>
          </cell>
          <cell r="C345">
            <v>1</v>
          </cell>
          <cell r="D345" t="str">
            <v>DEYVISON MACHADO DA SILVA</v>
          </cell>
          <cell r="E345">
            <v>3111</v>
          </cell>
          <cell r="F345" t="str">
            <v>Não</v>
          </cell>
          <cell r="G345"/>
          <cell r="H345" t="str">
            <v>Residencial</v>
          </cell>
          <cell r="I345" t="str">
            <v>R</v>
          </cell>
          <cell r="J345">
            <v>4412277402</v>
          </cell>
          <cell r="K345" t="str">
            <v>VISCONDE CAIRU</v>
          </cell>
          <cell r="L345">
            <v>20033204580</v>
          </cell>
          <cell r="M345">
            <v>122</v>
          </cell>
          <cell r="N345">
            <v>6015185</v>
          </cell>
          <cell r="O345" t="str">
            <v>SDS PE</v>
          </cell>
          <cell r="P345">
            <v>38997</v>
          </cell>
          <cell r="Q345" t="str">
            <v>R. VISCONDE CAIRU</v>
          </cell>
          <cell r="R345">
            <v>122</v>
          </cell>
          <cell r="S345">
            <v>1786</v>
          </cell>
          <cell r="T345">
            <v>1058</v>
          </cell>
          <cell r="U345">
            <v>37200</v>
          </cell>
          <cell r="V345" t="str">
            <v>CAMPO GRANDE</v>
          </cell>
          <cell r="W345">
            <v>76</v>
          </cell>
          <cell r="X345" t="str">
            <v>PE</v>
          </cell>
          <cell r="Y345">
            <v>11606</v>
          </cell>
          <cell r="Z345" t="str">
            <v>PE</v>
          </cell>
          <cell r="AA345" t="str">
            <v>RECIFE</v>
          </cell>
          <cell r="AB345">
            <v>159</v>
          </cell>
          <cell r="AC345" t="str">
            <v>SDS</v>
          </cell>
          <cell r="AD345" t="str">
            <v>DEYVISONOLIMPIO@GMAIL.COM</v>
          </cell>
          <cell r="AE345"/>
          <cell r="AF345"/>
          <cell r="AG345"/>
          <cell r="AH345"/>
          <cell r="AI345" t="str">
            <v>Nao</v>
          </cell>
          <cell r="AJ345"/>
          <cell r="AK345">
            <v>61168860868</v>
          </cell>
          <cell r="AL345"/>
          <cell r="AM345"/>
          <cell r="AN345">
            <v>81</v>
          </cell>
          <cell r="AO345">
            <v>984464876</v>
          </cell>
          <cell r="AP345">
            <v>8</v>
          </cell>
          <cell r="AQ345" t="str">
            <v>PE</v>
          </cell>
          <cell r="AR345" t="str">
            <v>FATIMA MARIA DA SILVA</v>
          </cell>
          <cell r="AS345" t="str">
            <v xml:space="preserve">  /  /    </v>
          </cell>
          <cell r="AT345" t="str">
            <v>PEDRO MACHADO DA SILVA</v>
          </cell>
          <cell r="AU345">
            <v>10</v>
          </cell>
          <cell r="AV345">
            <v>29742</v>
          </cell>
          <cell r="AW345" t="str">
            <v xml:space="preserve">  /  /    </v>
          </cell>
          <cell r="AX345" t="str">
            <v>Não</v>
          </cell>
          <cell r="AY345" t="str">
            <v>CASA</v>
          </cell>
          <cell r="AZ345"/>
          <cell r="BA345">
            <v>1058</v>
          </cell>
          <cell r="BB345" t="str">
            <v xml:space="preserve">  /  /    </v>
          </cell>
          <cell r="BC345" t="str">
            <v xml:space="preserve">  /  /    </v>
          </cell>
          <cell r="BD345"/>
          <cell r="BE345">
            <v>52031140</v>
          </cell>
          <cell r="BF345">
            <v>11606</v>
          </cell>
          <cell r="BG345"/>
          <cell r="BH345" t="str">
            <v xml:space="preserve">  /  /    </v>
          </cell>
          <cell r="BI345"/>
          <cell r="BJ345"/>
          <cell r="BK345" t="str">
            <v>Masculino</v>
          </cell>
          <cell r="BL345" t="str">
            <v>Conta Corrente</v>
          </cell>
          <cell r="BM345" t="str">
            <v>S</v>
          </cell>
          <cell r="BN345" t="str">
            <v xml:space="preserve">RGPS-Reg. Geral Previdência Social           </v>
          </cell>
          <cell r="BO345"/>
          <cell r="BP345"/>
          <cell r="BQ345"/>
          <cell r="BR345"/>
          <cell r="BS345">
            <v>1</v>
          </cell>
          <cell r="BT345"/>
          <cell r="BU345">
            <v>2</v>
          </cell>
          <cell r="BV345" t="str">
            <v xml:space="preserve">  /  /    </v>
          </cell>
          <cell r="BW345" t="str">
            <v xml:space="preserve">  /  /    </v>
          </cell>
          <cell r="BX345">
            <v>40665</v>
          </cell>
          <cell r="BY345">
            <v>101</v>
          </cell>
          <cell r="BZ345">
            <v>40665</v>
          </cell>
          <cell r="CA345" t="str">
            <v xml:space="preserve">  /  /    </v>
          </cell>
          <cell r="CB345">
            <v>0</v>
          </cell>
          <cell r="CC345" t="str">
            <v xml:space="preserve">  /  /    </v>
          </cell>
          <cell r="CD345" t="str">
            <v xml:space="preserve">  /  /    </v>
          </cell>
          <cell r="CE345">
            <v>334056</v>
          </cell>
          <cell r="CF345">
            <v>713001159</v>
          </cell>
          <cell r="CG345">
            <v>241056</v>
          </cell>
          <cell r="CH345">
            <v>999999999999</v>
          </cell>
          <cell r="CI345"/>
          <cell r="CJ345">
            <v>175</v>
          </cell>
          <cell r="CK345">
            <v>35</v>
          </cell>
          <cell r="CL345">
            <v>2927</v>
          </cell>
          <cell r="CM345">
            <v>2003</v>
          </cell>
          <cell r="CN345" t="str">
            <v>Submetidos a Horario de Trabalho</v>
          </cell>
          <cell r="CO345">
            <v>8118</v>
          </cell>
          <cell r="CP345">
            <v>20</v>
          </cell>
          <cell r="CQ345" t="str">
            <v>N</v>
          </cell>
          <cell r="CR345">
            <v>2</v>
          </cell>
          <cell r="CS345" t="str">
            <v>*</v>
          </cell>
          <cell r="CT345">
            <v>0</v>
          </cell>
          <cell r="CU345"/>
          <cell r="CV345">
            <v>34</v>
          </cell>
          <cell r="CW345" t="str">
            <v>M</v>
          </cell>
          <cell r="CX345" t="str">
            <v>M</v>
          </cell>
          <cell r="CY345">
            <v>1171.99</v>
          </cell>
          <cell r="CZ345">
            <v>1171.99</v>
          </cell>
          <cell r="DA345">
            <v>0</v>
          </cell>
          <cell r="DB345">
            <v>0</v>
          </cell>
          <cell r="DC345">
            <v>0</v>
          </cell>
          <cell r="DD345">
            <v>0</v>
          </cell>
          <cell r="DE345" t="str">
            <v>9B</v>
          </cell>
          <cell r="DF345" t="str">
            <v>P1</v>
          </cell>
          <cell r="DG345">
            <v>10</v>
          </cell>
          <cell r="DH345">
            <v>45</v>
          </cell>
          <cell r="DI345"/>
          <cell r="DJ345"/>
          <cell r="DK345" t="str">
            <v>Nao</v>
          </cell>
          <cell r="DL345"/>
          <cell r="DM345" t="str">
            <v>Nao</v>
          </cell>
          <cell r="DN345" t="str">
            <v xml:space="preserve">  /  /    </v>
          </cell>
          <cell r="DO345" t="str">
            <v>Nao</v>
          </cell>
          <cell r="DP345" t="str">
            <v>Nao</v>
          </cell>
          <cell r="DQ345" t="str">
            <v>Nao</v>
          </cell>
          <cell r="DR345"/>
          <cell r="DS345">
            <v>101002927</v>
          </cell>
          <cell r="DT345">
            <v>1</v>
          </cell>
          <cell r="DU345"/>
          <cell r="DV345" t="str">
            <v>Não</v>
          </cell>
          <cell r="DW345"/>
          <cell r="DX345">
            <v>1</v>
          </cell>
          <cell r="DY345" t="str">
            <v xml:space="preserve">  /  /    </v>
          </cell>
          <cell r="DZ345"/>
          <cell r="EA345" t="str">
            <v>Indeterminado</v>
          </cell>
          <cell r="EB345" t="str">
            <v>RECIFE</v>
          </cell>
          <cell r="EC345"/>
          <cell r="ED345"/>
          <cell r="EE345"/>
          <cell r="EF345">
            <v>2332206</v>
          </cell>
          <cell r="EG345"/>
          <cell r="EH345"/>
          <cell r="EI345"/>
          <cell r="EJ345">
            <v>0</v>
          </cell>
          <cell r="EK345"/>
          <cell r="EL345">
            <v>0</v>
          </cell>
          <cell r="EM345"/>
          <cell r="EN345">
            <v>0</v>
          </cell>
          <cell r="EO345" t="str">
            <v>CLT</v>
          </cell>
        </row>
        <row r="346">
          <cell r="B346">
            <v>2930</v>
          </cell>
          <cell r="C346">
            <v>1</v>
          </cell>
          <cell r="D346" t="str">
            <v>JOSE AURICELIO C DE ARAUJO</v>
          </cell>
          <cell r="E346">
            <v>3111</v>
          </cell>
          <cell r="F346" t="str">
            <v>Não</v>
          </cell>
          <cell r="G346"/>
          <cell r="H346" t="str">
            <v>Residencial</v>
          </cell>
          <cell r="I346" t="str">
            <v>AV</v>
          </cell>
          <cell r="J346">
            <v>77112660491</v>
          </cell>
          <cell r="K346" t="str">
            <v>NORTE MIGUEL ARRAES DE ALENCAR</v>
          </cell>
          <cell r="L346">
            <v>12652659458</v>
          </cell>
          <cell r="M346">
            <v>5015</v>
          </cell>
          <cell r="N346">
            <v>4664338</v>
          </cell>
          <cell r="O346"/>
          <cell r="P346">
            <v>33486</v>
          </cell>
          <cell r="Q346" t="str">
            <v>AV. NORTE MIGUEL ARRAES DE ALE</v>
          </cell>
          <cell r="R346">
            <v>5015</v>
          </cell>
          <cell r="S346">
            <v>54991</v>
          </cell>
          <cell r="T346">
            <v>1058</v>
          </cell>
          <cell r="U346">
            <v>32540</v>
          </cell>
          <cell r="V346" t="str">
            <v>CASA AMARELA</v>
          </cell>
          <cell r="W346">
            <v>31</v>
          </cell>
          <cell r="X346" t="str">
            <v>PE</v>
          </cell>
          <cell r="Y346">
            <v>11606</v>
          </cell>
          <cell r="Z346" t="str">
            <v>PE</v>
          </cell>
          <cell r="AA346" t="str">
            <v>RECIFE</v>
          </cell>
          <cell r="AB346">
            <v>52</v>
          </cell>
          <cell r="AC346" t="str">
            <v>SSP</v>
          </cell>
          <cell r="AD346"/>
          <cell r="AE346"/>
          <cell r="AF346"/>
          <cell r="AG346"/>
          <cell r="AH346"/>
          <cell r="AI346" t="str">
            <v>Nao</v>
          </cell>
          <cell r="AJ346">
            <v>81</v>
          </cell>
          <cell r="AK346">
            <v>49164340817</v>
          </cell>
          <cell r="AL346">
            <v>32691551</v>
          </cell>
          <cell r="AM346"/>
          <cell r="AN346">
            <v>81</v>
          </cell>
          <cell r="AO346">
            <v>992089321</v>
          </cell>
          <cell r="AP346">
            <v>6</v>
          </cell>
          <cell r="AQ346" t="str">
            <v>PE</v>
          </cell>
          <cell r="AR346" t="str">
            <v>MARIA CORDEIRO DE ARAUJO</v>
          </cell>
          <cell r="AS346" t="str">
            <v xml:space="preserve">  /  /    </v>
          </cell>
          <cell r="AT346" t="str">
            <v>MANOEL VITORINO DE ARAUJO</v>
          </cell>
          <cell r="AU346">
            <v>10</v>
          </cell>
          <cell r="AV346">
            <v>27743</v>
          </cell>
          <cell r="AW346" t="str">
            <v xml:space="preserve">  /  /    </v>
          </cell>
          <cell r="AX346"/>
          <cell r="AY346" t="str">
            <v>CASA 22</v>
          </cell>
          <cell r="AZ346"/>
          <cell r="BA346">
            <v>1058</v>
          </cell>
          <cell r="BB346" t="str">
            <v xml:space="preserve">  /  /    </v>
          </cell>
          <cell r="BC346" t="str">
            <v xml:space="preserve">  /  /    </v>
          </cell>
          <cell r="BD346"/>
          <cell r="BE346">
            <v>52051000</v>
          </cell>
          <cell r="BF346">
            <v>11606</v>
          </cell>
          <cell r="BG346"/>
          <cell r="BH346" t="str">
            <v xml:space="preserve">  /  /    </v>
          </cell>
          <cell r="BI346"/>
          <cell r="BJ346"/>
          <cell r="BK346" t="str">
            <v>Masculino</v>
          </cell>
          <cell r="BL346" t="str">
            <v>Conta Corrente</v>
          </cell>
          <cell r="BM346" t="str">
            <v>C</v>
          </cell>
          <cell r="BN346" t="str">
            <v xml:space="preserve">RGPS-Reg. Geral Previdência Social           </v>
          </cell>
          <cell r="BO346"/>
          <cell r="BP346"/>
          <cell r="BQ346"/>
          <cell r="BR346"/>
          <cell r="BS346">
            <v>0</v>
          </cell>
          <cell r="BT346"/>
          <cell r="BU346">
            <v>0</v>
          </cell>
          <cell r="BV346" t="str">
            <v xml:space="preserve">  /  /    </v>
          </cell>
          <cell r="BW346" t="str">
            <v xml:space="preserve">  /  /    </v>
          </cell>
          <cell r="BX346">
            <v>40665</v>
          </cell>
          <cell r="BY346">
            <v>101</v>
          </cell>
          <cell r="BZ346">
            <v>40665</v>
          </cell>
          <cell r="CA346" t="str">
            <v xml:space="preserve">  /  /    </v>
          </cell>
          <cell r="CB346">
            <v>0</v>
          </cell>
          <cell r="CC346" t="str">
            <v xml:space="preserve">  /  /    </v>
          </cell>
          <cell r="CD346" t="str">
            <v xml:space="preserve">  /  /    </v>
          </cell>
          <cell r="CE346">
            <v>334056</v>
          </cell>
          <cell r="CF346">
            <v>713001410</v>
          </cell>
          <cell r="CG346">
            <v>241056</v>
          </cell>
          <cell r="CH346">
            <v>999999999999</v>
          </cell>
          <cell r="CI346"/>
          <cell r="CJ346">
            <v>175</v>
          </cell>
          <cell r="CK346">
            <v>35</v>
          </cell>
          <cell r="CL346">
            <v>2930</v>
          </cell>
          <cell r="CM346">
            <v>2003</v>
          </cell>
          <cell r="CN346" t="str">
            <v>Submetidos a Horario de Trabalho</v>
          </cell>
          <cell r="CO346">
            <v>8118</v>
          </cell>
          <cell r="CP346">
            <v>20</v>
          </cell>
          <cell r="CQ346" t="str">
            <v>N</v>
          </cell>
          <cell r="CR346">
            <v>2</v>
          </cell>
          <cell r="CS346" t="str">
            <v>*</v>
          </cell>
          <cell r="CT346">
            <v>0</v>
          </cell>
          <cell r="CU346"/>
          <cell r="CV346">
            <v>34</v>
          </cell>
          <cell r="CW346" t="str">
            <v>M</v>
          </cell>
          <cell r="CX346" t="str">
            <v>M</v>
          </cell>
          <cell r="CY346">
            <v>1171.98</v>
          </cell>
          <cell r="CZ346">
            <v>1171.98</v>
          </cell>
          <cell r="DA346">
            <v>0</v>
          </cell>
          <cell r="DB346">
            <v>0</v>
          </cell>
          <cell r="DC346">
            <v>0</v>
          </cell>
          <cell r="DD346">
            <v>0</v>
          </cell>
          <cell r="DE346" t="str">
            <v>9B</v>
          </cell>
          <cell r="DF346" t="str">
            <v>P1</v>
          </cell>
          <cell r="DG346">
            <v>10</v>
          </cell>
          <cell r="DH346">
            <v>45</v>
          </cell>
          <cell r="DI346"/>
          <cell r="DJ346"/>
          <cell r="DK346" t="str">
            <v>Nao</v>
          </cell>
          <cell r="DL346"/>
          <cell r="DM346" t="str">
            <v>Nao</v>
          </cell>
          <cell r="DN346" t="str">
            <v xml:space="preserve">  /  /    </v>
          </cell>
          <cell r="DO346" t="str">
            <v>Nao</v>
          </cell>
          <cell r="DP346" t="str">
            <v>Nao</v>
          </cell>
          <cell r="DQ346" t="str">
            <v>Nao</v>
          </cell>
          <cell r="DR346"/>
          <cell r="DS346">
            <v>101002930</v>
          </cell>
          <cell r="DT346">
            <v>1</v>
          </cell>
          <cell r="DU346"/>
          <cell r="DV346" t="str">
            <v>Não</v>
          </cell>
          <cell r="DW346"/>
          <cell r="DX346">
            <v>1</v>
          </cell>
          <cell r="DY346" t="str">
            <v xml:space="preserve">  /  /    </v>
          </cell>
          <cell r="DZ346"/>
          <cell r="EA346" t="str">
            <v>Indeterminado</v>
          </cell>
          <cell r="EB346" t="str">
            <v>RECIFE</v>
          </cell>
          <cell r="EC346"/>
          <cell r="ED346"/>
          <cell r="EE346"/>
          <cell r="EF346">
            <v>192303</v>
          </cell>
          <cell r="EG346"/>
          <cell r="EH346"/>
          <cell r="EI346"/>
          <cell r="EJ346">
            <v>0</v>
          </cell>
          <cell r="EK346"/>
          <cell r="EL346">
            <v>0</v>
          </cell>
          <cell r="EM346"/>
          <cell r="EN346">
            <v>0</v>
          </cell>
          <cell r="EO346" t="str">
            <v>CLT</v>
          </cell>
        </row>
        <row r="347">
          <cell r="B347">
            <v>2931</v>
          </cell>
          <cell r="C347">
            <v>1</v>
          </cell>
          <cell r="D347" t="str">
            <v>JOSILENE FARIAS DOS SANTOS ALM</v>
          </cell>
          <cell r="E347">
            <v>3140</v>
          </cell>
          <cell r="F347" t="str">
            <v>Não</v>
          </cell>
          <cell r="G347"/>
          <cell r="H347" t="str">
            <v>Residencial</v>
          </cell>
          <cell r="I347" t="str">
            <v>R</v>
          </cell>
          <cell r="J347">
            <v>83233911491</v>
          </cell>
          <cell r="K347" t="str">
            <v>MARIPA</v>
          </cell>
          <cell r="L347">
            <v>19045410160</v>
          </cell>
          <cell r="M347">
            <v>57</v>
          </cell>
          <cell r="N347">
            <v>4418431</v>
          </cell>
          <cell r="O347"/>
          <cell r="P347">
            <v>41069</v>
          </cell>
          <cell r="Q347" t="str">
            <v>R. MARIPA</v>
          </cell>
          <cell r="R347">
            <v>57</v>
          </cell>
          <cell r="S347">
            <v>60484</v>
          </cell>
          <cell r="T347">
            <v>1058</v>
          </cell>
          <cell r="U347">
            <v>34002</v>
          </cell>
          <cell r="V347" t="str">
            <v>NOVA DESCOBERTA</v>
          </cell>
          <cell r="W347">
            <v>38</v>
          </cell>
          <cell r="X347" t="str">
            <v>PE</v>
          </cell>
          <cell r="Y347">
            <v>11606</v>
          </cell>
          <cell r="Z347" t="str">
            <v>PE</v>
          </cell>
          <cell r="AA347" t="str">
            <v>RECIFE</v>
          </cell>
          <cell r="AB347">
            <v>131</v>
          </cell>
          <cell r="AC347" t="str">
            <v>SDS</v>
          </cell>
          <cell r="AD347" t="str">
            <v>JOSY2931@HOTMAIL.COM</v>
          </cell>
          <cell r="AE347"/>
          <cell r="AF347"/>
          <cell r="AG347"/>
          <cell r="AH347"/>
          <cell r="AI347" t="str">
            <v>Nao</v>
          </cell>
          <cell r="AJ347"/>
          <cell r="AK347">
            <v>44558230868</v>
          </cell>
          <cell r="AL347"/>
          <cell r="AM347"/>
          <cell r="AN347">
            <v>81</v>
          </cell>
          <cell r="AO347">
            <v>988177853</v>
          </cell>
          <cell r="AP347">
            <v>151</v>
          </cell>
          <cell r="AQ347" t="str">
            <v>PE</v>
          </cell>
          <cell r="AR347" t="str">
            <v>JOSEFA FELISMINA DE FARIAS</v>
          </cell>
          <cell r="AS347" t="str">
            <v xml:space="preserve">  /  /    </v>
          </cell>
          <cell r="AT347" t="str">
            <v>INACIO ANTONIO DOS SANTOS</v>
          </cell>
          <cell r="AU347">
            <v>10</v>
          </cell>
          <cell r="AV347">
            <v>27334</v>
          </cell>
          <cell r="AW347" t="str">
            <v xml:space="preserve">  /  /    </v>
          </cell>
          <cell r="AX347"/>
          <cell r="AY347" t="str">
            <v>CASA</v>
          </cell>
          <cell r="AZ347"/>
          <cell r="BA347">
            <v>1058</v>
          </cell>
          <cell r="BB347" t="str">
            <v xml:space="preserve">  /  /    </v>
          </cell>
          <cell r="BC347" t="str">
            <v xml:space="preserve">  /  /    </v>
          </cell>
          <cell r="BD347"/>
          <cell r="BE347">
            <v>52090040</v>
          </cell>
          <cell r="BF347">
            <v>11606</v>
          </cell>
          <cell r="BG347"/>
          <cell r="BH347" t="str">
            <v xml:space="preserve">  /  /    </v>
          </cell>
          <cell r="BI347"/>
          <cell r="BJ347"/>
          <cell r="BK347" t="str">
            <v xml:space="preserve">Feminino </v>
          </cell>
          <cell r="BL347" t="str">
            <v>Conta Corrente</v>
          </cell>
          <cell r="BM347" t="str">
            <v>C</v>
          </cell>
          <cell r="BN347" t="str">
            <v xml:space="preserve">RGPS-Reg. Geral Previdência Social           </v>
          </cell>
          <cell r="BO347"/>
          <cell r="BP347"/>
          <cell r="BQ347"/>
          <cell r="BR347"/>
          <cell r="BS347">
            <v>3</v>
          </cell>
          <cell r="BT347"/>
          <cell r="BU347">
            <v>1</v>
          </cell>
          <cell r="BV347" t="str">
            <v xml:space="preserve">  /  /    </v>
          </cell>
          <cell r="BW347" t="str">
            <v xml:space="preserve">  /  /    </v>
          </cell>
          <cell r="BX347">
            <v>40665</v>
          </cell>
          <cell r="BY347">
            <v>101</v>
          </cell>
          <cell r="BZ347">
            <v>40665</v>
          </cell>
          <cell r="CA347" t="str">
            <v xml:space="preserve">  /  /    </v>
          </cell>
          <cell r="CB347">
            <v>0</v>
          </cell>
          <cell r="CC347" t="str">
            <v xml:space="preserve">  /  /    </v>
          </cell>
          <cell r="CD347" t="str">
            <v xml:space="preserve">  /  /    </v>
          </cell>
          <cell r="CE347">
            <v>334056</v>
          </cell>
          <cell r="CF347">
            <v>713001221</v>
          </cell>
          <cell r="CG347">
            <v>241056</v>
          </cell>
          <cell r="CH347">
            <v>999999999999</v>
          </cell>
          <cell r="CI347"/>
          <cell r="CJ347">
            <v>175</v>
          </cell>
          <cell r="CK347">
            <v>35</v>
          </cell>
          <cell r="CL347">
            <v>2931</v>
          </cell>
          <cell r="CM347">
            <v>2003</v>
          </cell>
          <cell r="CN347" t="str">
            <v>Submetidos a Horario de Trabalho</v>
          </cell>
          <cell r="CO347">
            <v>8118</v>
          </cell>
          <cell r="CP347">
            <v>20</v>
          </cell>
          <cell r="CQ347" t="str">
            <v>N</v>
          </cell>
          <cell r="CR347">
            <v>2</v>
          </cell>
          <cell r="CS347" t="str">
            <v>*</v>
          </cell>
          <cell r="CT347">
            <v>0</v>
          </cell>
          <cell r="CU347"/>
          <cell r="CV347">
            <v>34</v>
          </cell>
          <cell r="CW347" t="str">
            <v>M</v>
          </cell>
          <cell r="CX347" t="str">
            <v>M</v>
          </cell>
          <cell r="CY347">
            <v>1171.98</v>
          </cell>
          <cell r="CZ347">
            <v>1171.98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 t="str">
            <v>9B</v>
          </cell>
          <cell r="DF347" t="str">
            <v>P1</v>
          </cell>
          <cell r="DG347">
            <v>10</v>
          </cell>
          <cell r="DH347">
            <v>55</v>
          </cell>
          <cell r="DI347"/>
          <cell r="DJ347"/>
          <cell r="DK347" t="str">
            <v>Nao</v>
          </cell>
          <cell r="DL347"/>
          <cell r="DM347" t="str">
            <v>Nao</v>
          </cell>
          <cell r="DN347" t="str">
            <v xml:space="preserve">  /  /    </v>
          </cell>
          <cell r="DO347" t="str">
            <v>Nao</v>
          </cell>
          <cell r="DP347" t="str">
            <v>Nao</v>
          </cell>
          <cell r="DQ347" t="str">
            <v>Nao</v>
          </cell>
          <cell r="DR347"/>
          <cell r="DS347">
            <v>101002931</v>
          </cell>
          <cell r="DT347">
            <v>1</v>
          </cell>
          <cell r="DU347"/>
          <cell r="DV347" t="str">
            <v>Não</v>
          </cell>
          <cell r="DW347"/>
          <cell r="DX347">
            <v>1</v>
          </cell>
          <cell r="DY347" t="str">
            <v xml:space="preserve">  /  /    </v>
          </cell>
          <cell r="DZ347"/>
          <cell r="EA347" t="str">
            <v>Indeterminado</v>
          </cell>
          <cell r="EB347" t="str">
            <v>RECIFE</v>
          </cell>
          <cell r="EC347"/>
          <cell r="ED347"/>
          <cell r="EE347"/>
          <cell r="EF347"/>
          <cell r="EG347"/>
          <cell r="EH347"/>
          <cell r="EI347"/>
          <cell r="EJ347">
            <v>0</v>
          </cell>
          <cell r="EK347"/>
          <cell r="EL347">
            <v>0</v>
          </cell>
          <cell r="EM347"/>
          <cell r="EN347">
            <v>0</v>
          </cell>
          <cell r="EO347" t="str">
            <v>CLT</v>
          </cell>
        </row>
        <row r="348">
          <cell r="B348">
            <v>2933</v>
          </cell>
          <cell r="C348">
            <v>1</v>
          </cell>
          <cell r="D348" t="str">
            <v>LUCY DIAS DE ANDRADE</v>
          </cell>
          <cell r="E348">
            <v>3140</v>
          </cell>
          <cell r="F348" t="str">
            <v>Não</v>
          </cell>
          <cell r="G348"/>
          <cell r="H348" t="str">
            <v>Residencial</v>
          </cell>
          <cell r="I348" t="str">
            <v>R</v>
          </cell>
          <cell r="J348">
            <v>45675597468</v>
          </cell>
          <cell r="K348" t="str">
            <v>VINTE E DOIS</v>
          </cell>
          <cell r="L348">
            <v>12238910338</v>
          </cell>
          <cell r="M348">
            <v>78</v>
          </cell>
          <cell r="N348">
            <v>2767679</v>
          </cell>
          <cell r="O348" t="str">
            <v>SSPPE</v>
          </cell>
          <cell r="P348">
            <v>35842</v>
          </cell>
          <cell r="Q348" t="str">
            <v>R. VINTE E DOIS</v>
          </cell>
          <cell r="R348">
            <v>78</v>
          </cell>
          <cell r="S348">
            <v>84189</v>
          </cell>
          <cell r="T348">
            <v>1058</v>
          </cell>
          <cell r="U348">
            <v>33094</v>
          </cell>
          <cell r="V348" t="str">
            <v>MARANGUAPE II</v>
          </cell>
          <cell r="W348">
            <v>17</v>
          </cell>
          <cell r="X348" t="str">
            <v>PE</v>
          </cell>
          <cell r="Y348">
            <v>10707</v>
          </cell>
          <cell r="Z348" t="str">
            <v>PE</v>
          </cell>
          <cell r="AA348" t="str">
            <v>PAULISTA</v>
          </cell>
          <cell r="AB348">
            <v>85</v>
          </cell>
          <cell r="AC348" t="str">
            <v>SSP</v>
          </cell>
          <cell r="AD348" t="str">
            <v>LUCYDIAS@LIVE.COM</v>
          </cell>
          <cell r="AE348"/>
          <cell r="AF348"/>
          <cell r="AG348"/>
          <cell r="AH348"/>
          <cell r="AI348" t="str">
            <v>Nao</v>
          </cell>
          <cell r="AJ348">
            <v>81</v>
          </cell>
          <cell r="AK348">
            <v>4305290892</v>
          </cell>
          <cell r="AL348">
            <v>987819393</v>
          </cell>
          <cell r="AM348"/>
          <cell r="AN348">
            <v>81</v>
          </cell>
          <cell r="AO348">
            <v>999035621</v>
          </cell>
          <cell r="AP348">
            <v>114</v>
          </cell>
          <cell r="AQ348" t="str">
            <v>PE</v>
          </cell>
          <cell r="AR348" t="str">
            <v>MARIA DO CARMO DE ANDRADE</v>
          </cell>
          <cell r="AS348" t="str">
            <v xml:space="preserve">  /  /    </v>
          </cell>
          <cell r="AT348" t="str">
            <v>FERNANDO DIAS DE ANDRADE</v>
          </cell>
          <cell r="AU348">
            <v>10</v>
          </cell>
          <cell r="AV348">
            <v>23963</v>
          </cell>
          <cell r="AW348" t="str">
            <v xml:space="preserve">  /  /    </v>
          </cell>
          <cell r="AX348"/>
          <cell r="AY348" t="str">
            <v>CASA</v>
          </cell>
          <cell r="AZ348"/>
          <cell r="BA348">
            <v>1058</v>
          </cell>
          <cell r="BB348" t="str">
            <v xml:space="preserve">  /  /    </v>
          </cell>
          <cell r="BC348" t="str">
            <v xml:space="preserve">  /  /    </v>
          </cell>
          <cell r="BD348"/>
          <cell r="BE348">
            <v>53421171</v>
          </cell>
          <cell r="BF348">
            <v>11606</v>
          </cell>
          <cell r="BG348"/>
          <cell r="BH348" t="str">
            <v xml:space="preserve">  /  /    </v>
          </cell>
          <cell r="BI348"/>
          <cell r="BJ348"/>
          <cell r="BK348" t="str">
            <v xml:space="preserve">Feminino </v>
          </cell>
          <cell r="BL348" t="str">
            <v>Conta Corrente</v>
          </cell>
          <cell r="BM348" t="str">
            <v>D</v>
          </cell>
          <cell r="BN348" t="str">
            <v xml:space="preserve">RGPS-Reg. Geral Previdência Social           </v>
          </cell>
          <cell r="BO348"/>
          <cell r="BP348"/>
          <cell r="BQ348"/>
          <cell r="BR348"/>
          <cell r="BS348">
            <v>0</v>
          </cell>
          <cell r="BT348"/>
          <cell r="BU348">
            <v>0</v>
          </cell>
          <cell r="BV348" t="str">
            <v xml:space="preserve">  /  /    </v>
          </cell>
          <cell r="BW348" t="str">
            <v xml:space="preserve">  /  /    </v>
          </cell>
          <cell r="BX348">
            <v>40665</v>
          </cell>
          <cell r="BY348">
            <v>101</v>
          </cell>
          <cell r="BZ348">
            <v>40665</v>
          </cell>
          <cell r="CA348" t="str">
            <v xml:space="preserve">  /  /    </v>
          </cell>
          <cell r="CB348">
            <v>0</v>
          </cell>
          <cell r="CC348" t="str">
            <v xml:space="preserve">  /  /    </v>
          </cell>
          <cell r="CD348" t="str">
            <v xml:space="preserve">  /  /    </v>
          </cell>
          <cell r="CE348">
            <v>334056</v>
          </cell>
          <cell r="CF348">
            <v>713001166</v>
          </cell>
          <cell r="CG348">
            <v>241056</v>
          </cell>
          <cell r="CH348">
            <v>999999999999</v>
          </cell>
          <cell r="CI348" t="str">
            <v>A</v>
          </cell>
          <cell r="CJ348">
            <v>175</v>
          </cell>
          <cell r="CK348">
            <v>35</v>
          </cell>
          <cell r="CL348">
            <v>2933</v>
          </cell>
          <cell r="CM348">
            <v>2003</v>
          </cell>
          <cell r="CN348" t="str">
            <v>Submetidos a Horario de Trabalho</v>
          </cell>
          <cell r="CO348">
            <v>8118</v>
          </cell>
          <cell r="CP348">
            <v>20</v>
          </cell>
          <cell r="CQ348" t="str">
            <v>N</v>
          </cell>
          <cell r="CR348">
            <v>2</v>
          </cell>
          <cell r="CS348" t="str">
            <v>*</v>
          </cell>
          <cell r="CT348">
            <v>0</v>
          </cell>
          <cell r="CU348"/>
          <cell r="CV348">
            <v>7</v>
          </cell>
          <cell r="CW348" t="str">
            <v>M</v>
          </cell>
          <cell r="CX348" t="str">
            <v>M</v>
          </cell>
          <cell r="CY348">
            <v>1171.98</v>
          </cell>
          <cell r="CZ348">
            <v>1171.98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 t="str">
            <v>9B</v>
          </cell>
          <cell r="DF348" t="str">
            <v>P1</v>
          </cell>
          <cell r="DG348">
            <v>10</v>
          </cell>
          <cell r="DH348">
            <v>40</v>
          </cell>
          <cell r="DI348"/>
          <cell r="DJ348"/>
          <cell r="DK348" t="str">
            <v>Nao</v>
          </cell>
          <cell r="DL348"/>
          <cell r="DM348" t="str">
            <v>Nao</v>
          </cell>
          <cell r="DN348" t="str">
            <v xml:space="preserve">  /  /    </v>
          </cell>
          <cell r="DO348" t="str">
            <v>Nao</v>
          </cell>
          <cell r="DP348" t="str">
            <v>Nao</v>
          </cell>
          <cell r="DQ348" t="str">
            <v>Nao</v>
          </cell>
          <cell r="DR348"/>
          <cell r="DS348">
            <v>101002933</v>
          </cell>
          <cell r="DT348">
            <v>1</v>
          </cell>
          <cell r="DU348"/>
          <cell r="DV348" t="str">
            <v>Não</v>
          </cell>
          <cell r="DW348"/>
          <cell r="DX348">
            <v>1</v>
          </cell>
          <cell r="DY348" t="str">
            <v xml:space="preserve">  /  /    </v>
          </cell>
          <cell r="DZ348"/>
          <cell r="EA348" t="str">
            <v>Indeterminado</v>
          </cell>
          <cell r="EB348" t="str">
            <v>RECIFE</v>
          </cell>
          <cell r="EC348"/>
          <cell r="ED348"/>
          <cell r="EE348"/>
          <cell r="EF348"/>
          <cell r="EG348"/>
          <cell r="EH348"/>
          <cell r="EI348"/>
          <cell r="EJ348">
            <v>0</v>
          </cell>
          <cell r="EK348"/>
          <cell r="EL348">
            <v>0</v>
          </cell>
          <cell r="EM348"/>
          <cell r="EN348">
            <v>0</v>
          </cell>
          <cell r="EO348" t="str">
            <v>CLT</v>
          </cell>
        </row>
        <row r="349">
          <cell r="B349">
            <v>2936</v>
          </cell>
          <cell r="C349">
            <v>1</v>
          </cell>
          <cell r="D349" t="str">
            <v>ROSIMERE SOARES DA SILVA</v>
          </cell>
          <cell r="E349">
            <v>3111</v>
          </cell>
          <cell r="F349" t="str">
            <v>Não</v>
          </cell>
          <cell r="G349"/>
          <cell r="H349" t="str">
            <v>Residencial</v>
          </cell>
          <cell r="I349" t="str">
            <v>R</v>
          </cell>
          <cell r="J349">
            <v>62082752453</v>
          </cell>
          <cell r="K349" t="str">
            <v>SATURNINO MEIRELES</v>
          </cell>
          <cell r="L349">
            <v>13164048458</v>
          </cell>
          <cell r="M349">
            <v>195</v>
          </cell>
          <cell r="N349">
            <v>3958042</v>
          </cell>
          <cell r="O349" t="str">
            <v>SSPPE</v>
          </cell>
          <cell r="P349">
            <v>32406</v>
          </cell>
          <cell r="Q349" t="str">
            <v>R. SATURNINO MEIRELES</v>
          </cell>
          <cell r="R349">
            <v>195</v>
          </cell>
          <cell r="S349">
            <v>31905</v>
          </cell>
          <cell r="T349">
            <v>1058</v>
          </cell>
          <cell r="U349">
            <v>36971</v>
          </cell>
          <cell r="V349" t="str">
            <v>IPSEP</v>
          </cell>
          <cell r="W349">
            <v>33</v>
          </cell>
          <cell r="X349" t="str">
            <v>PE</v>
          </cell>
          <cell r="Y349">
            <v>11606</v>
          </cell>
          <cell r="Z349" t="str">
            <v>PE</v>
          </cell>
          <cell r="AA349" t="str">
            <v>RECIFE</v>
          </cell>
          <cell r="AB349">
            <v>136</v>
          </cell>
          <cell r="AC349" t="str">
            <v>SSP</v>
          </cell>
          <cell r="AD349"/>
          <cell r="AE349"/>
          <cell r="AF349"/>
          <cell r="AG349"/>
          <cell r="AH349"/>
          <cell r="AI349" t="str">
            <v>Nao</v>
          </cell>
          <cell r="AJ349">
            <v>81</v>
          </cell>
          <cell r="AK349">
            <v>38460640850</v>
          </cell>
          <cell r="AL349">
            <v>33385211</v>
          </cell>
          <cell r="AM349"/>
          <cell r="AN349">
            <v>81</v>
          </cell>
          <cell r="AO349">
            <v>988397741</v>
          </cell>
          <cell r="AP349">
            <v>149</v>
          </cell>
          <cell r="AQ349" t="str">
            <v>PE</v>
          </cell>
          <cell r="AR349" t="str">
            <v>ROZALI SOARES DA SILVA</v>
          </cell>
          <cell r="AS349" t="str">
            <v xml:space="preserve">  /  /    </v>
          </cell>
          <cell r="AT349" t="str">
            <v>ZIONALDO JOSE DA SILVA</v>
          </cell>
          <cell r="AU349">
            <v>10</v>
          </cell>
          <cell r="AV349">
            <v>26121</v>
          </cell>
          <cell r="AW349" t="str">
            <v xml:space="preserve">  /  /    </v>
          </cell>
          <cell r="AX349"/>
          <cell r="AY349" t="str">
            <v>CASA</v>
          </cell>
          <cell r="AZ349"/>
          <cell r="BA349">
            <v>1058</v>
          </cell>
          <cell r="BB349" t="str">
            <v xml:space="preserve">  /  /    </v>
          </cell>
          <cell r="BC349" t="str">
            <v xml:space="preserve">  /  /    </v>
          </cell>
          <cell r="BD349"/>
          <cell r="BE349">
            <v>51190090</v>
          </cell>
          <cell r="BF349">
            <v>11606</v>
          </cell>
          <cell r="BG349"/>
          <cell r="BH349" t="str">
            <v xml:space="preserve">  /  /    </v>
          </cell>
          <cell r="BI349"/>
          <cell r="BJ349"/>
          <cell r="BK349" t="str">
            <v xml:space="preserve">Feminino </v>
          </cell>
          <cell r="BL349" t="str">
            <v>Conta Corrente</v>
          </cell>
          <cell r="BM349" t="str">
            <v>S</v>
          </cell>
          <cell r="BN349" t="str">
            <v xml:space="preserve">RGPS-Reg. Geral Previdência Social           </v>
          </cell>
          <cell r="BO349"/>
          <cell r="BP349"/>
          <cell r="BQ349"/>
          <cell r="BR349"/>
          <cell r="BS349">
            <v>1</v>
          </cell>
          <cell r="BT349"/>
          <cell r="BU349">
            <v>0</v>
          </cell>
          <cell r="BV349" t="str">
            <v xml:space="preserve">  /  /    </v>
          </cell>
          <cell r="BW349" t="str">
            <v xml:space="preserve">  /  /    </v>
          </cell>
          <cell r="BX349">
            <v>40665</v>
          </cell>
          <cell r="BY349">
            <v>101</v>
          </cell>
          <cell r="BZ349">
            <v>40665</v>
          </cell>
          <cell r="CA349" t="str">
            <v xml:space="preserve">  /  /    </v>
          </cell>
          <cell r="CB349">
            <v>0</v>
          </cell>
          <cell r="CC349" t="str">
            <v xml:space="preserve">  /  /    </v>
          </cell>
          <cell r="CD349" t="str">
            <v xml:space="preserve">  /  /    </v>
          </cell>
          <cell r="CE349">
            <v>334056</v>
          </cell>
          <cell r="CF349">
            <v>713001386</v>
          </cell>
          <cell r="CG349">
            <v>241056</v>
          </cell>
          <cell r="CH349">
            <v>999999999999</v>
          </cell>
          <cell r="CI349"/>
          <cell r="CJ349">
            <v>175</v>
          </cell>
          <cell r="CK349">
            <v>35</v>
          </cell>
          <cell r="CL349">
            <v>2936</v>
          </cell>
          <cell r="CM349">
            <v>2003</v>
          </cell>
          <cell r="CN349" t="str">
            <v>Submetidos a Horario de Trabalho</v>
          </cell>
          <cell r="CO349">
            <v>8118</v>
          </cell>
          <cell r="CP349">
            <v>20</v>
          </cell>
          <cell r="CQ349" t="str">
            <v>N</v>
          </cell>
          <cell r="CR349">
            <v>2</v>
          </cell>
          <cell r="CS349" t="str">
            <v>*</v>
          </cell>
          <cell r="CT349">
            <v>0</v>
          </cell>
          <cell r="CU349"/>
          <cell r="CV349">
            <v>34</v>
          </cell>
          <cell r="CW349" t="str">
            <v>M</v>
          </cell>
          <cell r="CX349" t="str">
            <v>M</v>
          </cell>
          <cell r="CY349">
            <v>1171.98</v>
          </cell>
          <cell r="CZ349">
            <v>1171.98</v>
          </cell>
          <cell r="DA349">
            <v>0</v>
          </cell>
          <cell r="DB349">
            <v>0</v>
          </cell>
          <cell r="DC349">
            <v>0</v>
          </cell>
          <cell r="DD349">
            <v>0</v>
          </cell>
          <cell r="DE349" t="str">
            <v>9B</v>
          </cell>
          <cell r="DF349" t="str">
            <v>P1</v>
          </cell>
          <cell r="DG349">
            <v>10</v>
          </cell>
          <cell r="DH349">
            <v>50</v>
          </cell>
          <cell r="DI349"/>
          <cell r="DJ349"/>
          <cell r="DK349" t="str">
            <v>Nao</v>
          </cell>
          <cell r="DL349"/>
          <cell r="DM349" t="str">
            <v>Nao</v>
          </cell>
          <cell r="DN349" t="str">
            <v xml:space="preserve">  /  /    </v>
          </cell>
          <cell r="DO349" t="str">
            <v>Nao</v>
          </cell>
          <cell r="DP349" t="str">
            <v>Nao</v>
          </cell>
          <cell r="DQ349" t="str">
            <v>Nao</v>
          </cell>
          <cell r="DR349"/>
          <cell r="DS349">
            <v>101002936</v>
          </cell>
          <cell r="DT349">
            <v>1</v>
          </cell>
          <cell r="DU349"/>
          <cell r="DV349" t="str">
            <v>Não</v>
          </cell>
          <cell r="DW349"/>
          <cell r="DX349">
            <v>1</v>
          </cell>
          <cell r="DY349" t="str">
            <v xml:space="preserve">  /  /    </v>
          </cell>
          <cell r="DZ349"/>
          <cell r="EA349" t="str">
            <v>Indeterminado</v>
          </cell>
          <cell r="EB349" t="str">
            <v>RECIFE</v>
          </cell>
          <cell r="EC349"/>
          <cell r="ED349"/>
          <cell r="EE349"/>
          <cell r="EF349"/>
          <cell r="EG349"/>
          <cell r="EH349"/>
          <cell r="EI349"/>
          <cell r="EJ349">
            <v>0</v>
          </cell>
          <cell r="EK349"/>
          <cell r="EL349">
            <v>0</v>
          </cell>
          <cell r="EM349"/>
          <cell r="EN349">
            <v>0</v>
          </cell>
          <cell r="EO349" t="str">
            <v>CLT</v>
          </cell>
        </row>
        <row r="350">
          <cell r="B350">
            <v>2937</v>
          </cell>
          <cell r="C350">
            <v>1</v>
          </cell>
          <cell r="D350" t="str">
            <v>SANDRA REGINA V DOS SANTOS</v>
          </cell>
          <cell r="E350">
            <v>3111</v>
          </cell>
          <cell r="F350" t="str">
            <v>Não</v>
          </cell>
          <cell r="G350"/>
          <cell r="H350" t="str">
            <v>Residencial</v>
          </cell>
          <cell r="I350" t="str">
            <v>AV</v>
          </cell>
          <cell r="J350">
            <v>2322297402</v>
          </cell>
          <cell r="K350" t="str">
            <v>BEBERIBE</v>
          </cell>
          <cell r="L350">
            <v>12919050453</v>
          </cell>
          <cell r="M350">
            <v>2083</v>
          </cell>
          <cell r="N350">
            <v>4822814</v>
          </cell>
          <cell r="O350"/>
          <cell r="P350">
            <v>40926</v>
          </cell>
          <cell r="Q350" t="str">
            <v>AV. BEBERIBE</v>
          </cell>
          <cell r="R350">
            <v>2083</v>
          </cell>
          <cell r="S350">
            <v>92070</v>
          </cell>
          <cell r="T350">
            <v>1058</v>
          </cell>
          <cell r="U350">
            <v>34631</v>
          </cell>
          <cell r="V350" t="str">
            <v>AGUA FRIA</v>
          </cell>
          <cell r="W350">
            <v>46</v>
          </cell>
          <cell r="X350" t="str">
            <v>PE</v>
          </cell>
          <cell r="Y350">
            <v>11606</v>
          </cell>
          <cell r="Z350" t="str">
            <v>PE</v>
          </cell>
          <cell r="AA350" t="str">
            <v>RECIFE</v>
          </cell>
          <cell r="AB350">
            <v>208</v>
          </cell>
          <cell r="AC350" t="str">
            <v>SDS</v>
          </cell>
          <cell r="AD350"/>
          <cell r="AE350"/>
          <cell r="AF350"/>
          <cell r="AG350"/>
          <cell r="AH350"/>
          <cell r="AI350" t="str">
            <v>Nao</v>
          </cell>
          <cell r="AJ350">
            <v>81</v>
          </cell>
          <cell r="AK350">
            <v>50418190809</v>
          </cell>
          <cell r="AL350">
            <v>34492298</v>
          </cell>
          <cell r="AM350"/>
          <cell r="AN350">
            <v>81</v>
          </cell>
          <cell r="AO350">
            <v>987234573</v>
          </cell>
          <cell r="AP350">
            <v>9</v>
          </cell>
          <cell r="AQ350" t="str">
            <v>PE</v>
          </cell>
          <cell r="AR350" t="str">
            <v>MARIA DA CONCEICAO SANTOS</v>
          </cell>
          <cell r="AS350" t="str">
            <v xml:space="preserve">  /  /    </v>
          </cell>
          <cell r="AT350" t="str">
            <v>AIRSON VICTOR DOS SANTOS</v>
          </cell>
          <cell r="AU350">
            <v>10</v>
          </cell>
          <cell r="AV350">
            <v>28740</v>
          </cell>
          <cell r="AW350" t="str">
            <v xml:space="preserve">  /  /    </v>
          </cell>
          <cell r="AX350"/>
          <cell r="AY350" t="str">
            <v>APT 204</v>
          </cell>
          <cell r="AZ350"/>
          <cell r="BA350">
            <v>1058</v>
          </cell>
          <cell r="BB350" t="str">
            <v xml:space="preserve">  /  /    </v>
          </cell>
          <cell r="BC350" t="str">
            <v xml:space="preserve">  /  /    </v>
          </cell>
          <cell r="BD350"/>
          <cell r="BE350">
            <v>52110080</v>
          </cell>
          <cell r="BF350">
            <v>11606</v>
          </cell>
          <cell r="BG350"/>
          <cell r="BH350" t="str">
            <v xml:space="preserve">  /  /    </v>
          </cell>
          <cell r="BI350"/>
          <cell r="BJ350"/>
          <cell r="BK350" t="str">
            <v xml:space="preserve">Feminino </v>
          </cell>
          <cell r="BL350" t="str">
            <v>Conta Corrente</v>
          </cell>
          <cell r="BM350" t="str">
            <v>S</v>
          </cell>
          <cell r="BN350" t="str">
            <v xml:space="preserve">RGPS-Reg. Geral Previdência Social           </v>
          </cell>
          <cell r="BO350"/>
          <cell r="BP350"/>
          <cell r="BQ350"/>
          <cell r="BR350"/>
          <cell r="BS350">
            <v>0</v>
          </cell>
          <cell r="BT350"/>
          <cell r="BU350">
            <v>0</v>
          </cell>
          <cell r="BV350" t="str">
            <v xml:space="preserve">  /  /    </v>
          </cell>
          <cell r="BW350" t="str">
            <v xml:space="preserve">  /  /    </v>
          </cell>
          <cell r="BX350">
            <v>40665</v>
          </cell>
          <cell r="BY350">
            <v>101</v>
          </cell>
          <cell r="BZ350">
            <v>40665</v>
          </cell>
          <cell r="CA350" t="str">
            <v xml:space="preserve">  /  /    </v>
          </cell>
          <cell r="CB350">
            <v>0</v>
          </cell>
          <cell r="CC350" t="str">
            <v xml:space="preserve">  /  /    </v>
          </cell>
          <cell r="CD350" t="str">
            <v xml:space="preserve">  /  /    </v>
          </cell>
          <cell r="CE350">
            <v>334056</v>
          </cell>
          <cell r="CF350">
            <v>713001379</v>
          </cell>
          <cell r="CG350">
            <v>241056</v>
          </cell>
          <cell r="CH350">
            <v>999999999999</v>
          </cell>
          <cell r="CI350"/>
          <cell r="CJ350">
            <v>175</v>
          </cell>
          <cell r="CK350">
            <v>35</v>
          </cell>
          <cell r="CL350">
            <v>2937</v>
          </cell>
          <cell r="CM350">
            <v>2003</v>
          </cell>
          <cell r="CN350" t="str">
            <v>Submetidos a Horario de Trabalho</v>
          </cell>
          <cell r="CO350">
            <v>8118</v>
          </cell>
          <cell r="CP350">
            <v>1</v>
          </cell>
          <cell r="CQ350" t="str">
            <v>N</v>
          </cell>
          <cell r="CR350">
            <v>2</v>
          </cell>
          <cell r="CS350" t="str">
            <v>*</v>
          </cell>
          <cell r="CT350">
            <v>0</v>
          </cell>
          <cell r="CU350"/>
          <cell r="CV350">
            <v>34</v>
          </cell>
          <cell r="CW350" t="str">
            <v>M</v>
          </cell>
          <cell r="CX350" t="str">
            <v>M</v>
          </cell>
          <cell r="CY350">
            <v>1063.03</v>
          </cell>
          <cell r="CZ350">
            <v>1063.03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 t="str">
            <v>9B</v>
          </cell>
          <cell r="DF350" t="str">
            <v>P1</v>
          </cell>
          <cell r="DG350">
            <v>10</v>
          </cell>
          <cell r="DH350">
            <v>55</v>
          </cell>
          <cell r="DI350"/>
          <cell r="DJ350"/>
          <cell r="DK350" t="str">
            <v>Nao</v>
          </cell>
          <cell r="DL350"/>
          <cell r="DM350" t="str">
            <v>Nao</v>
          </cell>
          <cell r="DN350" t="str">
            <v xml:space="preserve">  /  /    </v>
          </cell>
          <cell r="DO350" t="str">
            <v>Nao</v>
          </cell>
          <cell r="DP350" t="str">
            <v>Nao</v>
          </cell>
          <cell r="DQ350" t="str">
            <v>Nao</v>
          </cell>
          <cell r="DR350"/>
          <cell r="DS350">
            <v>101002937</v>
          </cell>
          <cell r="DT350">
            <v>3</v>
          </cell>
          <cell r="DU350"/>
          <cell r="DV350" t="str">
            <v>Não</v>
          </cell>
          <cell r="DW350"/>
          <cell r="DX350">
            <v>1</v>
          </cell>
          <cell r="DY350" t="str">
            <v xml:space="preserve">  /  /    </v>
          </cell>
          <cell r="DZ350"/>
          <cell r="EA350" t="str">
            <v>Indeterminado</v>
          </cell>
          <cell r="EB350" t="str">
            <v>RECIFE</v>
          </cell>
          <cell r="EC350"/>
          <cell r="ED350"/>
          <cell r="EE350"/>
          <cell r="EF350"/>
          <cell r="EG350"/>
          <cell r="EH350"/>
          <cell r="EI350"/>
          <cell r="EJ350">
            <v>0</v>
          </cell>
          <cell r="EK350"/>
          <cell r="EL350">
            <v>0</v>
          </cell>
          <cell r="EM350"/>
          <cell r="EN350">
            <v>0</v>
          </cell>
          <cell r="EO350" t="str">
            <v>CLT</v>
          </cell>
        </row>
        <row r="351">
          <cell r="B351">
            <v>2941</v>
          </cell>
          <cell r="C351">
            <v>1</v>
          </cell>
          <cell r="D351" t="str">
            <v>DANIELLE MARIA P NASCIMENTO</v>
          </cell>
          <cell r="E351">
            <v>2200</v>
          </cell>
          <cell r="F351" t="str">
            <v>Não</v>
          </cell>
          <cell r="G351"/>
          <cell r="H351" t="str">
            <v>Residencial</v>
          </cell>
          <cell r="I351" t="str">
            <v>R</v>
          </cell>
          <cell r="J351">
            <v>3050131497</v>
          </cell>
          <cell r="K351" t="str">
            <v>RUA SETE DE SETEMBRO</v>
          </cell>
          <cell r="L351">
            <v>13055893939</v>
          </cell>
          <cell r="M351">
            <v>62</v>
          </cell>
          <cell r="N351">
            <v>4667160</v>
          </cell>
          <cell r="O351"/>
          <cell r="P351">
            <v>43207</v>
          </cell>
          <cell r="Q351" t="str">
            <v>R. RUA SETE DE SETEMBRO</v>
          </cell>
          <cell r="R351">
            <v>62</v>
          </cell>
          <cell r="S351">
            <v>79461</v>
          </cell>
          <cell r="T351">
            <v>1058</v>
          </cell>
          <cell r="U351">
            <v>35989</v>
          </cell>
          <cell r="V351" t="str">
            <v>CAMBOGE</v>
          </cell>
          <cell r="W351">
            <v>63</v>
          </cell>
          <cell r="X351" t="str">
            <v>PE</v>
          </cell>
          <cell r="Y351">
            <v>9402</v>
          </cell>
          <cell r="Z351" t="str">
            <v>PE</v>
          </cell>
          <cell r="AA351" t="str">
            <v>MORENO</v>
          </cell>
          <cell r="AB351">
            <v>73</v>
          </cell>
          <cell r="AC351" t="str">
            <v>SDS</v>
          </cell>
          <cell r="AD351" t="str">
            <v>DANIELLEPRAZZO@HOTMAIL.COM</v>
          </cell>
          <cell r="AE351"/>
          <cell r="AF351"/>
          <cell r="AG351"/>
          <cell r="AH351"/>
          <cell r="AI351" t="str">
            <v>Nao</v>
          </cell>
          <cell r="AJ351">
            <v>8</v>
          </cell>
          <cell r="AK351">
            <v>52043420884</v>
          </cell>
          <cell r="AL351" t="str">
            <v>81.35352795/86304784</v>
          </cell>
          <cell r="AM351"/>
          <cell r="AN351">
            <v>8</v>
          </cell>
          <cell r="AO351" t="str">
            <v>8630-4784</v>
          </cell>
          <cell r="AP351">
            <v>14</v>
          </cell>
          <cell r="AQ351" t="str">
            <v>PE</v>
          </cell>
          <cell r="AR351" t="str">
            <v>MARIA DE FATIMA DOS SANTOS PRAZO</v>
          </cell>
          <cell r="AS351" t="str">
            <v xml:space="preserve">  /  /    </v>
          </cell>
          <cell r="AT351" t="str">
            <v>ANTONIO CLEMENTE PRAZO</v>
          </cell>
          <cell r="AU351">
            <v>10</v>
          </cell>
          <cell r="AV351">
            <v>28154</v>
          </cell>
          <cell r="AW351" t="str">
            <v xml:space="preserve">  /  /    </v>
          </cell>
          <cell r="AX351" t="str">
            <v>Não</v>
          </cell>
          <cell r="AY351"/>
          <cell r="AZ351"/>
          <cell r="BA351">
            <v>1058</v>
          </cell>
          <cell r="BB351" t="str">
            <v xml:space="preserve">  /  /    </v>
          </cell>
          <cell r="BC351" t="str">
            <v xml:space="preserve">  /  /    </v>
          </cell>
          <cell r="BD351"/>
          <cell r="BE351">
            <v>54800000</v>
          </cell>
          <cell r="BF351">
            <v>9402</v>
          </cell>
          <cell r="BG351"/>
          <cell r="BH351" t="str">
            <v xml:space="preserve">  /  /    </v>
          </cell>
          <cell r="BI351"/>
          <cell r="BJ351"/>
          <cell r="BK351" t="str">
            <v xml:space="preserve">Feminino </v>
          </cell>
          <cell r="BL351" t="str">
            <v>Conta Corrente</v>
          </cell>
          <cell r="BM351" t="str">
            <v>C</v>
          </cell>
          <cell r="BN351" t="str">
            <v xml:space="preserve">RGPS-Reg. Geral Previdência Social           </v>
          </cell>
          <cell r="BO351"/>
          <cell r="BP351"/>
          <cell r="BQ351"/>
          <cell r="BR351"/>
          <cell r="BS351">
            <v>0</v>
          </cell>
          <cell r="BT351"/>
          <cell r="BU351">
            <v>0</v>
          </cell>
          <cell r="BV351" t="str">
            <v xml:space="preserve">  /  /    </v>
          </cell>
          <cell r="BW351" t="str">
            <v xml:space="preserve">  /  /    </v>
          </cell>
          <cell r="BX351">
            <v>40672</v>
          </cell>
          <cell r="BY351">
            <v>101</v>
          </cell>
          <cell r="BZ351">
            <v>40672</v>
          </cell>
          <cell r="CA351" t="str">
            <v xml:space="preserve">  /  /    </v>
          </cell>
          <cell r="CB351">
            <v>0</v>
          </cell>
          <cell r="CC351" t="str">
            <v xml:space="preserve">  /  /    </v>
          </cell>
          <cell r="CD351" t="str">
            <v xml:space="preserve">  /  /    </v>
          </cell>
          <cell r="CE351">
            <v>334056</v>
          </cell>
          <cell r="CF351">
            <v>713001283</v>
          </cell>
          <cell r="CG351">
            <v>241056</v>
          </cell>
          <cell r="CH351">
            <v>999999999999</v>
          </cell>
          <cell r="CI351"/>
          <cell r="CJ351">
            <v>200</v>
          </cell>
          <cell r="CK351">
            <v>40</v>
          </cell>
          <cell r="CL351">
            <v>2941</v>
          </cell>
          <cell r="CM351">
            <v>2009</v>
          </cell>
          <cell r="CN351" t="str">
            <v>Submetidos a Horario de Trabalho</v>
          </cell>
          <cell r="CO351">
            <v>3513</v>
          </cell>
          <cell r="CP351">
            <v>2</v>
          </cell>
          <cell r="CQ351" t="str">
            <v>N</v>
          </cell>
          <cell r="CR351">
            <v>2</v>
          </cell>
          <cell r="CS351" t="str">
            <v>*</v>
          </cell>
          <cell r="CT351">
            <v>0</v>
          </cell>
          <cell r="CU351"/>
          <cell r="CV351">
            <v>34</v>
          </cell>
          <cell r="CW351" t="str">
            <v>M</v>
          </cell>
          <cell r="CX351" t="str">
            <v>M</v>
          </cell>
          <cell r="CY351">
            <v>1564</v>
          </cell>
          <cell r="CZ351">
            <v>1564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 t="str">
            <v>9C</v>
          </cell>
          <cell r="DF351"/>
          <cell r="DG351">
            <v>10</v>
          </cell>
          <cell r="DH351">
            <v>55</v>
          </cell>
          <cell r="DI351"/>
          <cell r="DJ351"/>
          <cell r="DK351" t="str">
            <v>Nao</v>
          </cell>
          <cell r="DL351"/>
          <cell r="DM351" t="str">
            <v>Nao</v>
          </cell>
          <cell r="DN351" t="str">
            <v xml:space="preserve">  /  /    </v>
          </cell>
          <cell r="DO351" t="str">
            <v>Nao</v>
          </cell>
          <cell r="DP351" t="str">
            <v>Nao</v>
          </cell>
          <cell r="DQ351" t="str">
            <v>Nao</v>
          </cell>
          <cell r="DR351"/>
          <cell r="DS351">
            <v>101002941</v>
          </cell>
          <cell r="DT351">
            <v>1</v>
          </cell>
          <cell r="DU351"/>
          <cell r="DV351" t="str">
            <v>Não</v>
          </cell>
          <cell r="DW351"/>
          <cell r="DX351">
            <v>1</v>
          </cell>
          <cell r="DY351" t="str">
            <v xml:space="preserve">  /  /    </v>
          </cell>
          <cell r="DZ351"/>
          <cell r="EA351" t="str">
            <v>Indeterminado</v>
          </cell>
          <cell r="EB351" t="str">
            <v>MORENO</v>
          </cell>
          <cell r="EC351"/>
          <cell r="ED351"/>
          <cell r="EE351"/>
          <cell r="EF351"/>
          <cell r="EG351"/>
          <cell r="EH351"/>
          <cell r="EI351"/>
          <cell r="EJ351">
            <v>0</v>
          </cell>
          <cell r="EK351"/>
          <cell r="EL351">
            <v>0</v>
          </cell>
          <cell r="EM351"/>
          <cell r="EN351">
            <v>0</v>
          </cell>
          <cell r="EO351" t="str">
            <v>CLT</v>
          </cell>
        </row>
        <row r="352">
          <cell r="B352">
            <v>2942</v>
          </cell>
          <cell r="C352">
            <v>1</v>
          </cell>
          <cell r="D352" t="str">
            <v>ELIDIANE BARROS DA CRUZ</v>
          </cell>
          <cell r="E352">
            <v>3140</v>
          </cell>
          <cell r="F352" t="str">
            <v>Não</v>
          </cell>
          <cell r="G352"/>
          <cell r="H352" t="str">
            <v>Residencial</v>
          </cell>
          <cell r="I352" t="str">
            <v>CH</v>
          </cell>
          <cell r="J352">
            <v>4834138445</v>
          </cell>
          <cell r="K352" t="str">
            <v>CANAA</v>
          </cell>
          <cell r="L352">
            <v>13279880458</v>
          </cell>
          <cell r="M352" t="str">
            <v>ESPACO 21</v>
          </cell>
          <cell r="N352">
            <v>6240032</v>
          </cell>
          <cell r="O352" t="str">
            <v>SSPPE</v>
          </cell>
          <cell r="P352">
            <v>36193</v>
          </cell>
          <cell r="Q352" t="str">
            <v>CHAC. CANAA</v>
          </cell>
          <cell r="R352" t="str">
            <v>ESPACO</v>
          </cell>
          <cell r="S352">
            <v>939</v>
          </cell>
          <cell r="T352">
            <v>1058</v>
          </cell>
          <cell r="U352">
            <v>37050</v>
          </cell>
          <cell r="V352" t="str">
            <v>ALDEIA</v>
          </cell>
          <cell r="W352">
            <v>76</v>
          </cell>
          <cell r="X352" t="str">
            <v>PE</v>
          </cell>
          <cell r="Y352">
            <v>3454</v>
          </cell>
          <cell r="Z352" t="str">
            <v>PE</v>
          </cell>
          <cell r="AA352" t="str">
            <v>CAMARAGIBE</v>
          </cell>
          <cell r="AB352">
            <v>211</v>
          </cell>
          <cell r="AC352" t="str">
            <v>SSP</v>
          </cell>
          <cell r="AD352"/>
          <cell r="AE352"/>
          <cell r="AF352"/>
          <cell r="AG352"/>
          <cell r="AH352"/>
          <cell r="AI352" t="str">
            <v>Nao</v>
          </cell>
          <cell r="AJ352">
            <v>81</v>
          </cell>
          <cell r="AK352">
            <v>64822280817</v>
          </cell>
          <cell r="AL352">
            <v>988000343</v>
          </cell>
          <cell r="AM352"/>
          <cell r="AN352">
            <v>81</v>
          </cell>
          <cell r="AO352">
            <v>986508638</v>
          </cell>
          <cell r="AP352">
            <v>10</v>
          </cell>
          <cell r="AQ352" t="str">
            <v>PE</v>
          </cell>
          <cell r="AR352" t="str">
            <v>MARIA DO AMPARO BARROS DA CRUZ</v>
          </cell>
          <cell r="AS352" t="str">
            <v xml:space="preserve">  /  /    </v>
          </cell>
          <cell r="AT352" t="str">
            <v>ENOCK GOMES DA CRUZ</v>
          </cell>
          <cell r="AU352">
            <v>10</v>
          </cell>
          <cell r="AV352">
            <v>30581</v>
          </cell>
          <cell r="AW352" t="str">
            <v xml:space="preserve">  /  /    </v>
          </cell>
          <cell r="AX352"/>
          <cell r="AY352"/>
          <cell r="AZ352"/>
          <cell r="BA352">
            <v>1058</v>
          </cell>
          <cell r="BB352" t="str">
            <v xml:space="preserve">  /  /    </v>
          </cell>
          <cell r="BC352" t="str">
            <v xml:space="preserve">  /  /    </v>
          </cell>
          <cell r="BD352"/>
          <cell r="BE352">
            <v>53090000</v>
          </cell>
          <cell r="BF352">
            <v>11606</v>
          </cell>
          <cell r="BG352"/>
          <cell r="BH352" t="str">
            <v xml:space="preserve">  /  /    </v>
          </cell>
          <cell r="BI352"/>
          <cell r="BJ352"/>
          <cell r="BK352" t="str">
            <v xml:space="preserve">Feminino </v>
          </cell>
          <cell r="BL352" t="str">
            <v>Conta Corrente</v>
          </cell>
          <cell r="BM352" t="str">
            <v>S</v>
          </cell>
          <cell r="BN352" t="str">
            <v xml:space="preserve">RGPS-Reg. Geral Previdência Social           </v>
          </cell>
          <cell r="BO352"/>
          <cell r="BP352"/>
          <cell r="BQ352"/>
          <cell r="BR352"/>
          <cell r="BS352">
            <v>0</v>
          </cell>
          <cell r="BT352"/>
          <cell r="BU352">
            <v>0</v>
          </cell>
          <cell r="BV352" t="str">
            <v xml:space="preserve">  /  /    </v>
          </cell>
          <cell r="BW352" t="str">
            <v xml:space="preserve">  /  /    </v>
          </cell>
          <cell r="BX352">
            <v>40682</v>
          </cell>
          <cell r="BY352">
            <v>101</v>
          </cell>
          <cell r="BZ352">
            <v>40682</v>
          </cell>
          <cell r="CA352" t="str">
            <v xml:space="preserve">  /  /    </v>
          </cell>
          <cell r="CB352">
            <v>0</v>
          </cell>
          <cell r="CC352" t="str">
            <v xml:space="preserve">  /  /    </v>
          </cell>
          <cell r="CD352" t="str">
            <v xml:space="preserve">  /  /    </v>
          </cell>
          <cell r="CE352">
            <v>334056</v>
          </cell>
          <cell r="CF352">
            <v>713001496</v>
          </cell>
          <cell r="CG352">
            <v>334056</v>
          </cell>
          <cell r="CH352">
            <v>999999999999</v>
          </cell>
          <cell r="CI352"/>
          <cell r="CJ352">
            <v>175</v>
          </cell>
          <cell r="CK352">
            <v>35</v>
          </cell>
          <cell r="CL352">
            <v>2942</v>
          </cell>
          <cell r="CM352">
            <v>2003</v>
          </cell>
          <cell r="CN352" t="str">
            <v>Submetidos a Horario de Trabalho</v>
          </cell>
          <cell r="CO352">
            <v>8118</v>
          </cell>
          <cell r="CP352">
            <v>20</v>
          </cell>
          <cell r="CQ352" t="str">
            <v>N</v>
          </cell>
          <cell r="CR352">
            <v>2</v>
          </cell>
          <cell r="CS352" t="str">
            <v>N</v>
          </cell>
          <cell r="CT352">
            <v>0</v>
          </cell>
          <cell r="CU352"/>
          <cell r="CV352">
            <v>34</v>
          </cell>
          <cell r="CW352" t="str">
            <v>M</v>
          </cell>
          <cell r="CX352" t="str">
            <v>M</v>
          </cell>
          <cell r="CY352">
            <v>1171.99</v>
          </cell>
          <cell r="CZ352">
            <v>1171.99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 t="str">
            <v>9B</v>
          </cell>
          <cell r="DF352" t="str">
            <v>P1</v>
          </cell>
          <cell r="DG352">
            <v>10</v>
          </cell>
          <cell r="DH352">
            <v>45</v>
          </cell>
          <cell r="DI352"/>
          <cell r="DJ352"/>
          <cell r="DK352" t="str">
            <v>Nao</v>
          </cell>
          <cell r="DL352"/>
          <cell r="DM352" t="str">
            <v>Nao</v>
          </cell>
          <cell r="DN352" t="str">
            <v xml:space="preserve">  /  /    </v>
          </cell>
          <cell r="DO352" t="str">
            <v>Nao</v>
          </cell>
          <cell r="DP352" t="str">
            <v>Nao</v>
          </cell>
          <cell r="DQ352" t="str">
            <v>Nao</v>
          </cell>
          <cell r="DR352"/>
          <cell r="DS352">
            <v>101002942</v>
          </cell>
          <cell r="DT352">
            <v>3</v>
          </cell>
          <cell r="DU352"/>
          <cell r="DV352" t="str">
            <v>Não</v>
          </cell>
          <cell r="DW352"/>
          <cell r="DX352">
            <v>1</v>
          </cell>
          <cell r="DY352" t="str">
            <v xml:space="preserve">  /  /    </v>
          </cell>
          <cell r="DZ352"/>
          <cell r="EA352" t="str">
            <v>Indeterminado</v>
          </cell>
          <cell r="EB352" t="str">
            <v>RECIFE</v>
          </cell>
          <cell r="EC352"/>
          <cell r="ED352"/>
          <cell r="EE352"/>
          <cell r="EF352"/>
          <cell r="EG352"/>
          <cell r="EH352"/>
          <cell r="EI352"/>
          <cell r="EJ352">
            <v>0</v>
          </cell>
          <cell r="EK352"/>
          <cell r="EL352">
            <v>0</v>
          </cell>
          <cell r="EM352"/>
          <cell r="EN352">
            <v>0</v>
          </cell>
          <cell r="EO352" t="str">
            <v>CLT</v>
          </cell>
        </row>
        <row r="353">
          <cell r="B353">
            <v>2943</v>
          </cell>
          <cell r="C353">
            <v>1</v>
          </cell>
          <cell r="D353" t="str">
            <v>MARIA JOSE GUILHERME</v>
          </cell>
          <cell r="E353">
            <v>4150</v>
          </cell>
          <cell r="F353" t="str">
            <v>Não</v>
          </cell>
          <cell r="G353"/>
          <cell r="H353" t="str">
            <v>Residencial</v>
          </cell>
          <cell r="I353" t="str">
            <v>AV</v>
          </cell>
          <cell r="J353">
            <v>2388571405</v>
          </cell>
          <cell r="K353" t="str">
            <v>ULISSES MONTARROYOS</v>
          </cell>
          <cell r="L353">
            <v>12879096458</v>
          </cell>
          <cell r="M353">
            <v>6196</v>
          </cell>
          <cell r="N353">
            <v>4746054</v>
          </cell>
          <cell r="O353" t="str">
            <v>SSPPE</v>
          </cell>
          <cell r="P353">
            <v>35394</v>
          </cell>
          <cell r="Q353" t="str">
            <v>AV. ULISSES MONTARROYOS</v>
          </cell>
          <cell r="R353">
            <v>6196</v>
          </cell>
          <cell r="S353">
            <v>21131</v>
          </cell>
          <cell r="T353">
            <v>1058</v>
          </cell>
          <cell r="U353">
            <v>34311</v>
          </cell>
          <cell r="V353" t="str">
            <v>CANDEIAS</v>
          </cell>
          <cell r="W353">
            <v>46</v>
          </cell>
          <cell r="X353" t="str">
            <v>PE</v>
          </cell>
          <cell r="Y353">
            <v>7901</v>
          </cell>
          <cell r="Z353" t="str">
            <v>PE</v>
          </cell>
          <cell r="AA353" t="str">
            <v>JABOATAO</v>
          </cell>
          <cell r="AB353">
            <v>541</v>
          </cell>
          <cell r="AC353" t="str">
            <v>SSP</v>
          </cell>
          <cell r="AD353"/>
          <cell r="AE353"/>
          <cell r="AF353"/>
          <cell r="AG353"/>
          <cell r="AH353"/>
          <cell r="AI353" t="str">
            <v>Nao</v>
          </cell>
          <cell r="AJ353">
            <v>0</v>
          </cell>
          <cell r="AK353">
            <v>47792590809</v>
          </cell>
          <cell r="AL353">
            <v>34743101</v>
          </cell>
          <cell r="AM353"/>
          <cell r="AN353">
            <v>0</v>
          </cell>
          <cell r="AO353">
            <v>87144098</v>
          </cell>
          <cell r="AP353">
            <v>101</v>
          </cell>
          <cell r="AQ353" t="str">
            <v>PE</v>
          </cell>
          <cell r="AR353" t="str">
            <v>FRANCISCA BEZERRA GUILHERME</v>
          </cell>
          <cell r="AS353" t="str">
            <v xml:space="preserve">  /  /    </v>
          </cell>
          <cell r="AT353" t="str">
            <v>ARNALDO JOSE GUILHERME</v>
          </cell>
          <cell r="AU353">
            <v>10</v>
          </cell>
          <cell r="AV353">
            <v>27516</v>
          </cell>
          <cell r="AW353" t="str">
            <v xml:space="preserve">  /  /    </v>
          </cell>
          <cell r="AX353"/>
          <cell r="AY353" t="str">
            <v>AP 102</v>
          </cell>
          <cell r="AZ353"/>
          <cell r="BA353">
            <v>1058</v>
          </cell>
          <cell r="BB353" t="str">
            <v xml:space="preserve">  /  /    </v>
          </cell>
          <cell r="BC353" t="str">
            <v xml:space="preserve">  /  /    </v>
          </cell>
          <cell r="BD353"/>
          <cell r="BE353">
            <v>54460280</v>
          </cell>
          <cell r="BF353">
            <v>11606</v>
          </cell>
          <cell r="BG353"/>
          <cell r="BH353" t="str">
            <v xml:space="preserve">  /  /    </v>
          </cell>
          <cell r="BI353"/>
          <cell r="BJ353"/>
          <cell r="BK353" t="str">
            <v xml:space="preserve">Feminino </v>
          </cell>
          <cell r="BL353" t="str">
            <v>Conta Corrente</v>
          </cell>
          <cell r="BM353" t="str">
            <v>D</v>
          </cell>
          <cell r="BN353" t="str">
            <v xml:space="preserve">RGPS-Reg. Geral Previdência Social           </v>
          </cell>
          <cell r="BO353"/>
          <cell r="BP353"/>
          <cell r="BQ353"/>
          <cell r="BR353"/>
          <cell r="BS353">
            <v>0</v>
          </cell>
          <cell r="BT353"/>
          <cell r="BU353">
            <v>0</v>
          </cell>
          <cell r="BV353" t="str">
            <v xml:space="preserve">  /  /    </v>
          </cell>
          <cell r="BW353" t="str">
            <v xml:space="preserve">  /  /    </v>
          </cell>
          <cell r="BX353">
            <v>40682</v>
          </cell>
          <cell r="BY353">
            <v>101</v>
          </cell>
          <cell r="BZ353">
            <v>40682</v>
          </cell>
          <cell r="CA353" t="str">
            <v xml:space="preserve">  /  /    </v>
          </cell>
          <cell r="CB353">
            <v>0</v>
          </cell>
          <cell r="CC353" t="str">
            <v xml:space="preserve">  /  /    </v>
          </cell>
          <cell r="CD353" t="str">
            <v xml:space="preserve">  /  /    </v>
          </cell>
          <cell r="CE353">
            <v>334001</v>
          </cell>
          <cell r="CF353">
            <v>10883966</v>
          </cell>
          <cell r="CG353">
            <v>241056</v>
          </cell>
          <cell r="CH353">
            <v>9999999</v>
          </cell>
          <cell r="CI353"/>
          <cell r="CJ353">
            <v>175</v>
          </cell>
          <cell r="CK353">
            <v>35</v>
          </cell>
          <cell r="CL353">
            <v>2943</v>
          </cell>
          <cell r="CM353">
            <v>2003</v>
          </cell>
          <cell r="CN353" t="str">
            <v>Submetidos a Horario de Trabalho</v>
          </cell>
          <cell r="CO353">
            <v>8118</v>
          </cell>
          <cell r="CP353">
            <v>20</v>
          </cell>
          <cell r="CQ353" t="str">
            <v>N</v>
          </cell>
          <cell r="CR353">
            <v>2</v>
          </cell>
          <cell r="CS353" t="str">
            <v>*</v>
          </cell>
          <cell r="CT353">
            <v>0</v>
          </cell>
          <cell r="CU353"/>
          <cell r="CV353">
            <v>34</v>
          </cell>
          <cell r="CW353" t="str">
            <v>M</v>
          </cell>
          <cell r="CX353" t="str">
            <v>M</v>
          </cell>
          <cell r="CY353">
            <v>1063.03</v>
          </cell>
          <cell r="CZ353">
            <v>1063.03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 t="str">
            <v>9B</v>
          </cell>
          <cell r="DF353" t="str">
            <v>P1</v>
          </cell>
          <cell r="DG353">
            <v>10</v>
          </cell>
          <cell r="DH353">
            <v>55</v>
          </cell>
          <cell r="DI353"/>
          <cell r="DJ353"/>
          <cell r="DK353" t="str">
            <v>Nao</v>
          </cell>
          <cell r="DL353"/>
          <cell r="DM353" t="str">
            <v>Nao</v>
          </cell>
          <cell r="DN353" t="str">
            <v xml:space="preserve">  /  /    </v>
          </cell>
          <cell r="DO353" t="str">
            <v>Nao</v>
          </cell>
          <cell r="DP353" t="str">
            <v>Nao</v>
          </cell>
          <cell r="DQ353" t="str">
            <v>Nao</v>
          </cell>
          <cell r="DR353"/>
          <cell r="DS353">
            <v>101002943</v>
          </cell>
          <cell r="DT353">
            <v>3</v>
          </cell>
          <cell r="DU353"/>
          <cell r="DV353" t="str">
            <v>Não</v>
          </cell>
          <cell r="DW353"/>
          <cell r="DX353">
            <v>1</v>
          </cell>
          <cell r="DY353" t="str">
            <v xml:space="preserve">  /  /    </v>
          </cell>
          <cell r="DZ353"/>
          <cell r="EA353" t="str">
            <v>Indeterminado</v>
          </cell>
          <cell r="EB353" t="str">
            <v>RECIFE</v>
          </cell>
          <cell r="EC353"/>
          <cell r="ED353"/>
          <cell r="EE353"/>
          <cell r="EF353"/>
          <cell r="EG353"/>
          <cell r="EH353"/>
          <cell r="EI353"/>
          <cell r="EJ353">
            <v>0</v>
          </cell>
          <cell r="EK353"/>
          <cell r="EL353">
            <v>0</v>
          </cell>
          <cell r="EM353"/>
          <cell r="EN353">
            <v>0</v>
          </cell>
          <cell r="EO353" t="str">
            <v>CLT</v>
          </cell>
        </row>
        <row r="354">
          <cell r="B354">
            <v>2952</v>
          </cell>
          <cell r="C354">
            <v>1</v>
          </cell>
          <cell r="D354" t="str">
            <v>FILIPE PETRUS B DE FIGUEIREDO</v>
          </cell>
          <cell r="E354">
            <v>1031</v>
          </cell>
          <cell r="F354" t="str">
            <v>Não</v>
          </cell>
          <cell r="G354"/>
          <cell r="H354" t="str">
            <v>Residencial</v>
          </cell>
          <cell r="I354" t="str">
            <v>R</v>
          </cell>
          <cell r="J354">
            <v>5682596455</v>
          </cell>
          <cell r="K354" t="str">
            <v>DES GOIS CAVALCANTE</v>
          </cell>
          <cell r="L354">
            <v>21279967139</v>
          </cell>
          <cell r="M354">
            <v>154</v>
          </cell>
          <cell r="N354">
            <v>6841711</v>
          </cell>
          <cell r="O354"/>
          <cell r="P354">
            <v>37625</v>
          </cell>
          <cell r="Q354" t="str">
            <v>R. DES GOIS CAVALCANTE</v>
          </cell>
          <cell r="R354">
            <v>154</v>
          </cell>
          <cell r="S354">
            <v>637435</v>
          </cell>
          <cell r="T354">
            <v>1058</v>
          </cell>
          <cell r="U354">
            <v>41589</v>
          </cell>
          <cell r="V354" t="str">
            <v>TAMARINEIRA</v>
          </cell>
          <cell r="W354">
            <v>40</v>
          </cell>
          <cell r="X354" t="str">
            <v>PE</v>
          </cell>
          <cell r="Y354">
            <v>11606</v>
          </cell>
          <cell r="Z354" t="str">
            <v>PE</v>
          </cell>
          <cell r="AA354" t="str">
            <v>RECIFE</v>
          </cell>
          <cell r="AB354">
            <v>115</v>
          </cell>
          <cell r="AC354" t="str">
            <v>SDS</v>
          </cell>
          <cell r="AD354"/>
          <cell r="AE354"/>
          <cell r="AF354"/>
          <cell r="AG354"/>
          <cell r="AH354"/>
          <cell r="AI354" t="str">
            <v>Nao</v>
          </cell>
          <cell r="AJ354">
            <v>81</v>
          </cell>
          <cell r="AK354">
            <v>67808520825</v>
          </cell>
          <cell r="AL354">
            <v>30493114</v>
          </cell>
          <cell r="AM354"/>
          <cell r="AN354">
            <v>81</v>
          </cell>
          <cell r="AO354">
            <v>993184851</v>
          </cell>
          <cell r="AP354">
            <v>8</v>
          </cell>
          <cell r="AQ354" t="str">
            <v>PE</v>
          </cell>
          <cell r="AR354" t="str">
            <v>MARLENE PETROLINA BEZERRA</v>
          </cell>
          <cell r="AS354" t="str">
            <v xml:space="preserve">  /  /    </v>
          </cell>
          <cell r="AT354" t="str">
            <v>SERGIO ROBERTO DE FIGUEIREDO RODRIGUES</v>
          </cell>
          <cell r="AU354">
            <v>10</v>
          </cell>
          <cell r="AV354">
            <v>30993</v>
          </cell>
          <cell r="AW354" t="str">
            <v xml:space="preserve">  /  /    </v>
          </cell>
          <cell r="AX354"/>
          <cell r="AY354" t="str">
            <v>APT 502</v>
          </cell>
          <cell r="AZ354"/>
          <cell r="BA354">
            <v>1058</v>
          </cell>
          <cell r="BB354" t="str">
            <v xml:space="preserve">  /  /    </v>
          </cell>
          <cell r="BC354" t="str">
            <v xml:space="preserve">  /  /    </v>
          </cell>
          <cell r="BD354"/>
          <cell r="BE354">
            <v>52060145</v>
          </cell>
          <cell r="BF354">
            <v>11606</v>
          </cell>
          <cell r="BG354"/>
          <cell r="BH354" t="str">
            <v xml:space="preserve">  /  /    </v>
          </cell>
          <cell r="BI354"/>
          <cell r="BJ354"/>
          <cell r="BK354" t="str">
            <v>Masculino</v>
          </cell>
          <cell r="BL354" t="str">
            <v>Conta Corrente</v>
          </cell>
          <cell r="BM354" t="str">
            <v>C</v>
          </cell>
          <cell r="BN354" t="str">
            <v xml:space="preserve">RGPS-Reg. Geral Previdência Social           </v>
          </cell>
          <cell r="BO354"/>
          <cell r="BP354"/>
          <cell r="BQ354"/>
          <cell r="BR354"/>
          <cell r="BS354">
            <v>0</v>
          </cell>
          <cell r="BT354"/>
          <cell r="BU354">
            <v>0</v>
          </cell>
          <cell r="BV354" t="str">
            <v xml:space="preserve">  /  /    </v>
          </cell>
          <cell r="BW354" t="str">
            <v xml:space="preserve">  /  /    </v>
          </cell>
          <cell r="BX354">
            <v>41589</v>
          </cell>
          <cell r="BY354">
            <v>101</v>
          </cell>
          <cell r="BZ354">
            <v>41589</v>
          </cell>
          <cell r="CA354" t="str">
            <v xml:space="preserve">  /  /    </v>
          </cell>
          <cell r="CB354">
            <v>0</v>
          </cell>
          <cell r="CC354" t="str">
            <v xml:space="preserve">  /  /    </v>
          </cell>
          <cell r="CD354" t="str">
            <v xml:space="preserve">  /  /    </v>
          </cell>
          <cell r="CE354">
            <v>334056</v>
          </cell>
          <cell r="CF354">
            <v>713023331</v>
          </cell>
          <cell r="CG354">
            <v>334056</v>
          </cell>
          <cell r="CH354">
            <v>999999999999</v>
          </cell>
          <cell r="CI354"/>
          <cell r="CJ354">
            <v>200</v>
          </cell>
          <cell r="CK354">
            <v>40</v>
          </cell>
          <cell r="CL354">
            <v>2952</v>
          </cell>
          <cell r="CM354">
            <v>1235</v>
          </cell>
          <cell r="CN354" t="str">
            <v>Submetidos a Horario de Trabalho</v>
          </cell>
          <cell r="CO354">
            <v>1427</v>
          </cell>
          <cell r="CP354">
            <v>2</v>
          </cell>
          <cell r="CQ354" t="str">
            <v>N</v>
          </cell>
          <cell r="CR354">
            <v>2</v>
          </cell>
          <cell r="CS354" t="str">
            <v>*</v>
          </cell>
          <cell r="CT354">
            <v>0</v>
          </cell>
          <cell r="CU354"/>
          <cell r="CV354">
            <v>34</v>
          </cell>
          <cell r="CW354" t="str">
            <v>M</v>
          </cell>
          <cell r="CX354" t="str">
            <v>M</v>
          </cell>
          <cell r="CY354">
            <v>0</v>
          </cell>
          <cell r="CZ354">
            <v>0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 t="str">
            <v>9B</v>
          </cell>
          <cell r="DF354"/>
          <cell r="DG354">
            <v>10</v>
          </cell>
          <cell r="DH354">
            <v>50</v>
          </cell>
          <cell r="DI354"/>
          <cell r="DJ354"/>
          <cell r="DK354" t="str">
            <v>Nao</v>
          </cell>
          <cell r="DL354"/>
          <cell r="DM354" t="str">
            <v>Nao</v>
          </cell>
          <cell r="DN354" t="str">
            <v xml:space="preserve">  /  /    </v>
          </cell>
          <cell r="DO354" t="str">
            <v>Nao</v>
          </cell>
          <cell r="DP354" t="str">
            <v>Nao</v>
          </cell>
          <cell r="DQ354" t="str">
            <v>Nao</v>
          </cell>
          <cell r="DR354"/>
          <cell r="DS354">
            <v>101002952</v>
          </cell>
          <cell r="DT354">
            <v>2</v>
          </cell>
          <cell r="DU354">
            <v>2952</v>
          </cell>
          <cell r="DV354" t="str">
            <v>Não</v>
          </cell>
          <cell r="DW354"/>
          <cell r="DX354">
            <v>1</v>
          </cell>
          <cell r="DY354" t="str">
            <v xml:space="preserve">  /  /    </v>
          </cell>
          <cell r="DZ354"/>
          <cell r="EA354" t="str">
            <v>Indeterminado</v>
          </cell>
          <cell r="EB354" t="str">
            <v>RECIFE</v>
          </cell>
          <cell r="EC354"/>
          <cell r="ED354"/>
          <cell r="EE354"/>
          <cell r="EF354">
            <v>210752693403</v>
          </cell>
          <cell r="EG354"/>
          <cell r="EH354"/>
          <cell r="EI354"/>
          <cell r="EJ354">
            <v>0</v>
          </cell>
          <cell r="EK354"/>
          <cell r="EL354">
            <v>0</v>
          </cell>
          <cell r="EM354"/>
          <cell r="EN354">
            <v>0</v>
          </cell>
          <cell r="EO354" t="str">
            <v>COM</v>
          </cell>
        </row>
        <row r="355">
          <cell r="B355">
            <v>2962</v>
          </cell>
          <cell r="C355">
            <v>59</v>
          </cell>
          <cell r="D355" t="str">
            <v>GYSELLE SANTOS AZEVEDO</v>
          </cell>
          <cell r="E355">
            <v>2252</v>
          </cell>
          <cell r="F355" t="str">
            <v>Não</v>
          </cell>
          <cell r="G355"/>
          <cell r="H355" t="str">
            <v>Residencial</v>
          </cell>
          <cell r="I355" t="str">
            <v>PC</v>
          </cell>
          <cell r="J355">
            <v>1452251436</v>
          </cell>
          <cell r="K355" t="str">
            <v>DOM PEDRO II</v>
          </cell>
          <cell r="L355">
            <v>19046434632</v>
          </cell>
          <cell r="M355">
            <v>44</v>
          </cell>
          <cell r="N355">
            <v>6850417</v>
          </cell>
          <cell r="O355" t="str">
            <v>SDS</v>
          </cell>
          <cell r="P355">
            <v>39848</v>
          </cell>
          <cell r="Q355" t="str">
            <v>PC. DOM PEDRO II</v>
          </cell>
          <cell r="R355">
            <v>44</v>
          </cell>
          <cell r="S355">
            <v>84602</v>
          </cell>
          <cell r="T355">
            <v>1058</v>
          </cell>
          <cell r="U355">
            <v>38554</v>
          </cell>
          <cell r="V355" t="str">
            <v>BOA VISTA</v>
          </cell>
          <cell r="W355">
            <v>71</v>
          </cell>
          <cell r="X355" t="str">
            <v>PE</v>
          </cell>
          <cell r="Y355">
            <v>6002</v>
          </cell>
          <cell r="Z355" t="str">
            <v>PE</v>
          </cell>
          <cell r="AA355" t="str">
            <v>GARANHUNS</v>
          </cell>
          <cell r="AB355">
            <v>24</v>
          </cell>
          <cell r="AC355" t="str">
            <v>SDS</v>
          </cell>
          <cell r="AD355"/>
          <cell r="AE355"/>
          <cell r="AF355"/>
          <cell r="AG355"/>
          <cell r="AH355"/>
          <cell r="AI355" t="str">
            <v>Nao</v>
          </cell>
          <cell r="AJ355">
            <v>87</v>
          </cell>
          <cell r="AK355">
            <v>71029670850</v>
          </cell>
          <cell r="AL355">
            <v>30250341</v>
          </cell>
          <cell r="AM355"/>
          <cell r="AN355">
            <v>87</v>
          </cell>
          <cell r="AO355">
            <v>99060067</v>
          </cell>
          <cell r="AP355">
            <v>56</v>
          </cell>
          <cell r="AQ355" t="str">
            <v>PE</v>
          </cell>
          <cell r="AR355" t="str">
            <v>MARIA GEISA DA CONCEICAO</v>
          </cell>
          <cell r="AS355" t="str">
            <v xml:space="preserve">  /  /    </v>
          </cell>
          <cell r="AT355" t="str">
            <v>JOAO SALGADO DE AZEVEDO</v>
          </cell>
          <cell r="AU355">
            <v>10</v>
          </cell>
          <cell r="AV355">
            <v>30682</v>
          </cell>
          <cell r="AW355" t="str">
            <v xml:space="preserve">  /  /    </v>
          </cell>
          <cell r="AX355"/>
          <cell r="AY355"/>
          <cell r="AZ355"/>
          <cell r="BA355">
            <v>1058</v>
          </cell>
          <cell r="BB355" t="str">
            <v xml:space="preserve">  /  /    </v>
          </cell>
          <cell r="BC355" t="str">
            <v xml:space="preserve">  /  /    </v>
          </cell>
          <cell r="BD355"/>
          <cell r="BE355">
            <v>55290000</v>
          </cell>
          <cell r="BF355">
            <v>6002</v>
          </cell>
          <cell r="BG355"/>
          <cell r="BH355" t="str">
            <v xml:space="preserve">  /  /    </v>
          </cell>
          <cell r="BI355"/>
          <cell r="BJ355"/>
          <cell r="BK355" t="str">
            <v xml:space="preserve">Feminino </v>
          </cell>
          <cell r="BL355" t="str">
            <v>Conta Corrente</v>
          </cell>
          <cell r="BM355" t="str">
            <v>S</v>
          </cell>
          <cell r="BN355" t="str">
            <v xml:space="preserve">RGPS-Reg. Geral Previdência Social           </v>
          </cell>
          <cell r="BO355"/>
          <cell r="BP355"/>
          <cell r="BQ355"/>
          <cell r="BR355"/>
          <cell r="BS355"/>
          <cell r="BT355"/>
          <cell r="BU355"/>
          <cell r="BV355" t="str">
            <v xml:space="preserve">  /  /    </v>
          </cell>
          <cell r="BW355" t="str">
            <v xml:space="preserve">  /  /    </v>
          </cell>
          <cell r="BX355">
            <v>41732</v>
          </cell>
          <cell r="BY355">
            <v>101</v>
          </cell>
          <cell r="BZ355">
            <v>41732</v>
          </cell>
          <cell r="CA355" t="str">
            <v xml:space="preserve">  /  /    </v>
          </cell>
          <cell r="CB355">
            <v>0</v>
          </cell>
          <cell r="CC355" t="str">
            <v xml:space="preserve">  /  /    </v>
          </cell>
          <cell r="CD355" t="str">
            <v xml:space="preserve">  /  /    </v>
          </cell>
          <cell r="CE355">
            <v>334002</v>
          </cell>
          <cell r="CF355">
            <v>713021091</v>
          </cell>
          <cell r="CG355">
            <v>334056</v>
          </cell>
          <cell r="CH355">
            <v>999999999999</v>
          </cell>
          <cell r="CI355"/>
          <cell r="CJ355">
            <v>200</v>
          </cell>
          <cell r="CK355">
            <v>40</v>
          </cell>
          <cell r="CL355">
            <v>2962</v>
          </cell>
          <cell r="CM355">
            <v>2010</v>
          </cell>
          <cell r="CN355" t="str">
            <v>Submetidos a Horario de Trabalho</v>
          </cell>
          <cell r="CO355">
            <v>3513</v>
          </cell>
          <cell r="CP355">
            <v>14</v>
          </cell>
          <cell r="CQ355" t="str">
            <v>N</v>
          </cell>
          <cell r="CR355">
            <v>2</v>
          </cell>
          <cell r="CS355" t="str">
            <v>*</v>
          </cell>
          <cell r="CT355">
            <v>0</v>
          </cell>
          <cell r="CU355"/>
          <cell r="CV355">
            <v>34</v>
          </cell>
          <cell r="CW355" t="str">
            <v>M</v>
          </cell>
          <cell r="CX355" t="str">
            <v>M</v>
          </cell>
          <cell r="CY355">
            <v>1489.51</v>
          </cell>
          <cell r="CZ355">
            <v>1489.51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 t="str">
            <v>9C</v>
          </cell>
          <cell r="DF355"/>
          <cell r="DG355">
            <v>10</v>
          </cell>
          <cell r="DH355">
            <v>45</v>
          </cell>
          <cell r="DI355"/>
          <cell r="DJ355"/>
          <cell r="DK355" t="str">
            <v>Nao</v>
          </cell>
          <cell r="DL355"/>
          <cell r="DM355" t="str">
            <v>Nao</v>
          </cell>
          <cell r="DN355" t="str">
            <v xml:space="preserve">  /  /    </v>
          </cell>
          <cell r="DO355" t="str">
            <v>Nao</v>
          </cell>
          <cell r="DP355" t="str">
            <v>Nao</v>
          </cell>
          <cell r="DQ355" t="str">
            <v>Nao</v>
          </cell>
          <cell r="DR355"/>
          <cell r="DS355">
            <v>101002962</v>
          </cell>
          <cell r="DT355">
            <v>1</v>
          </cell>
          <cell r="DU355"/>
          <cell r="DV355" t="str">
            <v>Não</v>
          </cell>
          <cell r="DW355"/>
          <cell r="DX355">
            <v>1</v>
          </cell>
          <cell r="DY355" t="str">
            <v xml:space="preserve">  /  /    </v>
          </cell>
          <cell r="DZ355"/>
          <cell r="EA355" t="str">
            <v>Indeterminado</v>
          </cell>
          <cell r="EB355" t="str">
            <v>GARANHUNS</v>
          </cell>
          <cell r="EC355"/>
          <cell r="ED355"/>
          <cell r="EE355"/>
          <cell r="EF355"/>
          <cell r="EG355">
            <v>2</v>
          </cell>
          <cell r="EH355">
            <v>1</v>
          </cell>
          <cell r="EI355">
            <v>1</v>
          </cell>
          <cell r="EJ355">
            <v>0</v>
          </cell>
          <cell r="EK355"/>
          <cell r="EL355">
            <v>0</v>
          </cell>
          <cell r="EM355"/>
          <cell r="EN355">
            <v>0</v>
          </cell>
          <cell r="EO355" t="str">
            <v>CLT</v>
          </cell>
        </row>
        <row r="356">
          <cell r="B356">
            <v>2967</v>
          </cell>
          <cell r="C356">
            <v>31</v>
          </cell>
          <cell r="D356" t="str">
            <v>ALBERT ROCHA DE OLIVEIRA</v>
          </cell>
          <cell r="E356">
            <v>2211</v>
          </cell>
          <cell r="F356" t="str">
            <v>Não</v>
          </cell>
          <cell r="G356"/>
          <cell r="H356" t="str">
            <v>Residencial</v>
          </cell>
          <cell r="I356" t="str">
            <v>R</v>
          </cell>
          <cell r="J356">
            <v>7039120461</v>
          </cell>
          <cell r="K356" t="str">
            <v>JOSE ISIDIO DA SILVA</v>
          </cell>
          <cell r="L356">
            <v>13883013454</v>
          </cell>
          <cell r="M356">
            <v>510</v>
          </cell>
          <cell r="N356">
            <v>6345269</v>
          </cell>
          <cell r="O356"/>
          <cell r="P356">
            <v>39006</v>
          </cell>
          <cell r="Q356" t="str">
            <v>R. JOSE ISIDIO DA SILVA</v>
          </cell>
          <cell r="R356">
            <v>510</v>
          </cell>
          <cell r="S356">
            <v>23578</v>
          </cell>
          <cell r="T356">
            <v>1058</v>
          </cell>
          <cell r="U356">
            <v>39749</v>
          </cell>
          <cell r="V356" t="str">
            <v>ALT STO ANTONIO</v>
          </cell>
          <cell r="W356">
            <v>101</v>
          </cell>
          <cell r="X356" t="str">
            <v>PE</v>
          </cell>
          <cell r="Y356">
            <v>3454</v>
          </cell>
          <cell r="Z356" t="str">
            <v>PE</v>
          </cell>
          <cell r="AA356" t="str">
            <v>CAMARAGIBE</v>
          </cell>
          <cell r="AB356">
            <v>30</v>
          </cell>
          <cell r="AC356" t="str">
            <v>SDS</v>
          </cell>
          <cell r="AD356"/>
          <cell r="AE356"/>
          <cell r="AF356"/>
          <cell r="AG356"/>
          <cell r="AH356"/>
          <cell r="AI356" t="str">
            <v>Nao</v>
          </cell>
          <cell r="AJ356">
            <v>81</v>
          </cell>
          <cell r="AK356">
            <v>70600620876</v>
          </cell>
          <cell r="AL356">
            <v>34583673</v>
          </cell>
          <cell r="AM356"/>
          <cell r="AN356">
            <v>81</v>
          </cell>
          <cell r="AO356">
            <v>997562783</v>
          </cell>
          <cell r="AP356">
            <v>127</v>
          </cell>
          <cell r="AQ356" t="str">
            <v>PE</v>
          </cell>
          <cell r="AR356" t="str">
            <v>ROSANE SANTANA DE OLIVEIRA</v>
          </cell>
          <cell r="AS356" t="str">
            <v xml:space="preserve">  /  /    </v>
          </cell>
          <cell r="AT356" t="str">
            <v>JOSE ROCHA DE OLIVEIRA</v>
          </cell>
          <cell r="AU356">
            <v>10</v>
          </cell>
          <cell r="AV356">
            <v>31861</v>
          </cell>
          <cell r="AW356" t="str">
            <v xml:space="preserve">  /  /    </v>
          </cell>
          <cell r="AX356"/>
          <cell r="AY356"/>
          <cell r="AZ356"/>
          <cell r="BA356">
            <v>1058</v>
          </cell>
          <cell r="BB356" t="str">
            <v xml:space="preserve">  /  /    </v>
          </cell>
          <cell r="BC356" t="str">
            <v xml:space="preserve">  /  /    </v>
          </cell>
          <cell r="BD356"/>
          <cell r="BE356">
            <v>54766055</v>
          </cell>
          <cell r="BF356">
            <v>2902</v>
          </cell>
          <cell r="BG356"/>
          <cell r="BH356" t="str">
            <v xml:space="preserve">  /  /    </v>
          </cell>
          <cell r="BI356"/>
          <cell r="BJ356"/>
          <cell r="BK356" t="str">
            <v>Masculino</v>
          </cell>
          <cell r="BL356" t="str">
            <v>Conta Corrente</v>
          </cell>
          <cell r="BM356" t="str">
            <v>S</v>
          </cell>
          <cell r="BN356" t="str">
            <v xml:space="preserve">RGPS-Reg. Geral Previdência Social           </v>
          </cell>
          <cell r="BO356"/>
          <cell r="BP356"/>
          <cell r="BQ356"/>
          <cell r="BR356"/>
          <cell r="BS356">
            <v>0</v>
          </cell>
          <cell r="BT356"/>
          <cell r="BU356">
            <v>0</v>
          </cell>
          <cell r="BV356" t="str">
            <v xml:space="preserve">  /  /    </v>
          </cell>
          <cell r="BW356" t="str">
            <v xml:space="preserve">  /  /    </v>
          </cell>
          <cell r="BX356">
            <v>41732</v>
          </cell>
          <cell r="BY356">
            <v>101</v>
          </cell>
          <cell r="BZ356">
            <v>41732</v>
          </cell>
          <cell r="CA356" t="str">
            <v xml:space="preserve">  /  /    </v>
          </cell>
          <cell r="CB356">
            <v>0</v>
          </cell>
          <cell r="CC356" t="str">
            <v xml:space="preserve">  /  /    </v>
          </cell>
          <cell r="CD356" t="str">
            <v xml:space="preserve">  /  /    </v>
          </cell>
          <cell r="CE356">
            <v>334056</v>
          </cell>
          <cell r="CF356">
            <v>713025780</v>
          </cell>
          <cell r="CG356">
            <v>334056</v>
          </cell>
          <cell r="CH356">
            <v>99999999</v>
          </cell>
          <cell r="CI356"/>
          <cell r="CJ356">
            <v>200</v>
          </cell>
          <cell r="CK356">
            <v>40</v>
          </cell>
          <cell r="CL356">
            <v>2967</v>
          </cell>
          <cell r="CM356">
            <v>2037</v>
          </cell>
          <cell r="CN356" t="str">
            <v>Submetidos a Horario de Trabalho</v>
          </cell>
          <cell r="CO356">
            <v>2234</v>
          </cell>
          <cell r="CP356">
            <v>14</v>
          </cell>
          <cell r="CQ356" t="str">
            <v>N</v>
          </cell>
          <cell r="CR356">
            <v>2</v>
          </cell>
          <cell r="CS356" t="str">
            <v>*</v>
          </cell>
          <cell r="CT356">
            <v>0</v>
          </cell>
          <cell r="CU356"/>
          <cell r="CV356">
            <v>34</v>
          </cell>
          <cell r="CW356" t="str">
            <v>M</v>
          </cell>
          <cell r="CX356" t="str">
            <v>M</v>
          </cell>
          <cell r="CY356">
            <v>3307.6</v>
          </cell>
          <cell r="CZ356">
            <v>3307.6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 t="str">
            <v>9B</v>
          </cell>
          <cell r="DF356"/>
          <cell r="DG356">
            <v>10</v>
          </cell>
          <cell r="DH356">
            <v>55</v>
          </cell>
          <cell r="DI356"/>
          <cell r="DJ356"/>
          <cell r="DK356" t="str">
            <v>Nao</v>
          </cell>
          <cell r="DL356"/>
          <cell r="DM356" t="str">
            <v>Nao</v>
          </cell>
          <cell r="DN356" t="str">
            <v xml:space="preserve">  /  /    </v>
          </cell>
          <cell r="DO356" t="str">
            <v>Nao</v>
          </cell>
          <cell r="DP356" t="str">
            <v>Nao</v>
          </cell>
          <cell r="DQ356" t="str">
            <v>Nao</v>
          </cell>
          <cell r="DR356"/>
          <cell r="DS356">
            <v>101002967</v>
          </cell>
          <cell r="DT356">
            <v>1</v>
          </cell>
          <cell r="DU356"/>
          <cell r="DV356" t="str">
            <v>Não</v>
          </cell>
          <cell r="DW356"/>
          <cell r="DX356">
            <v>1</v>
          </cell>
          <cell r="DY356" t="str">
            <v xml:space="preserve">  /  /    </v>
          </cell>
          <cell r="DZ356"/>
          <cell r="EA356" t="str">
            <v>Indeterminado</v>
          </cell>
          <cell r="EB356" t="str">
            <v>CABO DE SANTO AGOSTINHO</v>
          </cell>
          <cell r="EC356"/>
          <cell r="ED356"/>
          <cell r="EE356"/>
          <cell r="EF356"/>
          <cell r="EG356">
            <v>3</v>
          </cell>
          <cell r="EH356">
            <v>1</v>
          </cell>
          <cell r="EI356">
            <v>1</v>
          </cell>
          <cell r="EJ356">
            <v>0</v>
          </cell>
          <cell r="EK356"/>
          <cell r="EL356">
            <v>0</v>
          </cell>
          <cell r="EM356"/>
          <cell r="EN356">
            <v>0</v>
          </cell>
          <cell r="EO356" t="str">
            <v>CLT</v>
          </cell>
        </row>
        <row r="357">
          <cell r="B357">
            <v>2969</v>
          </cell>
          <cell r="C357">
            <v>1</v>
          </cell>
          <cell r="D357" t="str">
            <v>LEYRIANE TELMA V FARIAS</v>
          </cell>
          <cell r="E357">
            <v>1161</v>
          </cell>
          <cell r="F357" t="str">
            <v>Não</v>
          </cell>
          <cell r="G357"/>
          <cell r="H357" t="str">
            <v>Residencial</v>
          </cell>
          <cell r="I357" t="str">
            <v>R</v>
          </cell>
          <cell r="J357">
            <v>9607386493</v>
          </cell>
          <cell r="K357" t="str">
            <v>JAQUELINE KENNEDY</v>
          </cell>
          <cell r="L357">
            <v>16473572113</v>
          </cell>
          <cell r="M357">
            <v>88</v>
          </cell>
          <cell r="N357">
            <v>855000</v>
          </cell>
          <cell r="O357"/>
          <cell r="P357">
            <v>39604</v>
          </cell>
          <cell r="Q357" t="str">
            <v>R. JAQUELINE KENNEDY</v>
          </cell>
          <cell r="R357">
            <v>88</v>
          </cell>
          <cell r="S357">
            <v>8195</v>
          </cell>
          <cell r="T357">
            <v>1058</v>
          </cell>
          <cell r="U357">
            <v>39881</v>
          </cell>
          <cell r="V357" t="str">
            <v>PEIXINHOS</v>
          </cell>
          <cell r="W357">
            <v>101</v>
          </cell>
          <cell r="X357" t="str">
            <v>PE</v>
          </cell>
          <cell r="Y357">
            <v>9600</v>
          </cell>
          <cell r="Z357" t="str">
            <v>PE</v>
          </cell>
          <cell r="AA357" t="str">
            <v>OLINDA</v>
          </cell>
          <cell r="AB357">
            <v>201</v>
          </cell>
          <cell r="AC357" t="str">
            <v>SDS</v>
          </cell>
          <cell r="AD357"/>
          <cell r="AE357"/>
          <cell r="AF357"/>
          <cell r="AG357"/>
          <cell r="AH357" t="str">
            <v>******</v>
          </cell>
          <cell r="AI357" t="str">
            <v>Nao</v>
          </cell>
          <cell r="AJ357"/>
          <cell r="AK357">
            <v>80349690825</v>
          </cell>
          <cell r="AL357"/>
          <cell r="AM357"/>
          <cell r="AN357">
            <v>81</v>
          </cell>
          <cell r="AO357">
            <v>999096780</v>
          </cell>
          <cell r="AP357">
            <v>100</v>
          </cell>
          <cell r="AQ357" t="str">
            <v>PE</v>
          </cell>
          <cell r="AR357" t="str">
            <v>JAILZA MACHADO VALENCA FARIAS</v>
          </cell>
          <cell r="AS357" t="str">
            <v xml:space="preserve">  /  /    </v>
          </cell>
          <cell r="AT357" t="str">
            <v>LUIS COSMO DE FARIAS JUNIOR</v>
          </cell>
          <cell r="AU357">
            <v>10</v>
          </cell>
          <cell r="AV357">
            <v>33332</v>
          </cell>
          <cell r="AW357" t="str">
            <v xml:space="preserve">  /  /    </v>
          </cell>
          <cell r="AX357"/>
          <cell r="AY357"/>
          <cell r="AZ357"/>
          <cell r="BA357">
            <v>1058</v>
          </cell>
          <cell r="BB357" t="str">
            <v xml:space="preserve">  /  /    </v>
          </cell>
          <cell r="BC357" t="str">
            <v xml:space="preserve">  /  /    </v>
          </cell>
          <cell r="BD357"/>
          <cell r="BE357">
            <v>53260190</v>
          </cell>
          <cell r="BF357">
            <v>11606</v>
          </cell>
          <cell r="BG357"/>
          <cell r="BH357" t="str">
            <v xml:space="preserve">  /  /    </v>
          </cell>
          <cell r="BI357"/>
          <cell r="BJ357"/>
          <cell r="BK357" t="str">
            <v xml:space="preserve">Feminino </v>
          </cell>
          <cell r="BL357" t="str">
            <v>Conta Corrente</v>
          </cell>
          <cell r="BM357" t="str">
            <v>D</v>
          </cell>
          <cell r="BN357" t="str">
            <v xml:space="preserve">RGPS-Reg. Geral Previdência Social           </v>
          </cell>
          <cell r="BO357"/>
          <cell r="BP357"/>
          <cell r="BQ357"/>
          <cell r="BR357"/>
          <cell r="BS357"/>
          <cell r="BT357"/>
          <cell r="BU357"/>
          <cell r="BV357" t="str">
            <v xml:space="preserve">  /  /    </v>
          </cell>
          <cell r="BW357" t="str">
            <v xml:space="preserve">  /  /    </v>
          </cell>
          <cell r="BX357">
            <v>41732</v>
          </cell>
          <cell r="BY357">
            <v>101</v>
          </cell>
          <cell r="BZ357">
            <v>41732</v>
          </cell>
          <cell r="CA357" t="str">
            <v xml:space="preserve">  /  /    </v>
          </cell>
          <cell r="CB357">
            <v>0</v>
          </cell>
          <cell r="CC357" t="str">
            <v xml:space="preserve">  /  /    </v>
          </cell>
          <cell r="CD357" t="str">
            <v xml:space="preserve">  /  /    </v>
          </cell>
          <cell r="CE357">
            <v>333295</v>
          </cell>
          <cell r="CF357">
            <v>710028522</v>
          </cell>
          <cell r="CG357">
            <v>334056</v>
          </cell>
          <cell r="CH357">
            <v>999999999999</v>
          </cell>
          <cell r="CI357"/>
          <cell r="CJ357">
            <v>200</v>
          </cell>
          <cell r="CK357">
            <v>40</v>
          </cell>
          <cell r="CL357">
            <v>2969</v>
          </cell>
          <cell r="CM357">
            <v>2010</v>
          </cell>
          <cell r="CN357" t="str">
            <v>Submetidos a Horario de Trabalho</v>
          </cell>
          <cell r="CO357">
            <v>3513</v>
          </cell>
          <cell r="CP357">
            <v>14</v>
          </cell>
          <cell r="CQ357" t="str">
            <v>N</v>
          </cell>
          <cell r="CR357">
            <v>2</v>
          </cell>
          <cell r="CS357" t="str">
            <v>*</v>
          </cell>
          <cell r="CT357">
            <v>0</v>
          </cell>
          <cell r="CU357"/>
          <cell r="CV357">
            <v>34</v>
          </cell>
          <cell r="CW357" t="str">
            <v>M</v>
          </cell>
          <cell r="CX357" t="str">
            <v>M</v>
          </cell>
          <cell r="CY357">
            <v>1489.52</v>
          </cell>
          <cell r="CZ357">
            <v>1489.52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 t="str">
            <v>9C</v>
          </cell>
          <cell r="DF357" t="str">
            <v>P1</v>
          </cell>
          <cell r="DG357">
            <v>10</v>
          </cell>
          <cell r="DH357">
            <v>45</v>
          </cell>
          <cell r="DI357"/>
          <cell r="DJ357"/>
          <cell r="DK357" t="str">
            <v>Nao</v>
          </cell>
          <cell r="DL357"/>
          <cell r="DM357" t="str">
            <v>Nao</v>
          </cell>
          <cell r="DN357" t="str">
            <v xml:space="preserve">  /  /    </v>
          </cell>
          <cell r="DO357" t="str">
            <v>Nao</v>
          </cell>
          <cell r="DP357" t="str">
            <v>Nao</v>
          </cell>
          <cell r="DQ357" t="str">
            <v>Nao</v>
          </cell>
          <cell r="DR357"/>
          <cell r="DS357">
            <v>101002969</v>
          </cell>
          <cell r="DT357">
            <v>1</v>
          </cell>
          <cell r="DU357"/>
          <cell r="DV357" t="str">
            <v>Não</v>
          </cell>
          <cell r="DW357"/>
          <cell r="DX357">
            <v>1</v>
          </cell>
          <cell r="DY357" t="str">
            <v xml:space="preserve">  /  /    </v>
          </cell>
          <cell r="DZ357"/>
          <cell r="EA357" t="str">
            <v>Indeterminado</v>
          </cell>
          <cell r="EB357" t="str">
            <v>RECIFE</v>
          </cell>
          <cell r="EC357"/>
          <cell r="ED357"/>
          <cell r="EE357"/>
          <cell r="EF357"/>
          <cell r="EG357">
            <v>2</v>
          </cell>
          <cell r="EH357">
            <v>1</v>
          </cell>
          <cell r="EI357">
            <v>1</v>
          </cell>
          <cell r="EJ357">
            <v>0</v>
          </cell>
          <cell r="EK357"/>
          <cell r="EL357">
            <v>0</v>
          </cell>
          <cell r="EM357"/>
          <cell r="EN357">
            <v>0</v>
          </cell>
          <cell r="EO357" t="str">
            <v>CLT</v>
          </cell>
        </row>
        <row r="358">
          <cell r="B358">
            <v>2970</v>
          </cell>
          <cell r="C358">
            <v>3</v>
          </cell>
          <cell r="D358" t="str">
            <v>DAYANE M VALENCA DE OLIVEIRA</v>
          </cell>
          <cell r="E358">
            <v>2202</v>
          </cell>
          <cell r="F358" t="str">
            <v>Não</v>
          </cell>
          <cell r="G358"/>
          <cell r="H358" t="str">
            <v>Residencial</v>
          </cell>
          <cell r="I358" t="str">
            <v>R</v>
          </cell>
          <cell r="J358">
            <v>9928662436</v>
          </cell>
          <cell r="K358" t="str">
            <v>NAPOLIS</v>
          </cell>
          <cell r="L358">
            <v>20340267784</v>
          </cell>
          <cell r="M358">
            <v>111</v>
          </cell>
          <cell r="N358">
            <v>7481913</v>
          </cell>
          <cell r="O358" t="str">
            <v>SDSPE</v>
          </cell>
          <cell r="P358">
            <v>41691</v>
          </cell>
          <cell r="Q358" t="str">
            <v>R. NAPOLIS</v>
          </cell>
          <cell r="R358">
            <v>111</v>
          </cell>
          <cell r="S358">
            <v>50050</v>
          </cell>
          <cell r="T358">
            <v>1058</v>
          </cell>
          <cell r="U358">
            <v>39855</v>
          </cell>
          <cell r="V358" t="str">
            <v>FRAGOSO</v>
          </cell>
          <cell r="W358">
            <v>101</v>
          </cell>
          <cell r="X358" t="str">
            <v>PE</v>
          </cell>
          <cell r="Y358">
            <v>9600</v>
          </cell>
          <cell r="Z358" t="str">
            <v>PE</v>
          </cell>
          <cell r="AA358" t="str">
            <v>OLINDA</v>
          </cell>
          <cell r="AB358">
            <v>38</v>
          </cell>
          <cell r="AC358" t="str">
            <v>SDS</v>
          </cell>
          <cell r="AD358" t="str">
            <v>DAYANEVALENCAOLIVEIRA@GMAIL.COM</v>
          </cell>
          <cell r="AE358"/>
          <cell r="AF358"/>
          <cell r="AG358"/>
          <cell r="AH358"/>
          <cell r="AI358" t="str">
            <v>Nao</v>
          </cell>
          <cell r="AJ358">
            <v>81</v>
          </cell>
          <cell r="AK358">
            <v>81919300817</v>
          </cell>
          <cell r="AL358">
            <v>979115169</v>
          </cell>
          <cell r="AM358"/>
          <cell r="AN358">
            <v>81</v>
          </cell>
          <cell r="AO358">
            <v>985312588</v>
          </cell>
          <cell r="AP358">
            <v>90</v>
          </cell>
          <cell r="AQ358" t="str">
            <v>PE</v>
          </cell>
          <cell r="AR358" t="str">
            <v>MARIA JOSE OLIVEIRA DA SILVA</v>
          </cell>
          <cell r="AS358" t="str">
            <v xml:space="preserve">  /  /    </v>
          </cell>
          <cell r="AT358" t="str">
            <v>JADEILSON MACHADO VALENCA BARROS</v>
          </cell>
          <cell r="AU358">
            <v>10</v>
          </cell>
          <cell r="AV358">
            <v>33511</v>
          </cell>
          <cell r="AW358" t="str">
            <v xml:space="preserve">  /  /    </v>
          </cell>
          <cell r="AX358"/>
          <cell r="AY358" t="str">
            <v>CASA A</v>
          </cell>
          <cell r="AZ358"/>
          <cell r="BA358">
            <v>1058</v>
          </cell>
          <cell r="BB358" t="str">
            <v xml:space="preserve">  /  /    </v>
          </cell>
          <cell r="BC358" t="str">
            <v xml:space="preserve">  /  /    </v>
          </cell>
          <cell r="BD358"/>
          <cell r="BE358">
            <v>53060475</v>
          </cell>
          <cell r="BF358">
            <v>11606</v>
          </cell>
          <cell r="BG358"/>
          <cell r="BH358" t="str">
            <v xml:space="preserve">  /  /    </v>
          </cell>
          <cell r="BI358"/>
          <cell r="BJ358"/>
          <cell r="BK358" t="str">
            <v xml:space="preserve">Feminino </v>
          </cell>
          <cell r="BL358" t="str">
            <v>Conta Corrente</v>
          </cell>
          <cell r="BM358" t="str">
            <v>S</v>
          </cell>
          <cell r="BN358" t="str">
            <v xml:space="preserve">RGPS-Reg. Geral Previdência Social           </v>
          </cell>
          <cell r="BO358"/>
          <cell r="BP358"/>
          <cell r="BQ358"/>
          <cell r="BR358"/>
          <cell r="BS358">
            <v>0</v>
          </cell>
          <cell r="BT358"/>
          <cell r="BU358">
            <v>0</v>
          </cell>
          <cell r="BV358" t="str">
            <v xml:space="preserve">  /  /    </v>
          </cell>
          <cell r="BW358" t="str">
            <v xml:space="preserve">  /  /    </v>
          </cell>
          <cell r="BX358">
            <v>41732</v>
          </cell>
          <cell r="BY358">
            <v>101</v>
          </cell>
          <cell r="BZ358">
            <v>41732</v>
          </cell>
          <cell r="CA358" t="str">
            <v xml:space="preserve">  /  /    </v>
          </cell>
          <cell r="CB358">
            <v>0</v>
          </cell>
          <cell r="CC358" t="str">
            <v xml:space="preserve">  /  /    </v>
          </cell>
          <cell r="CD358" t="str">
            <v xml:space="preserve">  /  /    </v>
          </cell>
          <cell r="CE358">
            <v>333909</v>
          </cell>
          <cell r="CF358">
            <v>10886022</v>
          </cell>
          <cell r="CG358">
            <v>334056</v>
          </cell>
          <cell r="CH358">
            <v>99999</v>
          </cell>
          <cell r="CI358"/>
          <cell r="CJ358">
            <v>200</v>
          </cell>
          <cell r="CK358">
            <v>40</v>
          </cell>
          <cell r="CL358">
            <v>2970</v>
          </cell>
          <cell r="CM358">
            <v>2010</v>
          </cell>
          <cell r="CN358" t="str">
            <v>Submetidos a Horario de Trabalho</v>
          </cell>
          <cell r="CO358">
            <v>3513</v>
          </cell>
          <cell r="CP358">
            <v>14</v>
          </cell>
          <cell r="CQ358" t="str">
            <v>N</v>
          </cell>
          <cell r="CR358">
            <v>2</v>
          </cell>
          <cell r="CS358" t="str">
            <v>*</v>
          </cell>
          <cell r="CT358">
            <v>0</v>
          </cell>
          <cell r="CU358"/>
          <cell r="CV358">
            <v>34</v>
          </cell>
          <cell r="CW358" t="str">
            <v>M</v>
          </cell>
          <cell r="CX358" t="str">
            <v>M</v>
          </cell>
          <cell r="CY358">
            <v>1489.51</v>
          </cell>
          <cell r="CZ358">
            <v>1489.51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 t="str">
            <v>9C</v>
          </cell>
          <cell r="DF358" t="str">
            <v>P1</v>
          </cell>
          <cell r="DG358">
            <v>10</v>
          </cell>
          <cell r="DH358">
            <v>45</v>
          </cell>
          <cell r="DI358"/>
          <cell r="DJ358"/>
          <cell r="DK358" t="str">
            <v>Nao</v>
          </cell>
          <cell r="DL358"/>
          <cell r="DM358" t="str">
            <v>Nao</v>
          </cell>
          <cell r="DN358" t="str">
            <v xml:space="preserve">  /  /    </v>
          </cell>
          <cell r="DO358" t="str">
            <v>Nao</v>
          </cell>
          <cell r="DP358" t="str">
            <v>Nao</v>
          </cell>
          <cell r="DQ358" t="str">
            <v>Nao</v>
          </cell>
          <cell r="DR358"/>
          <cell r="DS358">
            <v>101002970</v>
          </cell>
          <cell r="DT358">
            <v>1</v>
          </cell>
          <cell r="DU358"/>
          <cell r="DV358" t="str">
            <v>Não</v>
          </cell>
          <cell r="DW358"/>
          <cell r="DX358">
            <v>1</v>
          </cell>
          <cell r="DY358" t="str">
            <v xml:space="preserve">  /  /    </v>
          </cell>
          <cell r="DZ358"/>
          <cell r="EA358" t="str">
            <v>Indeterminado</v>
          </cell>
          <cell r="EB358" t="str">
            <v>RECIFE</v>
          </cell>
          <cell r="EC358"/>
          <cell r="ED358"/>
          <cell r="EE358"/>
          <cell r="EF358"/>
          <cell r="EG358">
            <v>2</v>
          </cell>
          <cell r="EH358">
            <v>1</v>
          </cell>
          <cell r="EI358">
            <v>1</v>
          </cell>
          <cell r="EJ358">
            <v>0</v>
          </cell>
          <cell r="EK358"/>
          <cell r="EL358">
            <v>0</v>
          </cell>
          <cell r="EM358"/>
          <cell r="EN358">
            <v>0</v>
          </cell>
          <cell r="EO358" t="str">
            <v>CLT</v>
          </cell>
        </row>
        <row r="359">
          <cell r="B359">
            <v>2971</v>
          </cell>
          <cell r="C359">
            <v>51</v>
          </cell>
          <cell r="D359" t="str">
            <v>LETYCIA THAISA V FARIAS</v>
          </cell>
          <cell r="E359">
            <v>2238</v>
          </cell>
          <cell r="F359" t="str">
            <v>Não</v>
          </cell>
          <cell r="G359"/>
          <cell r="H359" t="str">
            <v>Residencial</v>
          </cell>
          <cell r="I359" t="str">
            <v>R</v>
          </cell>
          <cell r="J359">
            <v>10718053478</v>
          </cell>
          <cell r="K359" t="str">
            <v>JAQUELINE KENNEDY</v>
          </cell>
          <cell r="L359">
            <v>19046850369</v>
          </cell>
          <cell r="M359">
            <v>88</v>
          </cell>
          <cell r="N359">
            <v>8550005</v>
          </cell>
          <cell r="O359"/>
          <cell r="P359">
            <v>41436</v>
          </cell>
          <cell r="Q359" t="str">
            <v>R. JAQUELINE KENNEDY</v>
          </cell>
          <cell r="R359">
            <v>88</v>
          </cell>
          <cell r="S359">
            <v>27603</v>
          </cell>
          <cell r="T359">
            <v>1058</v>
          </cell>
          <cell r="U359">
            <v>40297</v>
          </cell>
          <cell r="V359" t="str">
            <v>PEIXINHOS</v>
          </cell>
          <cell r="W359">
            <v>106</v>
          </cell>
          <cell r="X359" t="str">
            <v>PE</v>
          </cell>
          <cell r="Y359">
            <v>9600</v>
          </cell>
          <cell r="Z359" t="str">
            <v>PE</v>
          </cell>
          <cell r="AA359" t="str">
            <v>OLINDA</v>
          </cell>
          <cell r="AB359">
            <v>48</v>
          </cell>
          <cell r="AC359" t="str">
            <v>SDS</v>
          </cell>
          <cell r="AD359"/>
          <cell r="AE359"/>
          <cell r="AF359"/>
          <cell r="AG359"/>
          <cell r="AH359"/>
          <cell r="AI359" t="str">
            <v>Nao</v>
          </cell>
          <cell r="AJ359">
            <v>81</v>
          </cell>
          <cell r="AK359">
            <v>84230330892</v>
          </cell>
          <cell r="AL359">
            <v>997761009</v>
          </cell>
          <cell r="AM359"/>
          <cell r="AN359"/>
          <cell r="AO359"/>
          <cell r="AP359">
            <v>100</v>
          </cell>
          <cell r="AQ359" t="str">
            <v>PE</v>
          </cell>
          <cell r="AR359" t="str">
            <v>JAILZA MACHADO VALENCA FARIAS</v>
          </cell>
          <cell r="AS359" t="str">
            <v xml:space="preserve">  /  /    </v>
          </cell>
          <cell r="AT359" t="str">
            <v>LUIS COSMO DE FARIAS JUNIOR</v>
          </cell>
          <cell r="AU359">
            <v>10</v>
          </cell>
          <cell r="AV359">
            <v>33652</v>
          </cell>
          <cell r="AW359" t="str">
            <v xml:space="preserve">  /  /    </v>
          </cell>
          <cell r="AX359"/>
          <cell r="AY359"/>
          <cell r="AZ359"/>
          <cell r="BA359">
            <v>1058</v>
          </cell>
          <cell r="BB359" t="str">
            <v xml:space="preserve">  /  /    </v>
          </cell>
          <cell r="BC359" t="str">
            <v xml:space="preserve">  /  /    </v>
          </cell>
          <cell r="BD359"/>
          <cell r="BE359">
            <v>53260190</v>
          </cell>
          <cell r="BF359">
            <v>10707</v>
          </cell>
          <cell r="BG359"/>
          <cell r="BH359" t="str">
            <v xml:space="preserve">  /  /    </v>
          </cell>
          <cell r="BI359"/>
          <cell r="BJ359"/>
          <cell r="BK359" t="str">
            <v xml:space="preserve">Feminino </v>
          </cell>
          <cell r="BL359" t="str">
            <v>Conta Corrente</v>
          </cell>
          <cell r="BM359" t="str">
            <v>S</v>
          </cell>
          <cell r="BN359" t="str">
            <v xml:space="preserve">RGPS-Reg. Geral Previdência Social           </v>
          </cell>
          <cell r="BO359"/>
          <cell r="BP359"/>
          <cell r="BQ359"/>
          <cell r="BR359"/>
          <cell r="BS359">
            <v>0</v>
          </cell>
          <cell r="BT359"/>
          <cell r="BU359">
            <v>0</v>
          </cell>
          <cell r="BV359" t="str">
            <v xml:space="preserve">  /  /    </v>
          </cell>
          <cell r="BW359" t="str">
            <v xml:space="preserve">  /  /    </v>
          </cell>
          <cell r="BX359">
            <v>41732</v>
          </cell>
          <cell r="BY359">
            <v>101</v>
          </cell>
          <cell r="BZ359">
            <v>41732</v>
          </cell>
          <cell r="CA359" t="str">
            <v xml:space="preserve">  /  /    </v>
          </cell>
          <cell r="CB359">
            <v>0</v>
          </cell>
          <cell r="CC359" t="str">
            <v xml:space="preserve">  /  /    </v>
          </cell>
          <cell r="CD359" t="str">
            <v xml:space="preserve">  /  /    </v>
          </cell>
          <cell r="CE359">
            <v>334056</v>
          </cell>
          <cell r="CF359">
            <v>713025807</v>
          </cell>
          <cell r="CG359">
            <v>334056</v>
          </cell>
          <cell r="CH359">
            <v>999999999</v>
          </cell>
          <cell r="CI359"/>
          <cell r="CJ359">
            <v>200</v>
          </cell>
          <cell r="CK359">
            <v>40</v>
          </cell>
          <cell r="CL359">
            <v>2971</v>
          </cell>
          <cell r="CM359">
            <v>2010</v>
          </cell>
          <cell r="CN359" t="str">
            <v>Submetidos a Horario de Trabalho</v>
          </cell>
          <cell r="CO359">
            <v>3513</v>
          </cell>
          <cell r="CP359">
            <v>14</v>
          </cell>
          <cell r="CQ359" t="str">
            <v>N</v>
          </cell>
          <cell r="CR359">
            <v>2</v>
          </cell>
          <cell r="CS359" t="str">
            <v>*</v>
          </cell>
          <cell r="CT359">
            <v>0</v>
          </cell>
          <cell r="CU359"/>
          <cell r="CV359">
            <v>34</v>
          </cell>
          <cell r="CW359" t="str">
            <v>M</v>
          </cell>
          <cell r="CX359" t="str">
            <v>M</v>
          </cell>
          <cell r="CY359">
            <v>1489.51</v>
          </cell>
          <cell r="CZ359">
            <v>1489.51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 t="str">
            <v>9C</v>
          </cell>
          <cell r="DF359"/>
          <cell r="DG359">
            <v>10</v>
          </cell>
          <cell r="DH359">
            <v>45</v>
          </cell>
          <cell r="DI359"/>
          <cell r="DJ359"/>
          <cell r="DK359" t="str">
            <v>Nao</v>
          </cell>
          <cell r="DL359"/>
          <cell r="DM359" t="str">
            <v>Nao</v>
          </cell>
          <cell r="DN359" t="str">
            <v xml:space="preserve">  /  /    </v>
          </cell>
          <cell r="DO359" t="str">
            <v>Nao</v>
          </cell>
          <cell r="DP359" t="str">
            <v>Nao</v>
          </cell>
          <cell r="DQ359" t="str">
            <v>Nao</v>
          </cell>
          <cell r="DR359"/>
          <cell r="DS359">
            <v>101002971</v>
          </cell>
          <cell r="DT359">
            <v>1</v>
          </cell>
          <cell r="DU359"/>
          <cell r="DV359" t="str">
            <v>Não</v>
          </cell>
          <cell r="DW359"/>
          <cell r="DX359">
            <v>1</v>
          </cell>
          <cell r="DY359" t="str">
            <v xml:space="preserve">  /  /    </v>
          </cell>
          <cell r="DZ359"/>
          <cell r="EA359" t="str">
            <v>Indeterminado</v>
          </cell>
          <cell r="EB359" t="str">
            <v>PAULISTA</v>
          </cell>
          <cell r="EC359"/>
          <cell r="ED359"/>
          <cell r="EE359"/>
          <cell r="EF359"/>
          <cell r="EG359">
            <v>2</v>
          </cell>
          <cell r="EH359">
            <v>1</v>
          </cell>
          <cell r="EI359">
            <v>1</v>
          </cell>
          <cell r="EJ359">
            <v>0</v>
          </cell>
          <cell r="EK359"/>
          <cell r="EL359">
            <v>0</v>
          </cell>
          <cell r="EM359"/>
          <cell r="EN359">
            <v>0</v>
          </cell>
          <cell r="EO359" t="str">
            <v>CLT</v>
          </cell>
        </row>
        <row r="360">
          <cell r="B360">
            <v>2973</v>
          </cell>
          <cell r="C360">
            <v>10</v>
          </cell>
          <cell r="D360" t="str">
            <v>ELDERSON GOMES DA CUNHA</v>
          </cell>
          <cell r="E360">
            <v>2207</v>
          </cell>
          <cell r="F360" t="str">
            <v>Não</v>
          </cell>
          <cell r="G360"/>
          <cell r="H360" t="str">
            <v>Residencial</v>
          </cell>
          <cell r="I360" t="str">
            <v>R</v>
          </cell>
          <cell r="J360">
            <v>3969014417</v>
          </cell>
          <cell r="K360" t="str">
            <v>RUA DEPUTADO CUNHA RABELO</v>
          </cell>
          <cell r="L360">
            <v>19012404315</v>
          </cell>
          <cell r="M360">
            <v>219</v>
          </cell>
          <cell r="N360">
            <v>6027420</v>
          </cell>
          <cell r="O360"/>
          <cell r="P360">
            <v>42627</v>
          </cell>
          <cell r="Q360" t="str">
            <v>R. RUA DEPUTADO CUNHA RABELO</v>
          </cell>
          <cell r="R360">
            <v>219</v>
          </cell>
          <cell r="S360">
            <v>84250</v>
          </cell>
          <cell r="T360">
            <v>1058</v>
          </cell>
          <cell r="U360">
            <v>36476</v>
          </cell>
          <cell r="V360" t="str">
            <v>VARZEA</v>
          </cell>
          <cell r="W360">
            <v>62</v>
          </cell>
          <cell r="X360" t="str">
            <v>PE</v>
          </cell>
          <cell r="Y360">
            <v>11606</v>
          </cell>
          <cell r="Z360" t="str">
            <v>PE</v>
          </cell>
          <cell r="AA360" t="str">
            <v>RECIFE</v>
          </cell>
          <cell r="AB360">
            <v>262</v>
          </cell>
          <cell r="AC360" t="str">
            <v>SDS</v>
          </cell>
          <cell r="AD360"/>
          <cell r="AE360"/>
          <cell r="AF360"/>
          <cell r="AG360"/>
          <cell r="AH360"/>
          <cell r="AI360" t="str">
            <v>Nao</v>
          </cell>
          <cell r="AJ360">
            <v>81</v>
          </cell>
          <cell r="AK360">
            <v>56635440833</v>
          </cell>
          <cell r="AL360">
            <v>32720238</v>
          </cell>
          <cell r="AM360"/>
          <cell r="AN360">
            <v>81</v>
          </cell>
          <cell r="AO360">
            <v>88567399</v>
          </cell>
          <cell r="AP360">
            <v>5</v>
          </cell>
          <cell r="AQ360" t="str">
            <v>PE</v>
          </cell>
          <cell r="AR360" t="str">
            <v>MARIA TEREZA DA CUNHA</v>
          </cell>
          <cell r="AS360" t="str">
            <v xml:space="preserve">  /  /    </v>
          </cell>
          <cell r="AT360" t="str">
            <v>SEVERINO GOMES DA CUNHA</v>
          </cell>
          <cell r="AU360">
            <v>10</v>
          </cell>
          <cell r="AV360">
            <v>29577</v>
          </cell>
          <cell r="AW360" t="str">
            <v xml:space="preserve">  /  /    </v>
          </cell>
          <cell r="AX360"/>
          <cell r="AY360" t="str">
            <v>APT 201</v>
          </cell>
          <cell r="AZ360"/>
          <cell r="BA360">
            <v>1058</v>
          </cell>
          <cell r="BB360" t="str">
            <v xml:space="preserve">  /  /    </v>
          </cell>
          <cell r="BC360" t="str">
            <v xml:space="preserve">  /  /    </v>
          </cell>
          <cell r="BD360"/>
          <cell r="BE360">
            <v>50740400</v>
          </cell>
          <cell r="BF360">
            <v>11606</v>
          </cell>
          <cell r="BG360"/>
          <cell r="BH360" t="str">
            <v xml:space="preserve">  /  /    </v>
          </cell>
          <cell r="BI360"/>
          <cell r="BJ360"/>
          <cell r="BK360" t="str">
            <v>Masculino</v>
          </cell>
          <cell r="BL360" t="str">
            <v>Conta Corrente</v>
          </cell>
          <cell r="BM360" t="str">
            <v>S</v>
          </cell>
          <cell r="BN360" t="str">
            <v xml:space="preserve">RGPS-Reg. Geral Previdência Social           </v>
          </cell>
          <cell r="BO360"/>
          <cell r="BP360"/>
          <cell r="BQ360"/>
          <cell r="BR360"/>
          <cell r="BS360">
            <v>0</v>
          </cell>
          <cell r="BT360"/>
          <cell r="BU360">
            <v>0</v>
          </cell>
          <cell r="BV360" t="str">
            <v xml:space="preserve">  /  /    </v>
          </cell>
          <cell r="BW360" t="str">
            <v xml:space="preserve">  /  /    </v>
          </cell>
          <cell r="BX360">
            <v>41732</v>
          </cell>
          <cell r="BY360">
            <v>101</v>
          </cell>
          <cell r="BZ360">
            <v>41732</v>
          </cell>
          <cell r="CA360" t="str">
            <v xml:space="preserve">  /  /    </v>
          </cell>
          <cell r="CB360">
            <v>0</v>
          </cell>
          <cell r="CC360" t="str">
            <v xml:space="preserve">  /  /    </v>
          </cell>
          <cell r="CD360" t="str">
            <v xml:space="preserve">  /  /    </v>
          </cell>
          <cell r="CE360">
            <v>334056</v>
          </cell>
          <cell r="CF360">
            <v>713025900</v>
          </cell>
          <cell r="CG360">
            <v>334056</v>
          </cell>
          <cell r="CH360">
            <v>99999999999</v>
          </cell>
          <cell r="CI360"/>
          <cell r="CJ360">
            <v>200</v>
          </cell>
          <cell r="CK360">
            <v>40</v>
          </cell>
          <cell r="CL360">
            <v>2973</v>
          </cell>
          <cell r="CM360">
            <v>2010</v>
          </cell>
          <cell r="CN360" t="str">
            <v>Submetidos a Horario de Trabalho</v>
          </cell>
          <cell r="CO360">
            <v>3513</v>
          </cell>
          <cell r="CP360">
            <v>14</v>
          </cell>
          <cell r="CQ360" t="str">
            <v>N</v>
          </cell>
          <cell r="CR360">
            <v>2</v>
          </cell>
          <cell r="CS360" t="str">
            <v>*</v>
          </cell>
          <cell r="CT360">
            <v>0</v>
          </cell>
          <cell r="CU360"/>
          <cell r="CV360">
            <v>30</v>
          </cell>
          <cell r="CW360" t="str">
            <v>M</v>
          </cell>
          <cell r="CX360" t="str">
            <v>M</v>
          </cell>
          <cell r="CY360">
            <v>1489.51</v>
          </cell>
          <cell r="CZ360">
            <v>1489.51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 t="str">
            <v>9C</v>
          </cell>
          <cell r="DF360"/>
          <cell r="DG360">
            <v>10</v>
          </cell>
          <cell r="DH360">
            <v>45</v>
          </cell>
          <cell r="DI360"/>
          <cell r="DJ360"/>
          <cell r="DK360" t="str">
            <v>Nao</v>
          </cell>
          <cell r="DL360"/>
          <cell r="DM360" t="str">
            <v>Nao</v>
          </cell>
          <cell r="DN360" t="str">
            <v xml:space="preserve">  /  /    </v>
          </cell>
          <cell r="DO360" t="str">
            <v>Nao</v>
          </cell>
          <cell r="DP360" t="str">
            <v>Nao</v>
          </cell>
          <cell r="DQ360" t="str">
            <v>Nao</v>
          </cell>
          <cell r="DR360"/>
          <cell r="DS360">
            <v>101002973</v>
          </cell>
          <cell r="DT360">
            <v>1</v>
          </cell>
          <cell r="DU360"/>
          <cell r="DV360" t="str">
            <v>Não</v>
          </cell>
          <cell r="DW360"/>
          <cell r="DX360">
            <v>1</v>
          </cell>
          <cell r="DY360" t="str">
            <v xml:space="preserve">  /  /    </v>
          </cell>
          <cell r="DZ360"/>
          <cell r="EA360" t="str">
            <v>Indeterminado</v>
          </cell>
          <cell r="EB360" t="str">
            <v>RECIFE</v>
          </cell>
          <cell r="EC360"/>
          <cell r="ED360"/>
          <cell r="EE360"/>
          <cell r="EF360"/>
          <cell r="EG360">
            <v>2</v>
          </cell>
          <cell r="EH360">
            <v>1</v>
          </cell>
          <cell r="EI360">
            <v>1</v>
          </cell>
          <cell r="EJ360">
            <v>0</v>
          </cell>
          <cell r="EK360"/>
          <cell r="EL360">
            <v>0</v>
          </cell>
          <cell r="EM360"/>
          <cell r="EN360">
            <v>0</v>
          </cell>
          <cell r="EO360" t="str">
            <v>CLT</v>
          </cell>
        </row>
        <row r="361">
          <cell r="B361">
            <v>2974</v>
          </cell>
          <cell r="C361">
            <v>10</v>
          </cell>
          <cell r="D361" t="str">
            <v>MARCELO DIEDERICHS PRATES</v>
          </cell>
          <cell r="E361">
            <v>2207</v>
          </cell>
          <cell r="F361" t="str">
            <v>Não</v>
          </cell>
          <cell r="G361"/>
          <cell r="H361" t="str">
            <v>Residencial</v>
          </cell>
          <cell r="I361" t="str">
            <v>R</v>
          </cell>
          <cell r="J361">
            <v>26413639091</v>
          </cell>
          <cell r="K361" t="str">
            <v>JOAO LIMOEIRO</v>
          </cell>
          <cell r="L361">
            <v>10892678736</v>
          </cell>
          <cell r="M361">
            <v>104</v>
          </cell>
          <cell r="N361">
            <v>7057033</v>
          </cell>
          <cell r="O361" t="str">
            <v>SDSPE</v>
          </cell>
          <cell r="P361">
            <v>39783</v>
          </cell>
          <cell r="Q361" t="str">
            <v>R. JOAO LIMOEIRO</v>
          </cell>
          <cell r="R361">
            <v>104</v>
          </cell>
          <cell r="S361">
            <v>6705479</v>
          </cell>
          <cell r="T361">
            <v>1058</v>
          </cell>
          <cell r="U361">
            <v>40883</v>
          </cell>
          <cell r="V361" t="str">
            <v>DOIS IRMAOS</v>
          </cell>
          <cell r="W361">
            <v>30</v>
          </cell>
          <cell r="X361" t="str">
            <v>PE</v>
          </cell>
          <cell r="Y361">
            <v>11606</v>
          </cell>
          <cell r="Z361" t="str">
            <v>PE</v>
          </cell>
          <cell r="AA361" t="str">
            <v>RECIFE</v>
          </cell>
          <cell r="AB361">
            <v>252</v>
          </cell>
          <cell r="AC361" t="str">
            <v>SDS</v>
          </cell>
          <cell r="AD361"/>
          <cell r="AE361"/>
          <cell r="AF361"/>
          <cell r="AG361"/>
          <cell r="AH361"/>
          <cell r="AI361" t="str">
            <v>Nao</v>
          </cell>
          <cell r="AJ361">
            <v>81</v>
          </cell>
          <cell r="AK361">
            <v>21678080418</v>
          </cell>
          <cell r="AL361">
            <v>31831180</v>
          </cell>
          <cell r="AM361"/>
          <cell r="AN361">
            <v>81</v>
          </cell>
          <cell r="AO361">
            <v>988010923</v>
          </cell>
          <cell r="AP361">
            <v>5</v>
          </cell>
          <cell r="AQ361" t="str">
            <v>RS</v>
          </cell>
          <cell r="AR361" t="str">
            <v>IRMA DIEDERICHS PRATES</v>
          </cell>
          <cell r="AS361" t="str">
            <v xml:space="preserve">  /  /    </v>
          </cell>
          <cell r="AT361" t="str">
            <v>AMARIL ZAMBRANO PRATES</v>
          </cell>
          <cell r="AU361">
            <v>10</v>
          </cell>
          <cell r="AV361">
            <v>21829</v>
          </cell>
          <cell r="AW361" t="str">
            <v xml:space="preserve">  /  /    </v>
          </cell>
          <cell r="AX361"/>
          <cell r="AY361" t="str">
            <v>ALTA DA MATA</v>
          </cell>
          <cell r="AZ361"/>
          <cell r="BA361">
            <v>1058</v>
          </cell>
          <cell r="BB361" t="str">
            <v xml:space="preserve">  /  /    </v>
          </cell>
          <cell r="BC361" t="str">
            <v xml:space="preserve">  /  /    </v>
          </cell>
          <cell r="BD361"/>
          <cell r="BE361">
            <v>52171295</v>
          </cell>
          <cell r="BF361">
            <v>14902</v>
          </cell>
          <cell r="BG361"/>
          <cell r="BH361" t="str">
            <v xml:space="preserve">  /  /    </v>
          </cell>
          <cell r="BI361"/>
          <cell r="BJ361"/>
          <cell r="BK361" t="str">
            <v>Masculino</v>
          </cell>
          <cell r="BL361" t="str">
            <v>Conta Corrente</v>
          </cell>
          <cell r="BM361" t="str">
            <v>S</v>
          </cell>
          <cell r="BN361" t="str">
            <v xml:space="preserve">RGPS-Reg. Geral Previdência Social           </v>
          </cell>
          <cell r="BO361"/>
          <cell r="BP361"/>
          <cell r="BQ361"/>
          <cell r="BR361"/>
          <cell r="BS361"/>
          <cell r="BT361"/>
          <cell r="BU361"/>
          <cell r="BV361" t="str">
            <v xml:space="preserve">  /  /    </v>
          </cell>
          <cell r="BW361" t="str">
            <v xml:space="preserve">  /  /    </v>
          </cell>
          <cell r="BX361">
            <v>41732</v>
          </cell>
          <cell r="BY361">
            <v>101</v>
          </cell>
          <cell r="BZ361">
            <v>41732</v>
          </cell>
          <cell r="CA361" t="str">
            <v xml:space="preserve">  /  /    </v>
          </cell>
          <cell r="CB361">
            <v>0</v>
          </cell>
          <cell r="CC361" t="str">
            <v xml:space="preserve">  /  /    </v>
          </cell>
          <cell r="CD361" t="str">
            <v xml:space="preserve">  /  /    </v>
          </cell>
          <cell r="CE361">
            <v>334056</v>
          </cell>
          <cell r="CF361">
            <v>713025814</v>
          </cell>
          <cell r="CG361">
            <v>334056</v>
          </cell>
          <cell r="CH361">
            <v>999999999</v>
          </cell>
          <cell r="CI361"/>
          <cell r="CJ361">
            <v>200</v>
          </cell>
          <cell r="CK361">
            <v>40</v>
          </cell>
          <cell r="CL361">
            <v>2974</v>
          </cell>
          <cell r="CM361">
            <v>2010</v>
          </cell>
          <cell r="CN361" t="str">
            <v>Submetidos a Horario de Trabalho</v>
          </cell>
          <cell r="CO361">
            <v>3513</v>
          </cell>
          <cell r="CP361">
            <v>14</v>
          </cell>
          <cell r="CQ361" t="str">
            <v>N</v>
          </cell>
          <cell r="CR361">
            <v>2</v>
          </cell>
          <cell r="CS361" t="str">
            <v>*</v>
          </cell>
          <cell r="CT361">
            <v>0</v>
          </cell>
          <cell r="CU361"/>
          <cell r="CV361">
            <v>34</v>
          </cell>
          <cell r="CW361" t="str">
            <v>M</v>
          </cell>
          <cell r="CX361" t="str">
            <v>M</v>
          </cell>
          <cell r="CY361">
            <v>1489.51</v>
          </cell>
          <cell r="CZ361">
            <v>1489.51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 t="str">
            <v>9C</v>
          </cell>
          <cell r="DF361" t="str">
            <v>P1</v>
          </cell>
          <cell r="DG361">
            <v>10</v>
          </cell>
          <cell r="DH361">
            <v>55</v>
          </cell>
          <cell r="DI361"/>
          <cell r="DJ361"/>
          <cell r="DK361" t="str">
            <v>Nao</v>
          </cell>
          <cell r="DL361"/>
          <cell r="DM361" t="str">
            <v>Nao</v>
          </cell>
          <cell r="DN361" t="str">
            <v xml:space="preserve">  /  /    </v>
          </cell>
          <cell r="DO361" t="str">
            <v>Nao</v>
          </cell>
          <cell r="DP361" t="str">
            <v>Nao</v>
          </cell>
          <cell r="DQ361" t="str">
            <v>Nao</v>
          </cell>
          <cell r="DR361"/>
          <cell r="DS361">
            <v>101002974</v>
          </cell>
          <cell r="DT361">
            <v>1</v>
          </cell>
          <cell r="DU361"/>
          <cell r="DV361" t="str">
            <v>Não</v>
          </cell>
          <cell r="DW361"/>
          <cell r="DX361">
            <v>1</v>
          </cell>
          <cell r="DY361" t="str">
            <v xml:space="preserve">  /  /    </v>
          </cell>
          <cell r="DZ361"/>
          <cell r="EA361" t="str">
            <v>Indeterminado</v>
          </cell>
          <cell r="EB361" t="str">
            <v>PORTO ALEGRE</v>
          </cell>
          <cell r="EC361"/>
          <cell r="ED361"/>
          <cell r="EE361"/>
          <cell r="EF361"/>
          <cell r="EG361">
            <v>2</v>
          </cell>
          <cell r="EH361">
            <v>1</v>
          </cell>
          <cell r="EI361">
            <v>1</v>
          </cell>
          <cell r="EJ361">
            <v>0</v>
          </cell>
          <cell r="EK361"/>
          <cell r="EL361">
            <v>0</v>
          </cell>
          <cell r="EM361"/>
          <cell r="EN361">
            <v>0</v>
          </cell>
          <cell r="EO361" t="str">
            <v>CLT</v>
          </cell>
        </row>
        <row r="362">
          <cell r="B362">
            <v>2977</v>
          </cell>
          <cell r="C362">
            <v>23</v>
          </cell>
          <cell r="D362" t="str">
            <v>VENILTON CARLOS M CARDOSO</v>
          </cell>
          <cell r="E362">
            <v>2217</v>
          </cell>
          <cell r="F362" t="str">
            <v>Não</v>
          </cell>
          <cell r="G362"/>
          <cell r="H362" t="str">
            <v>Residencial</v>
          </cell>
          <cell r="I362" t="str">
            <v>R</v>
          </cell>
          <cell r="J362">
            <v>3119463485</v>
          </cell>
          <cell r="K362" t="str">
            <v>CAJUAIRO</v>
          </cell>
          <cell r="L362">
            <v>13274366454</v>
          </cell>
          <cell r="M362">
            <v>3338</v>
          </cell>
          <cell r="N362">
            <v>5896299</v>
          </cell>
          <cell r="O362" t="str">
            <v>SSPPE</v>
          </cell>
          <cell r="P362">
            <v>35570</v>
          </cell>
          <cell r="Q362" t="str">
            <v>R. CAJUAIRO</v>
          </cell>
          <cell r="R362">
            <v>3338</v>
          </cell>
          <cell r="S362">
            <v>46027</v>
          </cell>
          <cell r="T362">
            <v>1058</v>
          </cell>
          <cell r="U362">
            <v>34885</v>
          </cell>
          <cell r="V362" t="str">
            <v>SITIO CAJUEIRO</v>
          </cell>
          <cell r="W362">
            <v>43</v>
          </cell>
          <cell r="X362" t="str">
            <v>PE</v>
          </cell>
          <cell r="Y362">
            <v>1102</v>
          </cell>
          <cell r="Z362" t="str">
            <v>PE</v>
          </cell>
          <cell r="AA362" t="str">
            <v>ARARIPINA</v>
          </cell>
          <cell r="AB362">
            <v>187</v>
          </cell>
          <cell r="AC362" t="str">
            <v>SSP</v>
          </cell>
          <cell r="AD362"/>
          <cell r="AE362"/>
          <cell r="AF362"/>
          <cell r="AG362"/>
          <cell r="AH362"/>
          <cell r="AI362" t="str">
            <v>Nao</v>
          </cell>
          <cell r="AJ362">
            <v>87</v>
          </cell>
          <cell r="AK362">
            <v>54937600187</v>
          </cell>
          <cell r="AL362">
            <v>996690769</v>
          </cell>
          <cell r="AM362"/>
          <cell r="AN362"/>
          <cell r="AO362"/>
          <cell r="AP362">
            <v>84</v>
          </cell>
          <cell r="AQ362" t="str">
            <v>PE</v>
          </cell>
          <cell r="AR362" t="str">
            <v>MARIA HELENA PEREIRA DE MACEDO</v>
          </cell>
          <cell r="AS362" t="str">
            <v xml:space="preserve">  /  /    </v>
          </cell>
          <cell r="AT362" t="str">
            <v>VENILTON CARLOS C C OLIVEIRA</v>
          </cell>
          <cell r="AU362">
            <v>10</v>
          </cell>
          <cell r="AV362">
            <v>29623</v>
          </cell>
          <cell r="AW362" t="str">
            <v xml:space="preserve">  /  /    </v>
          </cell>
          <cell r="AX362"/>
          <cell r="AY362">
            <v>77</v>
          </cell>
          <cell r="AZ362"/>
          <cell r="BA362">
            <v>1058</v>
          </cell>
          <cell r="BB362" t="str">
            <v xml:space="preserve">  /  /    </v>
          </cell>
          <cell r="BC362" t="str">
            <v xml:space="preserve">  /  /    </v>
          </cell>
          <cell r="BD362"/>
          <cell r="BE362">
            <v>56280000</v>
          </cell>
          <cell r="BF362">
            <v>11606</v>
          </cell>
          <cell r="BG362"/>
          <cell r="BH362" t="str">
            <v xml:space="preserve">  /  /    </v>
          </cell>
          <cell r="BI362"/>
          <cell r="BJ362"/>
          <cell r="BK362" t="str">
            <v>Masculino</v>
          </cell>
          <cell r="BL362" t="str">
            <v>Conta Corrente</v>
          </cell>
          <cell r="BM362" t="str">
            <v>C</v>
          </cell>
          <cell r="BN362" t="str">
            <v xml:space="preserve">RGPS-Reg. Geral Previdência Social           </v>
          </cell>
          <cell r="BO362"/>
          <cell r="BP362"/>
          <cell r="BQ362"/>
          <cell r="BR362"/>
          <cell r="BS362">
            <v>0</v>
          </cell>
          <cell r="BT362"/>
          <cell r="BU362">
            <v>2</v>
          </cell>
          <cell r="BV362" t="str">
            <v xml:space="preserve">  /  /    </v>
          </cell>
          <cell r="BW362" t="str">
            <v xml:space="preserve">  /  /    </v>
          </cell>
          <cell r="BX362">
            <v>41732</v>
          </cell>
          <cell r="BY362">
            <v>101</v>
          </cell>
          <cell r="BZ362">
            <v>41732</v>
          </cell>
          <cell r="CA362" t="str">
            <v xml:space="preserve">  /  /    </v>
          </cell>
          <cell r="CB362">
            <v>0</v>
          </cell>
          <cell r="CC362" t="str">
            <v xml:space="preserve">  /  /    </v>
          </cell>
          <cell r="CD362" t="str">
            <v xml:space="preserve">  /  /    </v>
          </cell>
          <cell r="CE362">
            <v>334056</v>
          </cell>
          <cell r="CF362">
            <v>713025955</v>
          </cell>
          <cell r="CG362">
            <v>334056</v>
          </cell>
          <cell r="CH362">
            <v>9999999</v>
          </cell>
          <cell r="CI362"/>
          <cell r="CJ362">
            <v>200</v>
          </cell>
          <cell r="CK362">
            <v>40</v>
          </cell>
          <cell r="CL362">
            <v>2977</v>
          </cell>
          <cell r="CM362">
            <v>2037</v>
          </cell>
          <cell r="CN362" t="str">
            <v>Submetidos a Horario de Trabalho</v>
          </cell>
          <cell r="CO362">
            <v>2234</v>
          </cell>
          <cell r="CP362">
            <v>14</v>
          </cell>
          <cell r="CQ362" t="str">
            <v>N</v>
          </cell>
          <cell r="CR362">
            <v>2</v>
          </cell>
          <cell r="CS362" t="str">
            <v>*</v>
          </cell>
          <cell r="CT362">
            <v>0</v>
          </cell>
          <cell r="CU362"/>
          <cell r="CV362">
            <v>34</v>
          </cell>
          <cell r="CW362" t="str">
            <v>M</v>
          </cell>
          <cell r="CX362" t="str">
            <v>M</v>
          </cell>
          <cell r="CY362">
            <v>3307.6</v>
          </cell>
          <cell r="CZ362">
            <v>3307.6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 t="str">
            <v>9B</v>
          </cell>
          <cell r="DF362"/>
          <cell r="DG362">
            <v>10</v>
          </cell>
          <cell r="DH362">
            <v>55</v>
          </cell>
          <cell r="DI362"/>
          <cell r="DJ362"/>
          <cell r="DK362" t="str">
            <v>Nao</v>
          </cell>
          <cell r="DL362"/>
          <cell r="DM362" t="str">
            <v>Nao</v>
          </cell>
          <cell r="DN362" t="str">
            <v xml:space="preserve">  /  /    </v>
          </cell>
          <cell r="DO362" t="str">
            <v>Nao</v>
          </cell>
          <cell r="DP362" t="str">
            <v>Nao</v>
          </cell>
          <cell r="DQ362" t="str">
            <v>Nao</v>
          </cell>
          <cell r="DR362"/>
          <cell r="DS362">
            <v>101002977</v>
          </cell>
          <cell r="DT362">
            <v>1</v>
          </cell>
          <cell r="DU362"/>
          <cell r="DV362" t="str">
            <v>Não</v>
          </cell>
          <cell r="DW362"/>
          <cell r="DX362">
            <v>1</v>
          </cell>
          <cell r="DY362" t="str">
            <v xml:space="preserve">  /  /    </v>
          </cell>
          <cell r="DZ362"/>
          <cell r="EA362" t="str">
            <v>Indeterminado</v>
          </cell>
          <cell r="EB362" t="str">
            <v>RECIFE</v>
          </cell>
          <cell r="EC362"/>
          <cell r="ED362"/>
          <cell r="EE362"/>
          <cell r="EF362" t="str">
            <v>735954 Q</v>
          </cell>
          <cell r="EG362">
            <v>3</v>
          </cell>
          <cell r="EH362">
            <v>1</v>
          </cell>
          <cell r="EI362">
            <v>1</v>
          </cell>
          <cell r="EJ362">
            <v>0</v>
          </cell>
          <cell r="EK362"/>
          <cell r="EL362">
            <v>0</v>
          </cell>
          <cell r="EM362"/>
          <cell r="EN362">
            <v>0</v>
          </cell>
          <cell r="EO362" t="str">
            <v>CLT</v>
          </cell>
        </row>
        <row r="363">
          <cell r="B363">
            <v>2978</v>
          </cell>
          <cell r="C363">
            <v>23</v>
          </cell>
          <cell r="D363" t="str">
            <v>CARLOS BRUNO GOMES MACEDO</v>
          </cell>
          <cell r="E363">
            <v>2217</v>
          </cell>
          <cell r="F363" t="str">
            <v>Não</v>
          </cell>
          <cell r="G363"/>
          <cell r="H363" t="str">
            <v>Residencial</v>
          </cell>
          <cell r="I363" t="str">
            <v>R</v>
          </cell>
          <cell r="J363">
            <v>5494670414</v>
          </cell>
          <cell r="K363" t="str">
            <v>ALFREDO JOSE LIMA</v>
          </cell>
          <cell r="L363">
            <v>19052065902</v>
          </cell>
          <cell r="M363">
            <v>273</v>
          </cell>
          <cell r="N363">
            <v>7041244</v>
          </cell>
          <cell r="O363"/>
          <cell r="P363">
            <v>41576</v>
          </cell>
          <cell r="Q363" t="str">
            <v>R. ALFREDO JOSE LIMA</v>
          </cell>
          <cell r="R363">
            <v>273</v>
          </cell>
          <cell r="S363">
            <v>61197</v>
          </cell>
          <cell r="T363">
            <v>1058</v>
          </cell>
          <cell r="U363">
            <v>39373</v>
          </cell>
          <cell r="V363" t="str">
            <v>CENTRO</v>
          </cell>
          <cell r="W363">
            <v>97</v>
          </cell>
          <cell r="X363" t="str">
            <v>PE</v>
          </cell>
          <cell r="Y363">
            <v>1102</v>
          </cell>
          <cell r="Z363" t="str">
            <v>PE</v>
          </cell>
          <cell r="AA363" t="str">
            <v>ARARIPINA</v>
          </cell>
          <cell r="AB363">
            <v>93</v>
          </cell>
          <cell r="AC363" t="str">
            <v>SDS</v>
          </cell>
          <cell r="AD363"/>
          <cell r="AE363"/>
          <cell r="AF363"/>
          <cell r="AG363"/>
          <cell r="AH363"/>
          <cell r="AI363" t="str">
            <v>Nao</v>
          </cell>
          <cell r="AJ363">
            <v>87</v>
          </cell>
          <cell r="AK363">
            <v>67176630817</v>
          </cell>
          <cell r="AL363">
            <v>99697795</v>
          </cell>
          <cell r="AM363"/>
          <cell r="AN363">
            <v>87</v>
          </cell>
          <cell r="AO363">
            <v>996580887</v>
          </cell>
          <cell r="AP363">
            <v>78</v>
          </cell>
          <cell r="AQ363" t="str">
            <v>RO</v>
          </cell>
          <cell r="AR363" t="str">
            <v>ROSIANE GOMES PEIXOTO RODRIGUES</v>
          </cell>
          <cell r="AS363" t="str">
            <v xml:space="preserve">  /  /    </v>
          </cell>
          <cell r="AT363" t="str">
            <v>FRANCISCO CESAR MACEDO RODRIGUES</v>
          </cell>
          <cell r="AU363">
            <v>10</v>
          </cell>
          <cell r="AV363">
            <v>31724</v>
          </cell>
          <cell r="AW363" t="str">
            <v xml:space="preserve">  /  /    </v>
          </cell>
          <cell r="AX363"/>
          <cell r="AY363"/>
          <cell r="AZ363"/>
          <cell r="BA363">
            <v>1058</v>
          </cell>
          <cell r="BB363" t="str">
            <v xml:space="preserve">  /  /    </v>
          </cell>
          <cell r="BC363" t="str">
            <v xml:space="preserve">  /  /    </v>
          </cell>
          <cell r="BD363"/>
          <cell r="BE363">
            <v>5628000</v>
          </cell>
          <cell r="BF363">
            <v>205</v>
          </cell>
          <cell r="BG363"/>
          <cell r="BH363" t="str">
            <v xml:space="preserve">  /  /    </v>
          </cell>
          <cell r="BI363"/>
          <cell r="BJ363"/>
          <cell r="BK363" t="str">
            <v>Masculino</v>
          </cell>
          <cell r="BL363" t="str">
            <v>Conta Corrente</v>
          </cell>
          <cell r="BM363" t="str">
            <v>S</v>
          </cell>
          <cell r="BN363" t="str">
            <v xml:space="preserve">RGPS-Reg. Geral Previdência Social           </v>
          </cell>
          <cell r="BO363"/>
          <cell r="BP363"/>
          <cell r="BQ363"/>
          <cell r="BR363"/>
          <cell r="BS363">
            <v>0</v>
          </cell>
          <cell r="BT363"/>
          <cell r="BU363">
            <v>2</v>
          </cell>
          <cell r="BV363" t="str">
            <v xml:space="preserve">  /  /    </v>
          </cell>
          <cell r="BW363" t="str">
            <v xml:space="preserve">  /  /    </v>
          </cell>
          <cell r="BX363">
            <v>41732</v>
          </cell>
          <cell r="BY363">
            <v>101</v>
          </cell>
          <cell r="BZ363">
            <v>41732</v>
          </cell>
          <cell r="CA363" t="str">
            <v xml:space="preserve">  /  /    </v>
          </cell>
          <cell r="CB363">
            <v>0</v>
          </cell>
          <cell r="CC363" t="str">
            <v xml:space="preserve">  /  /    </v>
          </cell>
          <cell r="CD363" t="str">
            <v xml:space="preserve">  /  /    </v>
          </cell>
          <cell r="CE363">
            <v>334056</v>
          </cell>
          <cell r="CF363">
            <v>713025986</v>
          </cell>
          <cell r="CG363">
            <v>334056</v>
          </cell>
          <cell r="CH363">
            <v>999999999999</v>
          </cell>
          <cell r="CI363"/>
          <cell r="CJ363">
            <v>200</v>
          </cell>
          <cell r="CK363">
            <v>40</v>
          </cell>
          <cell r="CL363">
            <v>2978</v>
          </cell>
          <cell r="CM363">
            <v>2010</v>
          </cell>
          <cell r="CN363" t="str">
            <v>Submetidos a Horario de Trabalho</v>
          </cell>
          <cell r="CO363">
            <v>3513</v>
          </cell>
          <cell r="CP363">
            <v>14</v>
          </cell>
          <cell r="CQ363" t="str">
            <v>N</v>
          </cell>
          <cell r="CR363">
            <v>2</v>
          </cell>
          <cell r="CS363" t="str">
            <v>*</v>
          </cell>
          <cell r="CT363">
            <v>0</v>
          </cell>
          <cell r="CU363"/>
          <cell r="CV363">
            <v>34</v>
          </cell>
          <cell r="CW363" t="str">
            <v>M</v>
          </cell>
          <cell r="CX363" t="str">
            <v>M</v>
          </cell>
          <cell r="CY363">
            <v>1489.51</v>
          </cell>
          <cell r="CZ363">
            <v>1489.51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 t="str">
            <v>9A</v>
          </cell>
          <cell r="DF363"/>
          <cell r="DG363">
            <v>10</v>
          </cell>
          <cell r="DH363">
            <v>45</v>
          </cell>
          <cell r="DI363"/>
          <cell r="DJ363"/>
          <cell r="DK363" t="str">
            <v>Nao</v>
          </cell>
          <cell r="DL363"/>
          <cell r="DM363" t="str">
            <v>Nao</v>
          </cell>
          <cell r="DN363" t="str">
            <v xml:space="preserve">  /  /    </v>
          </cell>
          <cell r="DO363" t="str">
            <v>Nao</v>
          </cell>
          <cell r="DP363" t="str">
            <v>Nao</v>
          </cell>
          <cell r="DQ363" t="str">
            <v>Nao</v>
          </cell>
          <cell r="DR363"/>
          <cell r="DS363">
            <v>101002978</v>
          </cell>
          <cell r="DT363">
            <v>1</v>
          </cell>
          <cell r="DU363"/>
          <cell r="DV363" t="str">
            <v>Não</v>
          </cell>
          <cell r="DW363"/>
          <cell r="DX363">
            <v>1</v>
          </cell>
          <cell r="DY363" t="str">
            <v xml:space="preserve">  /  /    </v>
          </cell>
          <cell r="DZ363"/>
          <cell r="EA363" t="str">
            <v>Indeterminado</v>
          </cell>
          <cell r="EB363" t="str">
            <v>PORTO VELHO</v>
          </cell>
          <cell r="EC363"/>
          <cell r="ED363"/>
          <cell r="EE363"/>
          <cell r="EF363">
            <v>211482030585</v>
          </cell>
          <cell r="EG363">
            <v>2</v>
          </cell>
          <cell r="EH363">
            <v>1</v>
          </cell>
          <cell r="EI363">
            <v>1</v>
          </cell>
          <cell r="EJ363">
            <v>0</v>
          </cell>
          <cell r="EK363"/>
          <cell r="EL363">
            <v>0</v>
          </cell>
          <cell r="EM363"/>
          <cell r="EN363">
            <v>0</v>
          </cell>
          <cell r="EO363" t="str">
            <v>CLT</v>
          </cell>
        </row>
        <row r="364">
          <cell r="B364">
            <v>2982</v>
          </cell>
          <cell r="C364">
            <v>1</v>
          </cell>
          <cell r="D364" t="str">
            <v>CINTIA MARIA LEITE DO N AVELAR</v>
          </cell>
          <cell r="E364">
            <v>1181</v>
          </cell>
          <cell r="F364" t="str">
            <v>Não</v>
          </cell>
          <cell r="G364"/>
          <cell r="H364" t="str">
            <v>Residencial</v>
          </cell>
          <cell r="I364" t="str">
            <v>R</v>
          </cell>
          <cell r="J364">
            <v>4391979454</v>
          </cell>
          <cell r="K364" t="str">
            <v>RUA RUI BARBOSA</v>
          </cell>
          <cell r="L364">
            <v>20958752278</v>
          </cell>
          <cell r="M364">
            <v>695</v>
          </cell>
          <cell r="N364">
            <v>5995978</v>
          </cell>
          <cell r="O364" t="str">
            <v>SDSPE</v>
          </cell>
          <cell r="P364">
            <v>39798</v>
          </cell>
          <cell r="Q364" t="str">
            <v>R. RUA RUI BARBOSA 695</v>
          </cell>
          <cell r="R364">
            <v>695</v>
          </cell>
          <cell r="S364">
            <v>50080</v>
          </cell>
          <cell r="T364">
            <v>1058</v>
          </cell>
          <cell r="U364">
            <v>38742</v>
          </cell>
          <cell r="V364" t="str">
            <v>JANGA</v>
          </cell>
          <cell r="W364">
            <v>84</v>
          </cell>
          <cell r="X364" t="str">
            <v>PE</v>
          </cell>
          <cell r="Y364">
            <v>10707</v>
          </cell>
          <cell r="Z364" t="str">
            <v>PE</v>
          </cell>
          <cell r="AA364" t="str">
            <v>PAULISTA</v>
          </cell>
          <cell r="AB364">
            <v>164</v>
          </cell>
          <cell r="AC364" t="str">
            <v>OE</v>
          </cell>
          <cell r="AD364"/>
          <cell r="AE364"/>
          <cell r="AF364"/>
          <cell r="AG364"/>
          <cell r="AH364"/>
          <cell r="AI364" t="str">
            <v>Nao</v>
          </cell>
          <cell r="AJ364">
            <v>81</v>
          </cell>
          <cell r="AK364">
            <v>63178560876</v>
          </cell>
          <cell r="AL364">
            <v>34369079</v>
          </cell>
          <cell r="AM364"/>
          <cell r="AN364">
            <v>81</v>
          </cell>
          <cell r="AO364">
            <v>99672029</v>
          </cell>
          <cell r="AP364">
            <v>8</v>
          </cell>
          <cell r="AQ364" t="str">
            <v>PE</v>
          </cell>
          <cell r="AR364" t="str">
            <v>MARIA GIOVANELLA L DO NASCIMENTO</v>
          </cell>
          <cell r="AS364" t="str">
            <v xml:space="preserve">  /  /    </v>
          </cell>
          <cell r="AT364" t="str">
            <v>FRANCISCO EUGENIO PEREIRA DO NASCIMENTO</v>
          </cell>
          <cell r="AU364">
            <v>10</v>
          </cell>
          <cell r="AV364">
            <v>30281</v>
          </cell>
          <cell r="AW364" t="str">
            <v xml:space="preserve">  /  /    </v>
          </cell>
          <cell r="AX364"/>
          <cell r="AY364"/>
          <cell r="AZ364"/>
          <cell r="BA364">
            <v>1058</v>
          </cell>
          <cell r="BB364" t="str">
            <v xml:space="preserve">  /  /    </v>
          </cell>
          <cell r="BC364" t="str">
            <v xml:space="preserve">  /  /    </v>
          </cell>
          <cell r="BD364"/>
          <cell r="BE364">
            <v>53439360</v>
          </cell>
          <cell r="BF364">
            <v>11606</v>
          </cell>
          <cell r="BG364"/>
          <cell r="BH364" t="str">
            <v xml:space="preserve">  /  /    </v>
          </cell>
          <cell r="BI364"/>
          <cell r="BJ364"/>
          <cell r="BK364" t="str">
            <v xml:space="preserve">Feminino </v>
          </cell>
          <cell r="BL364" t="str">
            <v>Conta Corrente</v>
          </cell>
          <cell r="BM364" t="str">
            <v>D</v>
          </cell>
          <cell r="BN364" t="str">
            <v xml:space="preserve">RGPS-Reg. Geral Previdência Social           </v>
          </cell>
          <cell r="BO364"/>
          <cell r="BP364"/>
          <cell r="BQ364"/>
          <cell r="BR364"/>
          <cell r="BS364">
            <v>0</v>
          </cell>
          <cell r="BT364"/>
          <cell r="BU364">
            <v>0</v>
          </cell>
          <cell r="BV364" t="str">
            <v xml:space="preserve">  /  /    </v>
          </cell>
          <cell r="BW364" t="str">
            <v xml:space="preserve">  /  /    </v>
          </cell>
          <cell r="BX364">
            <v>41732</v>
          </cell>
          <cell r="BY364">
            <v>101</v>
          </cell>
          <cell r="BZ364">
            <v>41732</v>
          </cell>
          <cell r="CA364" t="str">
            <v xml:space="preserve">  /  /    </v>
          </cell>
          <cell r="CB364">
            <v>0</v>
          </cell>
          <cell r="CC364" t="str">
            <v xml:space="preserve">  /  /    </v>
          </cell>
          <cell r="CD364" t="str">
            <v xml:space="preserve">  /  /    </v>
          </cell>
          <cell r="CE364">
            <v>334056</v>
          </cell>
          <cell r="CF364">
            <v>713026035</v>
          </cell>
          <cell r="CG364">
            <v>334056</v>
          </cell>
          <cell r="CH364">
            <v>999999999999</v>
          </cell>
          <cell r="CI364"/>
          <cell r="CJ364">
            <v>150</v>
          </cell>
          <cell r="CK364">
            <v>30</v>
          </cell>
          <cell r="CL364">
            <v>2982</v>
          </cell>
          <cell r="CM364">
            <v>2033</v>
          </cell>
          <cell r="CN364" t="str">
            <v>Submetidos a Horario de Trabalho</v>
          </cell>
          <cell r="CO364">
            <v>2235</v>
          </cell>
          <cell r="CP364">
            <v>2</v>
          </cell>
          <cell r="CQ364" t="str">
            <v>N</v>
          </cell>
          <cell r="CR364">
            <v>2</v>
          </cell>
          <cell r="CS364" t="str">
            <v>*</v>
          </cell>
          <cell r="CT364">
            <v>0</v>
          </cell>
          <cell r="CU364"/>
          <cell r="CV364">
            <v>34</v>
          </cell>
          <cell r="CW364" t="str">
            <v>M</v>
          </cell>
          <cell r="CX364" t="str">
            <v>M</v>
          </cell>
          <cell r="CY364">
            <v>2591.58</v>
          </cell>
          <cell r="CZ364">
            <v>2591.58</v>
          </cell>
          <cell r="DA364">
            <v>0</v>
          </cell>
          <cell r="DB364">
            <v>0</v>
          </cell>
          <cell r="DC364">
            <v>0</v>
          </cell>
          <cell r="DD364">
            <v>150</v>
          </cell>
          <cell r="DE364" t="str">
            <v>9B</v>
          </cell>
          <cell r="DF364" t="str">
            <v>P1</v>
          </cell>
          <cell r="DG364">
            <v>10</v>
          </cell>
          <cell r="DH364">
            <v>85</v>
          </cell>
          <cell r="DI364"/>
          <cell r="DJ364"/>
          <cell r="DK364" t="str">
            <v>Nao</v>
          </cell>
          <cell r="DL364"/>
          <cell r="DM364" t="str">
            <v>Nao</v>
          </cell>
          <cell r="DN364" t="str">
            <v xml:space="preserve">  /  /    </v>
          </cell>
          <cell r="DO364" t="str">
            <v>Nao</v>
          </cell>
          <cell r="DP364" t="str">
            <v>Nao</v>
          </cell>
          <cell r="DQ364" t="str">
            <v>Nao</v>
          </cell>
          <cell r="DR364"/>
          <cell r="DS364">
            <v>101002982</v>
          </cell>
          <cell r="DT364">
            <v>1</v>
          </cell>
          <cell r="DU364"/>
          <cell r="DV364" t="str">
            <v>Não</v>
          </cell>
          <cell r="DW364"/>
          <cell r="DX364">
            <v>1</v>
          </cell>
          <cell r="DY364" t="str">
            <v xml:space="preserve">  /  /    </v>
          </cell>
          <cell r="DZ364"/>
          <cell r="EA364" t="str">
            <v>Indeterminado</v>
          </cell>
          <cell r="EB364" t="str">
            <v>RECIFE</v>
          </cell>
          <cell r="EC364"/>
          <cell r="ED364"/>
          <cell r="EE364"/>
          <cell r="EF364"/>
          <cell r="EG364">
            <v>3</v>
          </cell>
          <cell r="EH364">
            <v>1</v>
          </cell>
          <cell r="EI364">
            <v>1</v>
          </cell>
          <cell r="EJ364">
            <v>0</v>
          </cell>
          <cell r="EK364"/>
          <cell r="EL364">
            <v>0</v>
          </cell>
          <cell r="EM364"/>
          <cell r="EN364">
            <v>0</v>
          </cell>
          <cell r="EO364" t="str">
            <v>CLT</v>
          </cell>
        </row>
        <row r="365">
          <cell r="B365">
            <v>2983</v>
          </cell>
          <cell r="C365">
            <v>1</v>
          </cell>
          <cell r="D365" t="str">
            <v>EMILLY INOCENCIO DA SILVA</v>
          </cell>
          <cell r="E365">
            <v>1181</v>
          </cell>
          <cell r="F365" t="str">
            <v>Não</v>
          </cell>
          <cell r="G365"/>
          <cell r="H365" t="str">
            <v>Residencial</v>
          </cell>
          <cell r="I365" t="str">
            <v>R</v>
          </cell>
          <cell r="J365">
            <v>9392958498</v>
          </cell>
          <cell r="K365" t="str">
            <v>RUA BOM SUCESSO</v>
          </cell>
          <cell r="L365">
            <v>16130473517</v>
          </cell>
          <cell r="M365">
            <v>90</v>
          </cell>
          <cell r="N365">
            <v>8173494</v>
          </cell>
          <cell r="O365" t="str">
            <v>SDSPE</v>
          </cell>
          <cell r="P365">
            <v>41991</v>
          </cell>
          <cell r="Q365" t="str">
            <v>R. RUA BOM SUCESSO</v>
          </cell>
          <cell r="R365">
            <v>90</v>
          </cell>
          <cell r="S365">
            <v>81389</v>
          </cell>
          <cell r="T365">
            <v>1058</v>
          </cell>
          <cell r="U365">
            <v>39015</v>
          </cell>
          <cell r="V365" t="str">
            <v>TORROES</v>
          </cell>
          <cell r="W365">
            <v>85</v>
          </cell>
          <cell r="X365" t="str">
            <v>PE</v>
          </cell>
          <cell r="Y365">
            <v>11606</v>
          </cell>
          <cell r="Z365" t="str">
            <v>PE</v>
          </cell>
          <cell r="AA365" t="str">
            <v>RECIFE</v>
          </cell>
          <cell r="AB365">
            <v>248</v>
          </cell>
          <cell r="AC365" t="str">
            <v>OE</v>
          </cell>
          <cell r="AD365"/>
          <cell r="AE365"/>
          <cell r="AF365"/>
          <cell r="AG365"/>
          <cell r="AH365"/>
          <cell r="AI365" t="str">
            <v>Nao</v>
          </cell>
          <cell r="AJ365">
            <v>81</v>
          </cell>
          <cell r="AK365">
            <v>83179440850</v>
          </cell>
          <cell r="AL365">
            <v>988973733</v>
          </cell>
          <cell r="AM365"/>
          <cell r="AN365">
            <v>81</v>
          </cell>
          <cell r="AO365">
            <v>983441413</v>
          </cell>
          <cell r="AP365">
            <v>150</v>
          </cell>
          <cell r="AQ365" t="str">
            <v>PE</v>
          </cell>
          <cell r="AR365" t="str">
            <v>JUCINEIA INOCENCIO DE JESUS</v>
          </cell>
          <cell r="AS365" t="str">
            <v xml:space="preserve">  /  /    </v>
          </cell>
          <cell r="AT365" t="str">
            <v>EDEILDO JOSE DA SILVA</v>
          </cell>
          <cell r="AU365">
            <v>10</v>
          </cell>
          <cell r="AV365">
            <v>33860</v>
          </cell>
          <cell r="AW365" t="str">
            <v xml:space="preserve">  /  /    </v>
          </cell>
          <cell r="AX365"/>
          <cell r="AY365"/>
          <cell r="AZ365"/>
          <cell r="BA365">
            <v>1058</v>
          </cell>
          <cell r="BB365" t="str">
            <v xml:space="preserve">  /  /    </v>
          </cell>
          <cell r="BC365" t="str">
            <v xml:space="preserve">  /  /    </v>
          </cell>
          <cell r="BD365"/>
          <cell r="BE365">
            <v>50650120</v>
          </cell>
          <cell r="BF365">
            <v>11606</v>
          </cell>
          <cell r="BG365"/>
          <cell r="BH365" t="str">
            <v xml:space="preserve">  /  /    </v>
          </cell>
          <cell r="BI365"/>
          <cell r="BJ365"/>
          <cell r="BK365" t="str">
            <v xml:space="preserve">Feminino </v>
          </cell>
          <cell r="BL365" t="str">
            <v>Conta Corrente</v>
          </cell>
          <cell r="BM365" t="str">
            <v>C</v>
          </cell>
          <cell r="BN365" t="str">
            <v xml:space="preserve">RGPS-Reg. Geral Previdência Social           </v>
          </cell>
          <cell r="BO365"/>
          <cell r="BP365"/>
          <cell r="BQ365"/>
          <cell r="BR365"/>
          <cell r="BS365">
            <v>0</v>
          </cell>
          <cell r="BT365"/>
          <cell r="BU365">
            <v>0</v>
          </cell>
          <cell r="BV365" t="str">
            <v xml:space="preserve">  /  /    </v>
          </cell>
          <cell r="BW365" t="str">
            <v xml:space="preserve">  /  /    </v>
          </cell>
          <cell r="BX365">
            <v>41732</v>
          </cell>
          <cell r="BY365">
            <v>101</v>
          </cell>
          <cell r="BZ365">
            <v>41732</v>
          </cell>
          <cell r="CA365" t="str">
            <v xml:space="preserve">  /  /    </v>
          </cell>
          <cell r="CB365">
            <v>0</v>
          </cell>
          <cell r="CC365" t="str">
            <v xml:space="preserve">  /  /    </v>
          </cell>
          <cell r="CD365" t="str">
            <v xml:space="preserve">  /  /    </v>
          </cell>
          <cell r="CE365">
            <v>334056</v>
          </cell>
          <cell r="CF365">
            <v>713025924</v>
          </cell>
          <cell r="CG365">
            <v>334056</v>
          </cell>
          <cell r="CH365">
            <v>999999999999</v>
          </cell>
          <cell r="CI365"/>
          <cell r="CJ365">
            <v>200</v>
          </cell>
          <cell r="CK365">
            <v>40</v>
          </cell>
          <cell r="CL365">
            <v>2983</v>
          </cell>
          <cell r="CM365">
            <v>2019</v>
          </cell>
          <cell r="CN365" t="str">
            <v>Submetidos a Horario de Trabalho</v>
          </cell>
          <cell r="CO365">
            <v>3516</v>
          </cell>
          <cell r="CP365">
            <v>2</v>
          </cell>
          <cell r="CQ365" t="str">
            <v>N</v>
          </cell>
          <cell r="CR365">
            <v>2</v>
          </cell>
          <cell r="CS365" t="str">
            <v>*</v>
          </cell>
          <cell r="CT365">
            <v>0</v>
          </cell>
          <cell r="CU365"/>
          <cell r="CV365">
            <v>34</v>
          </cell>
          <cell r="CW365" t="str">
            <v>M</v>
          </cell>
          <cell r="CX365" t="str">
            <v>M</v>
          </cell>
          <cell r="CY365">
            <v>1489.51</v>
          </cell>
          <cell r="CZ365">
            <v>1489.51</v>
          </cell>
          <cell r="DA365">
            <v>0</v>
          </cell>
          <cell r="DB365">
            <v>0</v>
          </cell>
          <cell r="DC365">
            <v>0</v>
          </cell>
          <cell r="DD365">
            <v>0</v>
          </cell>
          <cell r="DE365" t="str">
            <v>9B</v>
          </cell>
          <cell r="DF365"/>
          <cell r="DG365">
            <v>10</v>
          </cell>
          <cell r="DH365">
            <v>50</v>
          </cell>
          <cell r="DI365"/>
          <cell r="DJ365"/>
          <cell r="DK365" t="str">
            <v>Nao</v>
          </cell>
          <cell r="DL365"/>
          <cell r="DM365" t="str">
            <v>Nao</v>
          </cell>
          <cell r="DN365" t="str">
            <v xml:space="preserve">  /  /    </v>
          </cell>
          <cell r="DO365" t="str">
            <v>Nao</v>
          </cell>
          <cell r="DP365" t="str">
            <v>Nao</v>
          </cell>
          <cell r="DQ365" t="str">
            <v>Nao</v>
          </cell>
          <cell r="DR365"/>
          <cell r="DS365">
            <v>101002983</v>
          </cell>
          <cell r="DT365">
            <v>1</v>
          </cell>
          <cell r="DU365">
            <v>2983</v>
          </cell>
          <cell r="DV365" t="str">
            <v>Não</v>
          </cell>
          <cell r="DW365"/>
          <cell r="DX365">
            <v>1</v>
          </cell>
          <cell r="DY365" t="str">
            <v xml:space="preserve">  /  /    </v>
          </cell>
          <cell r="DZ365"/>
          <cell r="EA365" t="str">
            <v>Indeterminado</v>
          </cell>
          <cell r="EB365" t="str">
            <v>RECIFE</v>
          </cell>
          <cell r="EC365"/>
          <cell r="ED365"/>
          <cell r="EE365"/>
          <cell r="EF365"/>
          <cell r="EG365">
            <v>2</v>
          </cell>
          <cell r="EH365">
            <v>1</v>
          </cell>
          <cell r="EI365">
            <v>1</v>
          </cell>
          <cell r="EJ365">
            <v>0</v>
          </cell>
          <cell r="EK365"/>
          <cell r="EL365">
            <v>0</v>
          </cell>
          <cell r="EM365"/>
          <cell r="EN365">
            <v>0</v>
          </cell>
          <cell r="EO365" t="str">
            <v>CLT</v>
          </cell>
        </row>
        <row r="366">
          <cell r="B366">
            <v>2988</v>
          </cell>
          <cell r="C366">
            <v>1</v>
          </cell>
          <cell r="D366" t="str">
            <v>GERALDO CRISTOVAO DE O FILHO</v>
          </cell>
          <cell r="E366">
            <v>1131</v>
          </cell>
          <cell r="F366" t="str">
            <v>Não</v>
          </cell>
          <cell r="G366"/>
          <cell r="H366" t="str">
            <v>Residencial</v>
          </cell>
          <cell r="I366" t="str">
            <v>R</v>
          </cell>
          <cell r="J366">
            <v>52117561420</v>
          </cell>
          <cell r="K366" t="str">
            <v>PROFESSOR SELVA JUNIOR</v>
          </cell>
          <cell r="L366">
            <v>12280892636</v>
          </cell>
          <cell r="M366">
            <v>70</v>
          </cell>
          <cell r="N366">
            <v>2891089</v>
          </cell>
          <cell r="O366"/>
          <cell r="P366">
            <v>39422</v>
          </cell>
          <cell r="Q366" t="str">
            <v>R. PROFESSOR SELVA JUNIOR</v>
          </cell>
          <cell r="R366">
            <v>70</v>
          </cell>
          <cell r="S366">
            <v>49291</v>
          </cell>
          <cell r="T366">
            <v>1058</v>
          </cell>
          <cell r="U366">
            <v>31456</v>
          </cell>
          <cell r="V366" t="str">
            <v>IPUTINGA</v>
          </cell>
          <cell r="W366">
            <v>23</v>
          </cell>
          <cell r="X366" t="str">
            <v>PE</v>
          </cell>
          <cell r="Y366">
            <v>11606</v>
          </cell>
          <cell r="Z366" t="str">
            <v>PE</v>
          </cell>
          <cell r="AA366" t="str">
            <v>RECIFE</v>
          </cell>
          <cell r="AB366">
            <v>358</v>
          </cell>
          <cell r="AC366" t="str">
            <v>SDS</v>
          </cell>
          <cell r="AD366"/>
          <cell r="AE366"/>
          <cell r="AF366"/>
          <cell r="AG366"/>
          <cell r="AH366"/>
          <cell r="AI366" t="str">
            <v>Nao</v>
          </cell>
          <cell r="AJ366">
            <v>81</v>
          </cell>
          <cell r="AK366">
            <v>4901060817</v>
          </cell>
          <cell r="AL366">
            <v>987465748</v>
          </cell>
          <cell r="AM366"/>
          <cell r="AN366"/>
          <cell r="AO366"/>
          <cell r="AP366">
            <v>7</v>
          </cell>
          <cell r="AQ366" t="str">
            <v>PE</v>
          </cell>
          <cell r="AR366" t="str">
            <v>LEDA MARIA DE BARROS OLIVEIRA</v>
          </cell>
          <cell r="AS366" t="str">
            <v xml:space="preserve">  /  /    </v>
          </cell>
          <cell r="AT366" t="str">
            <v>GERALDO CRISTOVAO DE OLIVEIRA</v>
          </cell>
          <cell r="AU366">
            <v>10</v>
          </cell>
          <cell r="AV366">
            <v>24502</v>
          </cell>
          <cell r="AW366" t="str">
            <v xml:space="preserve">  /  /    </v>
          </cell>
          <cell r="AX366"/>
          <cell r="AY366" t="str">
            <v>CASA E</v>
          </cell>
          <cell r="AZ366"/>
          <cell r="BA366">
            <v>1058</v>
          </cell>
          <cell r="BB366" t="str">
            <v xml:space="preserve">  /  /    </v>
          </cell>
          <cell r="BC366" t="str">
            <v xml:space="preserve">  /  /    </v>
          </cell>
          <cell r="BD366"/>
          <cell r="BE366">
            <v>50680560</v>
          </cell>
          <cell r="BF366">
            <v>11606</v>
          </cell>
          <cell r="BG366"/>
          <cell r="BH366" t="str">
            <v xml:space="preserve">  /  /    </v>
          </cell>
          <cell r="BI366"/>
          <cell r="BJ366"/>
          <cell r="BK366" t="str">
            <v>Masculino</v>
          </cell>
          <cell r="BL366" t="str">
            <v>Conta Corrente</v>
          </cell>
          <cell r="BM366" t="str">
            <v>D</v>
          </cell>
          <cell r="BN366" t="str">
            <v xml:space="preserve">RGPS-Reg. Geral Previdência Social           </v>
          </cell>
          <cell r="BO366"/>
          <cell r="BP366"/>
          <cell r="BQ366"/>
          <cell r="BR366"/>
          <cell r="BS366">
            <v>1</v>
          </cell>
          <cell r="BT366"/>
          <cell r="BU366">
            <v>0</v>
          </cell>
          <cell r="BV366" t="str">
            <v xml:space="preserve">  /  /    </v>
          </cell>
          <cell r="BW366" t="str">
            <v xml:space="preserve">  /  /    </v>
          </cell>
          <cell r="BX366">
            <v>41732</v>
          </cell>
          <cell r="BY366">
            <v>101</v>
          </cell>
          <cell r="BZ366">
            <v>41732</v>
          </cell>
          <cell r="CA366" t="str">
            <v xml:space="preserve">  /  /    </v>
          </cell>
          <cell r="CB366">
            <v>0</v>
          </cell>
          <cell r="CC366" t="str">
            <v xml:space="preserve">  /  /    </v>
          </cell>
          <cell r="CD366" t="str">
            <v xml:space="preserve">  /  /    </v>
          </cell>
          <cell r="CE366">
            <v>334056</v>
          </cell>
          <cell r="CF366">
            <v>10525286</v>
          </cell>
          <cell r="CG366">
            <v>334056</v>
          </cell>
          <cell r="CH366">
            <v>999999999999</v>
          </cell>
          <cell r="CI366"/>
          <cell r="CJ366">
            <v>200</v>
          </cell>
          <cell r="CK366">
            <v>40</v>
          </cell>
          <cell r="CL366">
            <v>2988</v>
          </cell>
          <cell r="CM366">
            <v>2032</v>
          </cell>
          <cell r="CN366" t="str">
            <v>Submetidos a Horario de Trabalho</v>
          </cell>
          <cell r="CO366">
            <v>3513</v>
          </cell>
          <cell r="CP366">
            <v>2</v>
          </cell>
          <cell r="CQ366" t="str">
            <v>N</v>
          </cell>
          <cell r="CR366">
            <v>2</v>
          </cell>
          <cell r="CS366" t="str">
            <v>*</v>
          </cell>
          <cell r="CT366">
            <v>0</v>
          </cell>
          <cell r="CU366"/>
          <cell r="CV366">
            <v>34</v>
          </cell>
          <cell r="CW366" t="str">
            <v>M</v>
          </cell>
          <cell r="CX366" t="str">
            <v>M</v>
          </cell>
          <cell r="CY366">
            <v>2591.58</v>
          </cell>
          <cell r="CZ366">
            <v>2591.58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 t="str">
            <v>9B</v>
          </cell>
          <cell r="DF366"/>
          <cell r="DG366">
            <v>10</v>
          </cell>
          <cell r="DH366">
            <v>65</v>
          </cell>
          <cell r="DI366"/>
          <cell r="DJ366"/>
          <cell r="DK366" t="str">
            <v>Nao</v>
          </cell>
          <cell r="DL366"/>
          <cell r="DM366" t="str">
            <v>Nao</v>
          </cell>
          <cell r="DN366" t="str">
            <v xml:space="preserve">  /  /    </v>
          </cell>
          <cell r="DO366" t="str">
            <v>Nao</v>
          </cell>
          <cell r="DP366" t="str">
            <v>Nao</v>
          </cell>
          <cell r="DQ366" t="str">
            <v>Nao</v>
          </cell>
          <cell r="DR366"/>
          <cell r="DS366">
            <v>101002988</v>
          </cell>
          <cell r="DT366">
            <v>1</v>
          </cell>
          <cell r="DU366"/>
          <cell r="DV366" t="str">
            <v>Não</v>
          </cell>
          <cell r="DW366"/>
          <cell r="DX366">
            <v>1</v>
          </cell>
          <cell r="DY366" t="str">
            <v xml:space="preserve">  /  /    </v>
          </cell>
          <cell r="DZ366"/>
          <cell r="EA366" t="str">
            <v>Indeterminado</v>
          </cell>
          <cell r="EB366" t="str">
            <v>RECIFE</v>
          </cell>
          <cell r="EC366"/>
          <cell r="ED366"/>
          <cell r="EE366"/>
          <cell r="EF366">
            <v>210782134965</v>
          </cell>
          <cell r="EG366">
            <v>3</v>
          </cell>
          <cell r="EH366">
            <v>1</v>
          </cell>
          <cell r="EI366">
            <v>1</v>
          </cell>
          <cell r="EJ366">
            <v>0</v>
          </cell>
          <cell r="EK366"/>
          <cell r="EL366">
            <v>0</v>
          </cell>
          <cell r="EM366"/>
          <cell r="EN366">
            <v>0</v>
          </cell>
          <cell r="EO366" t="str">
            <v>CLT</v>
          </cell>
        </row>
        <row r="367">
          <cell r="B367">
            <v>2990</v>
          </cell>
          <cell r="C367">
            <v>1</v>
          </cell>
          <cell r="D367" t="str">
            <v>ANA CRISTINA DA SILVA</v>
          </cell>
          <cell r="E367">
            <v>1142</v>
          </cell>
          <cell r="F367" t="str">
            <v>Não</v>
          </cell>
          <cell r="G367"/>
          <cell r="H367" t="str">
            <v>Residencial</v>
          </cell>
          <cell r="I367" t="str">
            <v>R</v>
          </cell>
          <cell r="J367">
            <v>4107968405</v>
          </cell>
          <cell r="K367" t="str">
            <v>IRATENGA</v>
          </cell>
          <cell r="L367">
            <v>13045108457</v>
          </cell>
          <cell r="M367">
            <v>79</v>
          </cell>
          <cell r="N367">
            <v>6104502</v>
          </cell>
          <cell r="O367" t="str">
            <v>SDSPE</v>
          </cell>
          <cell r="P367">
            <v>40401</v>
          </cell>
          <cell r="Q367" t="str">
            <v>R. IRATENGA</v>
          </cell>
          <cell r="R367">
            <v>79</v>
          </cell>
          <cell r="S367">
            <v>42402</v>
          </cell>
          <cell r="T367">
            <v>1058</v>
          </cell>
          <cell r="U367">
            <v>36306</v>
          </cell>
          <cell r="V367" t="str">
            <v>TRES CARNEIROS</v>
          </cell>
          <cell r="W367">
            <v>68</v>
          </cell>
          <cell r="X367" t="str">
            <v>PE</v>
          </cell>
          <cell r="Y367">
            <v>11606</v>
          </cell>
          <cell r="Z367" t="str">
            <v>PE</v>
          </cell>
          <cell r="AA367" t="str">
            <v>RECIFE</v>
          </cell>
          <cell r="AB367">
            <v>295</v>
          </cell>
          <cell r="AC367" t="str">
            <v>OE</v>
          </cell>
          <cell r="AD367" t="str">
            <v>CRISTINASILVA1881@BOL.COM.BR</v>
          </cell>
          <cell r="AE367"/>
          <cell r="AF367"/>
          <cell r="AG367"/>
          <cell r="AH367"/>
          <cell r="AI367" t="str">
            <v>Nao</v>
          </cell>
          <cell r="AJ367"/>
          <cell r="AK367">
            <v>58213590876</v>
          </cell>
          <cell r="AL367"/>
          <cell r="AM367"/>
          <cell r="AN367">
            <v>81</v>
          </cell>
          <cell r="AO367">
            <v>988884988</v>
          </cell>
          <cell r="AP367">
            <v>148</v>
          </cell>
          <cell r="AQ367" t="str">
            <v>PE</v>
          </cell>
          <cell r="AR367" t="str">
            <v>MARIA JOSE DA SILVA</v>
          </cell>
          <cell r="AS367" t="str">
            <v xml:space="preserve">  /  /    </v>
          </cell>
          <cell r="AT367" t="str">
            <v>NAO POSSUI PAI</v>
          </cell>
          <cell r="AU367">
            <v>10</v>
          </cell>
          <cell r="AV367">
            <v>29721</v>
          </cell>
          <cell r="AW367" t="str">
            <v xml:space="preserve">  /  /    </v>
          </cell>
          <cell r="AX367"/>
          <cell r="AY367"/>
          <cell r="AZ367"/>
          <cell r="BA367">
            <v>1058</v>
          </cell>
          <cell r="BB367" t="str">
            <v xml:space="preserve">  /  /    </v>
          </cell>
          <cell r="BC367" t="str">
            <v xml:space="preserve">  /  /    </v>
          </cell>
          <cell r="BD367"/>
          <cell r="BE367">
            <v>51330290</v>
          </cell>
          <cell r="BF367">
            <v>11606</v>
          </cell>
          <cell r="BG367"/>
          <cell r="BH367" t="str">
            <v xml:space="preserve">  /  /    </v>
          </cell>
          <cell r="BI367"/>
          <cell r="BJ367"/>
          <cell r="BK367" t="str">
            <v xml:space="preserve">Feminino </v>
          </cell>
          <cell r="BL367" t="str">
            <v>Conta Corrente</v>
          </cell>
          <cell r="BM367" t="str">
            <v>S</v>
          </cell>
          <cell r="BN367" t="str">
            <v xml:space="preserve">RGPS-Reg. Geral Previdência Social           </v>
          </cell>
          <cell r="BO367"/>
          <cell r="BP367"/>
          <cell r="BQ367"/>
          <cell r="BR367"/>
          <cell r="BS367">
            <v>0</v>
          </cell>
          <cell r="BT367"/>
          <cell r="BU367">
            <v>0</v>
          </cell>
          <cell r="BV367" t="str">
            <v xml:space="preserve">  /  /    </v>
          </cell>
          <cell r="BW367" t="str">
            <v xml:space="preserve">  /  /    </v>
          </cell>
          <cell r="BX367">
            <v>41732</v>
          </cell>
          <cell r="BY367">
            <v>101</v>
          </cell>
          <cell r="BZ367">
            <v>41732</v>
          </cell>
          <cell r="CA367" t="str">
            <v xml:space="preserve">  /  /    </v>
          </cell>
          <cell r="CB367">
            <v>0</v>
          </cell>
          <cell r="CC367" t="str">
            <v xml:space="preserve">  /  /    </v>
          </cell>
          <cell r="CD367" t="str">
            <v xml:space="preserve">  /  /    </v>
          </cell>
          <cell r="CE367">
            <v>334056</v>
          </cell>
          <cell r="CF367">
            <v>713025962</v>
          </cell>
          <cell r="CG367">
            <v>334056</v>
          </cell>
          <cell r="CH367">
            <v>999999999999</v>
          </cell>
          <cell r="CI367"/>
          <cell r="CJ367">
            <v>200</v>
          </cell>
          <cell r="CK367">
            <v>40</v>
          </cell>
          <cell r="CL367">
            <v>2990</v>
          </cell>
          <cell r="CM367">
            <v>2008</v>
          </cell>
          <cell r="CN367" t="str">
            <v>Submetidos a Horario de Trabalho</v>
          </cell>
          <cell r="CO367">
            <v>3511</v>
          </cell>
          <cell r="CP367">
            <v>2</v>
          </cell>
          <cell r="CQ367" t="str">
            <v>N</v>
          </cell>
          <cell r="CR367">
            <v>2</v>
          </cell>
          <cell r="CS367" t="str">
            <v>*</v>
          </cell>
          <cell r="CT367">
            <v>0</v>
          </cell>
          <cell r="CU367"/>
          <cell r="CV367">
            <v>34</v>
          </cell>
          <cell r="CW367" t="str">
            <v>M</v>
          </cell>
          <cell r="CX367" t="str">
            <v>M</v>
          </cell>
          <cell r="CY367">
            <v>1489.51</v>
          </cell>
          <cell r="CZ367">
            <v>1489.51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 t="str">
            <v>9B</v>
          </cell>
          <cell r="DF367"/>
          <cell r="DG367">
            <v>10</v>
          </cell>
          <cell r="DH367">
            <v>45</v>
          </cell>
          <cell r="DI367"/>
          <cell r="DJ367"/>
          <cell r="DK367" t="str">
            <v>Nao</v>
          </cell>
          <cell r="DL367"/>
          <cell r="DM367" t="str">
            <v>Nao</v>
          </cell>
          <cell r="DN367" t="str">
            <v xml:space="preserve">  /  /    </v>
          </cell>
          <cell r="DO367" t="str">
            <v>Nao</v>
          </cell>
          <cell r="DP367" t="str">
            <v>Nao</v>
          </cell>
          <cell r="DQ367" t="str">
            <v>Nao</v>
          </cell>
          <cell r="DR367"/>
          <cell r="DS367">
            <v>101002990</v>
          </cell>
          <cell r="DT367">
            <v>1</v>
          </cell>
          <cell r="DU367"/>
          <cell r="DV367" t="str">
            <v>Não</v>
          </cell>
          <cell r="DW367"/>
          <cell r="DX367">
            <v>1</v>
          </cell>
          <cell r="DY367" t="str">
            <v xml:space="preserve">  /  /    </v>
          </cell>
          <cell r="DZ367"/>
          <cell r="EA367" t="str">
            <v>Indeterminado</v>
          </cell>
          <cell r="EB367" t="str">
            <v>RECIFE</v>
          </cell>
          <cell r="EC367"/>
          <cell r="ED367"/>
          <cell r="EE367"/>
          <cell r="EF367"/>
          <cell r="EG367">
            <v>2</v>
          </cell>
          <cell r="EH367">
            <v>1</v>
          </cell>
          <cell r="EI367">
            <v>1</v>
          </cell>
          <cell r="EJ367">
            <v>0</v>
          </cell>
          <cell r="EK367"/>
          <cell r="EL367">
            <v>0</v>
          </cell>
          <cell r="EM367"/>
          <cell r="EN367">
            <v>0</v>
          </cell>
          <cell r="EO367" t="str">
            <v>CLT</v>
          </cell>
        </row>
        <row r="368">
          <cell r="B368">
            <v>2991</v>
          </cell>
          <cell r="C368">
            <v>1</v>
          </cell>
          <cell r="D368" t="str">
            <v>MARILENE ARRUDA DE BARROS</v>
          </cell>
          <cell r="E368">
            <v>1142</v>
          </cell>
          <cell r="F368" t="str">
            <v>Não</v>
          </cell>
          <cell r="G368"/>
          <cell r="H368" t="str">
            <v>Residencial</v>
          </cell>
          <cell r="I368" t="str">
            <v>R</v>
          </cell>
          <cell r="J368">
            <v>94727066491</v>
          </cell>
          <cell r="K368" t="str">
            <v>SEIS DE MARCO</v>
          </cell>
          <cell r="L368">
            <v>20604612774</v>
          </cell>
          <cell r="M368">
            <v>206</v>
          </cell>
          <cell r="N368">
            <v>4855157</v>
          </cell>
          <cell r="O368"/>
          <cell r="P368">
            <v>39232</v>
          </cell>
          <cell r="Q368" t="str">
            <v>R. SEIS DE MARCO</v>
          </cell>
          <cell r="R368">
            <v>206</v>
          </cell>
          <cell r="S368">
            <v>13697</v>
          </cell>
          <cell r="T368">
            <v>1058</v>
          </cell>
          <cell r="U368">
            <v>39233</v>
          </cell>
          <cell r="V368" t="str">
            <v>VARZEA</v>
          </cell>
          <cell r="W368">
            <v>42</v>
          </cell>
          <cell r="X368" t="str">
            <v>PE</v>
          </cell>
          <cell r="Y368">
            <v>11606</v>
          </cell>
          <cell r="Z368" t="str">
            <v>PE</v>
          </cell>
          <cell r="AA368" t="str">
            <v>RECIFE</v>
          </cell>
          <cell r="AB368">
            <v>237</v>
          </cell>
          <cell r="AC368" t="str">
            <v>SDS</v>
          </cell>
          <cell r="AD368" t="str">
            <v>MARILENE.BARROS@LAFEPE.PE.GOV.BR</v>
          </cell>
          <cell r="AE368"/>
          <cell r="AF368"/>
          <cell r="AG368"/>
          <cell r="AH368"/>
          <cell r="AI368" t="str">
            <v>Nao</v>
          </cell>
          <cell r="AJ368">
            <v>81</v>
          </cell>
          <cell r="AK368">
            <v>49560120833</v>
          </cell>
          <cell r="AL368">
            <v>988967976</v>
          </cell>
          <cell r="AM368"/>
          <cell r="AN368"/>
          <cell r="AO368"/>
          <cell r="AP368">
            <v>103</v>
          </cell>
          <cell r="AQ368" t="str">
            <v>PE</v>
          </cell>
          <cell r="AR368" t="str">
            <v>MARIA DAS DORES DE BARROS</v>
          </cell>
          <cell r="AS368" t="str">
            <v xml:space="preserve">  /  /    </v>
          </cell>
          <cell r="AT368" t="str">
            <v>MANOEL CLEMENTE DE BARROS</v>
          </cell>
          <cell r="AU368">
            <v>10</v>
          </cell>
          <cell r="AV368">
            <v>27936</v>
          </cell>
          <cell r="AW368" t="str">
            <v xml:space="preserve">  /  /    </v>
          </cell>
          <cell r="AX368"/>
          <cell r="AY368"/>
          <cell r="AZ368"/>
          <cell r="BA368">
            <v>1058</v>
          </cell>
          <cell r="BB368" t="str">
            <v xml:space="preserve">  /  /    </v>
          </cell>
          <cell r="BC368" t="str">
            <v xml:space="preserve">  /  /    </v>
          </cell>
          <cell r="BD368"/>
          <cell r="BE368">
            <v>50741180</v>
          </cell>
          <cell r="BF368">
            <v>11606</v>
          </cell>
          <cell r="BG368"/>
          <cell r="BH368" t="str">
            <v xml:space="preserve">  /  /    </v>
          </cell>
          <cell r="BI368"/>
          <cell r="BJ368"/>
          <cell r="BK368" t="str">
            <v xml:space="preserve">Feminino </v>
          </cell>
          <cell r="BL368" t="str">
            <v>Conta Corrente</v>
          </cell>
          <cell r="BM368" t="str">
            <v>S</v>
          </cell>
          <cell r="BN368" t="str">
            <v xml:space="preserve">RGPS-Reg. Geral Previdência Social           </v>
          </cell>
          <cell r="BO368"/>
          <cell r="BP368"/>
          <cell r="BQ368"/>
          <cell r="BR368"/>
          <cell r="BS368">
            <v>1</v>
          </cell>
          <cell r="BT368"/>
          <cell r="BU368">
            <v>1</v>
          </cell>
          <cell r="BV368" t="str">
            <v xml:space="preserve">  /  /    </v>
          </cell>
          <cell r="BW368" t="str">
            <v xml:space="preserve">  /  /    </v>
          </cell>
          <cell r="BX368">
            <v>41732</v>
          </cell>
          <cell r="BY368">
            <v>101</v>
          </cell>
          <cell r="BZ368">
            <v>41732</v>
          </cell>
          <cell r="CA368" t="str">
            <v xml:space="preserve">  /  /    </v>
          </cell>
          <cell r="CB368">
            <v>0</v>
          </cell>
          <cell r="CC368" t="str">
            <v xml:space="preserve">  /  /    </v>
          </cell>
          <cell r="CD368" t="str">
            <v xml:space="preserve">  /  /    </v>
          </cell>
          <cell r="CE368">
            <v>334056</v>
          </cell>
          <cell r="CF368">
            <v>713025821</v>
          </cell>
          <cell r="CG368">
            <v>334056</v>
          </cell>
          <cell r="CH368">
            <v>999999999999</v>
          </cell>
          <cell r="CI368" t="str">
            <v>F</v>
          </cell>
          <cell r="CJ368">
            <v>200</v>
          </cell>
          <cell r="CK368">
            <v>40</v>
          </cell>
          <cell r="CL368">
            <v>2991</v>
          </cell>
          <cell r="CM368">
            <v>2008</v>
          </cell>
          <cell r="CN368" t="str">
            <v>Submetidos a Horario de Trabalho</v>
          </cell>
          <cell r="CO368">
            <v>3511</v>
          </cell>
          <cell r="CP368">
            <v>2</v>
          </cell>
          <cell r="CQ368" t="str">
            <v>N</v>
          </cell>
          <cell r="CR368">
            <v>2</v>
          </cell>
          <cell r="CS368" t="str">
            <v>*</v>
          </cell>
          <cell r="CT368">
            <v>0</v>
          </cell>
          <cell r="CU368"/>
          <cell r="CV368">
            <v>34</v>
          </cell>
          <cell r="CW368" t="str">
            <v>M</v>
          </cell>
          <cell r="CX368" t="str">
            <v>M</v>
          </cell>
          <cell r="CY368">
            <v>1489.51</v>
          </cell>
          <cell r="CZ368">
            <v>1489.51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 t="str">
            <v>9B</v>
          </cell>
          <cell r="DF368"/>
          <cell r="DG368">
            <v>10</v>
          </cell>
          <cell r="DH368">
            <v>55</v>
          </cell>
          <cell r="DI368"/>
          <cell r="DJ368"/>
          <cell r="DK368" t="str">
            <v>Nao</v>
          </cell>
          <cell r="DL368"/>
          <cell r="DM368" t="str">
            <v>Nao</v>
          </cell>
          <cell r="DN368" t="str">
            <v xml:space="preserve">  /  /    </v>
          </cell>
          <cell r="DO368" t="str">
            <v>Nao</v>
          </cell>
          <cell r="DP368" t="str">
            <v>Nao</v>
          </cell>
          <cell r="DQ368" t="str">
            <v>Nao</v>
          </cell>
          <cell r="DR368"/>
          <cell r="DS368">
            <v>101002991</v>
          </cell>
          <cell r="DT368">
            <v>1</v>
          </cell>
          <cell r="DU368"/>
          <cell r="DV368" t="str">
            <v>Não</v>
          </cell>
          <cell r="DW368"/>
          <cell r="DX368">
            <v>1</v>
          </cell>
          <cell r="DY368" t="str">
            <v xml:space="preserve">  /  /    </v>
          </cell>
          <cell r="DZ368"/>
          <cell r="EA368" t="str">
            <v>Indeterminado</v>
          </cell>
          <cell r="EB368" t="str">
            <v>RECIFE</v>
          </cell>
          <cell r="EC368"/>
          <cell r="ED368"/>
          <cell r="EE368"/>
          <cell r="EF368"/>
          <cell r="EG368">
            <v>2</v>
          </cell>
          <cell r="EH368">
            <v>1</v>
          </cell>
          <cell r="EI368">
            <v>1</v>
          </cell>
          <cell r="EJ368">
            <v>0</v>
          </cell>
          <cell r="EK368"/>
          <cell r="EL368">
            <v>0</v>
          </cell>
          <cell r="EM368"/>
          <cell r="EN368">
            <v>0</v>
          </cell>
          <cell r="EO368" t="str">
            <v>CLT</v>
          </cell>
        </row>
        <row r="369">
          <cell r="B369">
            <v>2995</v>
          </cell>
          <cell r="C369">
            <v>1</v>
          </cell>
          <cell r="D369" t="str">
            <v>FLAVIELLE MARTINS DE MELO</v>
          </cell>
          <cell r="E369">
            <v>1071</v>
          </cell>
          <cell r="F369" t="str">
            <v>Não</v>
          </cell>
          <cell r="G369"/>
          <cell r="H369" t="str">
            <v>Residencial</v>
          </cell>
          <cell r="I369" t="str">
            <v>R</v>
          </cell>
          <cell r="J369">
            <v>6442623971</v>
          </cell>
          <cell r="K369" t="str">
            <v>DONA MARIA LACERDA</v>
          </cell>
          <cell r="L369">
            <v>13018703501</v>
          </cell>
          <cell r="M369" t="str">
            <v>18 C</v>
          </cell>
          <cell r="N369">
            <v>10259311</v>
          </cell>
          <cell r="O369" t="str">
            <v>SDS-PE</v>
          </cell>
          <cell r="P369">
            <v>42317</v>
          </cell>
          <cell r="Q369" t="str">
            <v>R. DONA MARIA LACERDA</v>
          </cell>
          <cell r="R369" t="str">
            <v>18 C</v>
          </cell>
          <cell r="S369">
            <v>7611259</v>
          </cell>
          <cell r="T369">
            <v>1058</v>
          </cell>
          <cell r="U369">
            <v>38363</v>
          </cell>
          <cell r="V369" t="str">
            <v>VARZEA</v>
          </cell>
          <cell r="W369">
            <v>10</v>
          </cell>
          <cell r="X369" t="str">
            <v>PE</v>
          </cell>
          <cell r="Y369">
            <v>11606</v>
          </cell>
          <cell r="Z369" t="str">
            <v>PR</v>
          </cell>
          <cell r="AA369" t="str">
            <v>RECIFE</v>
          </cell>
          <cell r="AB369">
            <v>401</v>
          </cell>
          <cell r="AC369" t="str">
            <v>SDS</v>
          </cell>
          <cell r="AD369" t="str">
            <v>FLAVIELLE.MELO.@GMAIL.COM</v>
          </cell>
          <cell r="AE369"/>
          <cell r="AF369"/>
          <cell r="AG369"/>
          <cell r="AH369"/>
          <cell r="AI369" t="str">
            <v>Nao</v>
          </cell>
          <cell r="AJ369"/>
          <cell r="AK369">
            <v>90778370655</v>
          </cell>
          <cell r="AL369"/>
          <cell r="AM369"/>
          <cell r="AN369">
            <v>81</v>
          </cell>
          <cell r="AO369">
            <v>979122614</v>
          </cell>
          <cell r="AP369">
            <v>5</v>
          </cell>
          <cell r="AQ369" t="str">
            <v>RJ</v>
          </cell>
          <cell r="AR369" t="str">
            <v>MARIA VERONICA SANTOS DE MELO</v>
          </cell>
          <cell r="AS369" t="str">
            <v xml:space="preserve">  /  /    </v>
          </cell>
          <cell r="AT369" t="str">
            <v>ALTAIR MARTINS DE MELO</v>
          </cell>
          <cell r="AU369">
            <v>10</v>
          </cell>
          <cell r="AV369">
            <v>32178</v>
          </cell>
          <cell r="AW369" t="str">
            <v xml:space="preserve">  /  /    </v>
          </cell>
          <cell r="AX369"/>
          <cell r="AY369" t="str">
            <v>APTO 01</v>
          </cell>
          <cell r="AZ369"/>
          <cell r="BA369">
            <v>1058</v>
          </cell>
          <cell r="BB369" t="str">
            <v xml:space="preserve">  /  /    </v>
          </cell>
          <cell r="BC369" t="str">
            <v xml:space="preserve">  /  /    </v>
          </cell>
          <cell r="BD369"/>
          <cell r="BE369">
            <v>50740445</v>
          </cell>
          <cell r="BF369">
            <v>4557</v>
          </cell>
          <cell r="BG369"/>
          <cell r="BH369" t="str">
            <v xml:space="preserve">  /  /    </v>
          </cell>
          <cell r="BI369"/>
          <cell r="BJ369"/>
          <cell r="BK369" t="str">
            <v xml:space="preserve">Feminino </v>
          </cell>
          <cell r="BL369" t="str">
            <v>Conta Corrente</v>
          </cell>
          <cell r="BM369" t="str">
            <v>S</v>
          </cell>
          <cell r="BN369" t="str">
            <v xml:space="preserve">RGPS-Reg. Geral Previdência Social           </v>
          </cell>
          <cell r="BO369"/>
          <cell r="BP369"/>
          <cell r="BQ369"/>
          <cell r="BR369"/>
          <cell r="BS369">
            <v>0</v>
          </cell>
          <cell r="BT369"/>
          <cell r="BU369">
            <v>0</v>
          </cell>
          <cell r="BV369" t="str">
            <v xml:space="preserve">  /  /    </v>
          </cell>
          <cell r="BW369" t="str">
            <v xml:space="preserve">  /  /    </v>
          </cell>
          <cell r="BX369">
            <v>41751</v>
          </cell>
          <cell r="BY369">
            <v>101</v>
          </cell>
          <cell r="BZ369">
            <v>41751</v>
          </cell>
          <cell r="CA369" t="str">
            <v xml:space="preserve">  /  /    </v>
          </cell>
          <cell r="CB369">
            <v>0</v>
          </cell>
          <cell r="CC369" t="str">
            <v xml:space="preserve">  /  /    </v>
          </cell>
          <cell r="CD369" t="str">
            <v xml:space="preserve">  /  /    </v>
          </cell>
          <cell r="CE369">
            <v>334056</v>
          </cell>
          <cell r="CF369">
            <v>713026341</v>
          </cell>
          <cell r="CG369">
            <v>334056</v>
          </cell>
          <cell r="CH369">
            <v>999999999999</v>
          </cell>
          <cell r="CI369"/>
          <cell r="CJ369">
            <v>200</v>
          </cell>
          <cell r="CK369">
            <v>40</v>
          </cell>
          <cell r="CL369">
            <v>2995</v>
          </cell>
          <cell r="CM369">
            <v>2036</v>
          </cell>
          <cell r="CN369" t="str">
            <v>Submetidos a Horario de Trabalho</v>
          </cell>
          <cell r="CO369">
            <v>3912</v>
          </cell>
          <cell r="CP369">
            <v>2</v>
          </cell>
          <cell r="CQ369" t="str">
            <v>N</v>
          </cell>
          <cell r="CR369">
            <v>6</v>
          </cell>
          <cell r="CS369" t="str">
            <v>*</v>
          </cell>
          <cell r="CT369">
            <v>0</v>
          </cell>
          <cell r="CU369"/>
          <cell r="CV369">
            <v>34</v>
          </cell>
          <cell r="CW369" t="str">
            <v>M</v>
          </cell>
          <cell r="CX369" t="str">
            <v>M</v>
          </cell>
          <cell r="CY369">
            <v>4511.3</v>
          </cell>
          <cell r="CZ369">
            <v>4511.3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 t="str">
            <v>9B</v>
          </cell>
          <cell r="DF369"/>
          <cell r="DG369">
            <v>10</v>
          </cell>
          <cell r="DH369">
            <v>55</v>
          </cell>
          <cell r="DI369"/>
          <cell r="DJ369"/>
          <cell r="DK369" t="str">
            <v>Nao</v>
          </cell>
          <cell r="DL369"/>
          <cell r="DM369" t="str">
            <v>Nao</v>
          </cell>
          <cell r="DN369" t="str">
            <v xml:space="preserve">  /  /    </v>
          </cell>
          <cell r="DO369" t="str">
            <v>Nao</v>
          </cell>
          <cell r="DP369" t="str">
            <v>Nao</v>
          </cell>
          <cell r="DQ369" t="str">
            <v>Nao</v>
          </cell>
          <cell r="DR369"/>
          <cell r="DS369">
            <v>101002995</v>
          </cell>
          <cell r="DT369">
            <v>3</v>
          </cell>
          <cell r="DU369">
            <v>2995</v>
          </cell>
          <cell r="DV369" t="str">
            <v>Não</v>
          </cell>
          <cell r="DW369"/>
          <cell r="DX369">
            <v>1</v>
          </cell>
          <cell r="DY369" t="str">
            <v xml:space="preserve">  /  /    </v>
          </cell>
          <cell r="DZ369"/>
          <cell r="EA369" t="str">
            <v>Indeterminado</v>
          </cell>
          <cell r="EB369" t="str">
            <v>RIO DE JANEIRO</v>
          </cell>
          <cell r="EC369"/>
          <cell r="ED369"/>
          <cell r="EE369"/>
          <cell r="EF369"/>
          <cell r="EG369">
            <v>4</v>
          </cell>
          <cell r="EH369">
            <v>1</v>
          </cell>
          <cell r="EI369">
            <v>1</v>
          </cell>
          <cell r="EJ369">
            <v>0</v>
          </cell>
          <cell r="EK369"/>
          <cell r="EL369">
            <v>0</v>
          </cell>
          <cell r="EM369"/>
          <cell r="EN369">
            <v>0</v>
          </cell>
          <cell r="EO369" t="str">
            <v>CLT</v>
          </cell>
        </row>
        <row r="370">
          <cell r="B370">
            <v>2996</v>
          </cell>
          <cell r="C370">
            <v>1</v>
          </cell>
          <cell r="D370" t="str">
            <v>LUCIANO BARROS COSTA</v>
          </cell>
          <cell r="E370">
            <v>1151</v>
          </cell>
          <cell r="F370" t="str">
            <v>Não</v>
          </cell>
          <cell r="G370"/>
          <cell r="H370" t="str">
            <v>Residencial</v>
          </cell>
          <cell r="I370" t="str">
            <v>R</v>
          </cell>
          <cell r="J370">
            <v>4605440470</v>
          </cell>
          <cell r="K370" t="str">
            <v>CAPIXABA</v>
          </cell>
          <cell r="L370">
            <v>19026628318</v>
          </cell>
          <cell r="M370">
            <v>14</v>
          </cell>
          <cell r="N370">
            <v>99001332235</v>
          </cell>
          <cell r="O370" t="str">
            <v>SSPAL</v>
          </cell>
          <cell r="P370">
            <v>36460</v>
          </cell>
          <cell r="Q370" t="str">
            <v>R. CAPIXABA</v>
          </cell>
          <cell r="R370">
            <v>14</v>
          </cell>
          <cell r="S370">
            <v>14216</v>
          </cell>
          <cell r="T370">
            <v>1058</v>
          </cell>
          <cell r="U370">
            <v>41136</v>
          </cell>
          <cell r="V370" t="str">
            <v>OURO PRETO</v>
          </cell>
          <cell r="W370">
            <v>116</v>
          </cell>
          <cell r="X370" t="str">
            <v>PE</v>
          </cell>
          <cell r="Y370">
            <v>9600</v>
          </cell>
          <cell r="Z370" t="str">
            <v>PE</v>
          </cell>
          <cell r="AA370" t="str">
            <v>OLINDA</v>
          </cell>
          <cell r="AB370">
            <v>209</v>
          </cell>
          <cell r="AC370" t="str">
            <v>SSP</v>
          </cell>
          <cell r="AD370"/>
          <cell r="AE370"/>
          <cell r="AF370"/>
          <cell r="AG370"/>
          <cell r="AH370"/>
          <cell r="AI370" t="str">
            <v>Nao</v>
          </cell>
          <cell r="AJ370">
            <v>81</v>
          </cell>
          <cell r="AK370">
            <v>30005271724</v>
          </cell>
          <cell r="AL370">
            <v>34295843</v>
          </cell>
          <cell r="AM370"/>
          <cell r="AN370">
            <v>81</v>
          </cell>
          <cell r="AO370">
            <v>999625074</v>
          </cell>
          <cell r="AP370">
            <v>116</v>
          </cell>
          <cell r="AQ370" t="str">
            <v>AL</v>
          </cell>
          <cell r="AR370" t="str">
            <v>MARIA LUCIA FRANCA BARROS</v>
          </cell>
          <cell r="AS370" t="str">
            <v xml:space="preserve">  /  /    </v>
          </cell>
          <cell r="AT370" t="str">
            <v>JOSE MAURO COSTA DE ALCANTARA</v>
          </cell>
          <cell r="AU370">
            <v>10</v>
          </cell>
          <cell r="AV370">
            <v>30508</v>
          </cell>
          <cell r="AW370" t="str">
            <v xml:space="preserve">  /  /    </v>
          </cell>
          <cell r="AX370"/>
          <cell r="AY370" t="str">
            <v>QD A 7</v>
          </cell>
          <cell r="AZ370"/>
          <cell r="BA370">
            <v>1058</v>
          </cell>
          <cell r="BB370" t="str">
            <v xml:space="preserve">  /  /    </v>
          </cell>
          <cell r="BC370" t="str">
            <v xml:space="preserve">  /  /    </v>
          </cell>
          <cell r="BD370"/>
          <cell r="BE370">
            <v>53330520</v>
          </cell>
          <cell r="BF370">
            <v>4302</v>
          </cell>
          <cell r="BG370"/>
          <cell r="BH370" t="str">
            <v xml:space="preserve">  /  /    </v>
          </cell>
          <cell r="BI370"/>
          <cell r="BJ370"/>
          <cell r="BK370" t="str">
            <v>Masculino</v>
          </cell>
          <cell r="BL370" t="str">
            <v>Conta Corrente</v>
          </cell>
          <cell r="BM370" t="str">
            <v>C</v>
          </cell>
          <cell r="BN370" t="str">
            <v xml:space="preserve">RGPS-Reg. Geral Previdência Social           </v>
          </cell>
          <cell r="BO370"/>
          <cell r="BP370"/>
          <cell r="BQ370"/>
          <cell r="BR370"/>
          <cell r="BS370">
            <v>0</v>
          </cell>
          <cell r="BT370"/>
          <cell r="BU370">
            <v>0</v>
          </cell>
          <cell r="BV370" t="str">
            <v xml:space="preserve">  /  /    </v>
          </cell>
          <cell r="BW370" t="str">
            <v xml:space="preserve">  /  /    </v>
          </cell>
          <cell r="BX370">
            <v>41751</v>
          </cell>
          <cell r="BY370">
            <v>101</v>
          </cell>
          <cell r="BZ370">
            <v>41751</v>
          </cell>
          <cell r="CA370" t="str">
            <v xml:space="preserve">  /  /    </v>
          </cell>
          <cell r="CB370">
            <v>0</v>
          </cell>
          <cell r="CC370" t="str">
            <v xml:space="preserve">  /  /    </v>
          </cell>
          <cell r="CD370" t="str">
            <v xml:space="preserve">  /  /    </v>
          </cell>
          <cell r="CE370">
            <v>332147</v>
          </cell>
          <cell r="CF370">
            <v>710189798</v>
          </cell>
          <cell r="CG370">
            <v>334056</v>
          </cell>
          <cell r="CH370">
            <v>999999999999</v>
          </cell>
          <cell r="CI370" t="str">
            <v>F</v>
          </cell>
          <cell r="CJ370">
            <v>200</v>
          </cell>
          <cell r="CK370">
            <v>40</v>
          </cell>
          <cell r="CL370">
            <v>2996</v>
          </cell>
          <cell r="CM370">
            <v>2036</v>
          </cell>
          <cell r="CN370" t="str">
            <v>Submetidos a Horario de Trabalho</v>
          </cell>
          <cell r="CO370">
            <v>3912</v>
          </cell>
          <cell r="CP370">
            <v>2</v>
          </cell>
          <cell r="CQ370" t="str">
            <v>N</v>
          </cell>
          <cell r="CR370">
            <v>6</v>
          </cell>
          <cell r="CS370" t="str">
            <v>*</v>
          </cell>
          <cell r="CT370">
            <v>0</v>
          </cell>
          <cell r="CU370"/>
          <cell r="CV370">
            <v>34</v>
          </cell>
          <cell r="CW370" t="str">
            <v>M</v>
          </cell>
          <cell r="CX370" t="str">
            <v>M</v>
          </cell>
          <cell r="CY370">
            <v>4511.3</v>
          </cell>
          <cell r="CZ370">
            <v>4511.3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 t="str">
            <v>9B</v>
          </cell>
          <cell r="DF370"/>
          <cell r="DG370">
            <v>10</v>
          </cell>
          <cell r="DH370">
            <v>55</v>
          </cell>
          <cell r="DI370"/>
          <cell r="DJ370"/>
          <cell r="DK370" t="str">
            <v>Nao</v>
          </cell>
          <cell r="DL370"/>
          <cell r="DM370" t="str">
            <v>Nao</v>
          </cell>
          <cell r="DN370" t="str">
            <v xml:space="preserve">  /  /    </v>
          </cell>
          <cell r="DO370" t="str">
            <v>Nao</v>
          </cell>
          <cell r="DP370" t="str">
            <v>Nao</v>
          </cell>
          <cell r="DQ370" t="str">
            <v>Nao</v>
          </cell>
          <cell r="DR370"/>
          <cell r="DS370">
            <v>101002996</v>
          </cell>
          <cell r="DT370">
            <v>3</v>
          </cell>
          <cell r="DU370">
            <v>2996</v>
          </cell>
          <cell r="DV370" t="str">
            <v>Não</v>
          </cell>
          <cell r="DW370"/>
          <cell r="DX370">
            <v>1</v>
          </cell>
          <cell r="DY370" t="str">
            <v xml:space="preserve">  /  /    </v>
          </cell>
          <cell r="DZ370"/>
          <cell r="EA370" t="str">
            <v>Indeterminado</v>
          </cell>
          <cell r="EB370" t="str">
            <v>MACEIO</v>
          </cell>
          <cell r="EC370"/>
          <cell r="ED370"/>
          <cell r="EE370"/>
          <cell r="EF370">
            <v>2134993</v>
          </cell>
          <cell r="EG370">
            <v>4</v>
          </cell>
          <cell r="EH370">
            <v>1</v>
          </cell>
          <cell r="EI370">
            <v>1</v>
          </cell>
          <cell r="EJ370">
            <v>0</v>
          </cell>
          <cell r="EK370"/>
          <cell r="EL370">
            <v>0</v>
          </cell>
          <cell r="EM370"/>
          <cell r="EN370">
            <v>0</v>
          </cell>
          <cell r="EO370" t="str">
            <v>CLT</v>
          </cell>
        </row>
        <row r="371">
          <cell r="B371">
            <v>2997</v>
          </cell>
          <cell r="C371">
            <v>1</v>
          </cell>
          <cell r="D371" t="str">
            <v>LUIZA BEATRIZ DE M SANTOS</v>
          </cell>
          <cell r="E371">
            <v>1074</v>
          </cell>
          <cell r="F371" t="str">
            <v>Não</v>
          </cell>
          <cell r="G371"/>
          <cell r="H371" t="str">
            <v>Residencial</v>
          </cell>
          <cell r="I371" t="str">
            <v>R</v>
          </cell>
          <cell r="J371">
            <v>7180968439</v>
          </cell>
          <cell r="K371" t="str">
            <v>GENERAL POLIDORO</v>
          </cell>
          <cell r="L371">
            <v>20180674433</v>
          </cell>
          <cell r="M371">
            <v>918</v>
          </cell>
          <cell r="N371">
            <v>2372714</v>
          </cell>
          <cell r="O371" t="str">
            <v>SSPRN</v>
          </cell>
          <cell r="P371">
            <v>41607</v>
          </cell>
          <cell r="Q371" t="str">
            <v>R. GENERAL POLIDORO</v>
          </cell>
          <cell r="R371">
            <v>918</v>
          </cell>
          <cell r="S371">
            <v>3479091</v>
          </cell>
          <cell r="T371">
            <v>1058</v>
          </cell>
          <cell r="U371">
            <v>40205</v>
          </cell>
          <cell r="V371" t="str">
            <v>VARZEA</v>
          </cell>
          <cell r="W371">
            <v>30</v>
          </cell>
          <cell r="X371" t="str">
            <v>PE</v>
          </cell>
          <cell r="Y371">
            <v>11606</v>
          </cell>
          <cell r="Z371" t="str">
            <v>RN</v>
          </cell>
          <cell r="AA371" t="str">
            <v>RECIFE</v>
          </cell>
          <cell r="AB371">
            <v>407</v>
          </cell>
          <cell r="AC371" t="str">
            <v>SSP</v>
          </cell>
          <cell r="AD371" t="str">
            <v>LUIZABEATRIZMS@HOTMAIL.COM</v>
          </cell>
          <cell r="AE371"/>
          <cell r="AF371"/>
          <cell r="AG371"/>
          <cell r="AH371"/>
          <cell r="AI371" t="str">
            <v>Nao</v>
          </cell>
          <cell r="AJ371"/>
          <cell r="AK371">
            <v>27007481600</v>
          </cell>
          <cell r="AL371"/>
          <cell r="AM371"/>
          <cell r="AN371">
            <v>81</v>
          </cell>
          <cell r="AO371">
            <v>998916467</v>
          </cell>
          <cell r="AP371">
            <v>5</v>
          </cell>
          <cell r="AQ371" t="str">
            <v>RN</v>
          </cell>
          <cell r="AR371" t="str">
            <v>JOSEFA DAS CHAGAS SANTOS</v>
          </cell>
          <cell r="AS371" t="str">
            <v xml:space="preserve">  /  /    </v>
          </cell>
          <cell r="AT371" t="str">
            <v>JOSE UMBERTO DOS SANTOS</v>
          </cell>
          <cell r="AU371">
            <v>10</v>
          </cell>
          <cell r="AV371">
            <v>33141</v>
          </cell>
          <cell r="AW371" t="str">
            <v xml:space="preserve">  /  /    </v>
          </cell>
          <cell r="AX371"/>
          <cell r="AY371" t="str">
            <v>APTO 302</v>
          </cell>
          <cell r="AZ371"/>
          <cell r="BA371">
            <v>1058</v>
          </cell>
          <cell r="BB371" t="str">
            <v xml:space="preserve">  /  /    </v>
          </cell>
          <cell r="BC371" t="str">
            <v xml:space="preserve">  /  /    </v>
          </cell>
          <cell r="BD371"/>
          <cell r="BE371">
            <v>50740050</v>
          </cell>
          <cell r="BF371">
            <v>8102</v>
          </cell>
          <cell r="BG371"/>
          <cell r="BH371" t="str">
            <v xml:space="preserve">  /  /    </v>
          </cell>
          <cell r="BI371"/>
          <cell r="BJ371"/>
          <cell r="BK371" t="str">
            <v xml:space="preserve">Feminino </v>
          </cell>
          <cell r="BL371" t="str">
            <v>Conta Corrente</v>
          </cell>
          <cell r="BM371" t="str">
            <v>S</v>
          </cell>
          <cell r="BN371" t="str">
            <v xml:space="preserve">RGPS-Reg. Geral Previdência Social           </v>
          </cell>
          <cell r="BO371"/>
          <cell r="BP371"/>
          <cell r="BQ371"/>
          <cell r="BR371"/>
          <cell r="BS371"/>
          <cell r="BT371"/>
          <cell r="BU371"/>
          <cell r="BV371" t="str">
            <v xml:space="preserve">  /  /    </v>
          </cell>
          <cell r="BW371" t="str">
            <v xml:space="preserve">  /  /    </v>
          </cell>
          <cell r="BX371">
            <v>41751</v>
          </cell>
          <cell r="BY371">
            <v>101</v>
          </cell>
          <cell r="BZ371">
            <v>41751</v>
          </cell>
          <cell r="CA371" t="str">
            <v xml:space="preserve">  /  /    </v>
          </cell>
          <cell r="CB371">
            <v>0</v>
          </cell>
          <cell r="CC371" t="str">
            <v xml:space="preserve">  /  /    </v>
          </cell>
          <cell r="CD371" t="str">
            <v xml:space="preserve">  /  /    </v>
          </cell>
          <cell r="CE371">
            <v>334056</v>
          </cell>
          <cell r="CF371">
            <v>713026839</v>
          </cell>
          <cell r="CG371">
            <v>334056</v>
          </cell>
          <cell r="CH371">
            <v>999999999999</v>
          </cell>
          <cell r="CI371" t="str">
            <v>F</v>
          </cell>
          <cell r="CJ371">
            <v>200</v>
          </cell>
          <cell r="CK371">
            <v>40</v>
          </cell>
          <cell r="CL371">
            <v>2997</v>
          </cell>
          <cell r="CM371">
            <v>2036</v>
          </cell>
          <cell r="CN371" t="str">
            <v>Submetidos a Horario de Trabalho</v>
          </cell>
          <cell r="CO371">
            <v>3912</v>
          </cell>
          <cell r="CP371">
            <v>2</v>
          </cell>
          <cell r="CQ371" t="str">
            <v>N</v>
          </cell>
          <cell r="CR371">
            <v>6</v>
          </cell>
          <cell r="CS371" t="str">
            <v>*</v>
          </cell>
          <cell r="CT371">
            <v>0</v>
          </cell>
          <cell r="CU371"/>
          <cell r="CV371">
            <v>34</v>
          </cell>
          <cell r="CW371" t="str">
            <v>M</v>
          </cell>
          <cell r="CX371" t="str">
            <v>M</v>
          </cell>
          <cell r="CY371">
            <v>4511.3</v>
          </cell>
          <cell r="CZ371">
            <v>4511.3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 t="str">
            <v>9A</v>
          </cell>
          <cell r="DF371"/>
          <cell r="DG371">
            <v>10</v>
          </cell>
          <cell r="DH371">
            <v>65</v>
          </cell>
          <cell r="DI371"/>
          <cell r="DJ371"/>
          <cell r="DK371" t="str">
            <v>Nao</v>
          </cell>
          <cell r="DL371"/>
          <cell r="DM371" t="str">
            <v>Nao</v>
          </cell>
          <cell r="DN371" t="str">
            <v xml:space="preserve">  /  /    </v>
          </cell>
          <cell r="DO371" t="str">
            <v>Nao</v>
          </cell>
          <cell r="DP371" t="str">
            <v>Nao</v>
          </cell>
          <cell r="DQ371" t="str">
            <v>Nao</v>
          </cell>
          <cell r="DR371"/>
          <cell r="DS371">
            <v>101002997</v>
          </cell>
          <cell r="DT371">
            <v>3</v>
          </cell>
          <cell r="DU371">
            <v>2997</v>
          </cell>
          <cell r="DV371" t="str">
            <v>Não</v>
          </cell>
          <cell r="DW371"/>
          <cell r="DX371">
            <v>1</v>
          </cell>
          <cell r="DY371" t="str">
            <v xml:space="preserve">  /  /    </v>
          </cell>
          <cell r="DZ371"/>
          <cell r="EA371" t="str">
            <v>Indeterminado</v>
          </cell>
          <cell r="EB371" t="str">
            <v>NATAL</v>
          </cell>
          <cell r="EC371"/>
          <cell r="ED371"/>
          <cell r="EE371"/>
          <cell r="EF371"/>
          <cell r="EG371">
            <v>4</v>
          </cell>
          <cell r="EH371">
            <v>1</v>
          </cell>
          <cell r="EI371">
            <v>1</v>
          </cell>
          <cell r="EJ371">
            <v>0</v>
          </cell>
          <cell r="EK371"/>
          <cell r="EL371">
            <v>0</v>
          </cell>
          <cell r="EM371"/>
          <cell r="EN371">
            <v>0</v>
          </cell>
          <cell r="EO371" t="str">
            <v>CLT</v>
          </cell>
        </row>
        <row r="372">
          <cell r="B372">
            <v>2998</v>
          </cell>
          <cell r="C372">
            <v>1</v>
          </cell>
          <cell r="D372" t="str">
            <v>MIGUEL WILSON REGUEIRA RIBEIRO</v>
          </cell>
          <cell r="E372">
            <v>4170</v>
          </cell>
          <cell r="F372" t="str">
            <v>Não</v>
          </cell>
          <cell r="G372"/>
          <cell r="H372" t="str">
            <v>Residencial</v>
          </cell>
          <cell r="I372" t="str">
            <v>AV</v>
          </cell>
          <cell r="J372">
            <v>6766380403</v>
          </cell>
          <cell r="K372" t="str">
            <v>CAXANGA</v>
          </cell>
          <cell r="L372">
            <v>13501821459</v>
          </cell>
          <cell r="M372">
            <v>521</v>
          </cell>
          <cell r="N372">
            <v>7040779</v>
          </cell>
          <cell r="O372"/>
          <cell r="P372">
            <v>42571</v>
          </cell>
          <cell r="Q372" t="str">
            <v>AV. CAXANGA</v>
          </cell>
          <cell r="R372">
            <v>521</v>
          </cell>
          <cell r="S372">
            <v>402158</v>
          </cell>
          <cell r="T372">
            <v>1058</v>
          </cell>
          <cell r="U372">
            <v>43157</v>
          </cell>
          <cell r="V372" t="str">
            <v>MADALENA</v>
          </cell>
          <cell r="W372">
            <v>60</v>
          </cell>
          <cell r="X372" t="str">
            <v>PE</v>
          </cell>
          <cell r="Y372">
            <v>11606</v>
          </cell>
          <cell r="Z372" t="str">
            <v>PE</v>
          </cell>
          <cell r="AA372" t="str">
            <v>RECIFE</v>
          </cell>
          <cell r="AB372">
            <v>172</v>
          </cell>
          <cell r="AC372" t="str">
            <v>SDS</v>
          </cell>
          <cell r="AD372"/>
          <cell r="AE372"/>
          <cell r="AF372"/>
          <cell r="AG372"/>
          <cell r="AH372"/>
          <cell r="AI372" t="str">
            <v>Nao</v>
          </cell>
          <cell r="AJ372">
            <v>81</v>
          </cell>
          <cell r="AK372">
            <v>72952760884</v>
          </cell>
          <cell r="AL372">
            <v>32217551</v>
          </cell>
          <cell r="AM372"/>
          <cell r="AN372">
            <v>81</v>
          </cell>
          <cell r="AO372">
            <v>996897529</v>
          </cell>
          <cell r="AP372">
            <v>103</v>
          </cell>
          <cell r="AQ372" t="str">
            <v>PE</v>
          </cell>
          <cell r="AR372" t="str">
            <v>ROBERTA CRISTINA SOARES REGUEIRA RIBEIRO</v>
          </cell>
          <cell r="AS372" t="str">
            <v xml:space="preserve">  /  /    </v>
          </cell>
          <cell r="AT372" t="str">
            <v>MIGUEL WILSON RIBEIRO COSTA DA SILVA</v>
          </cell>
          <cell r="AU372">
            <v>10</v>
          </cell>
          <cell r="AV372">
            <v>32101</v>
          </cell>
          <cell r="AW372" t="str">
            <v xml:space="preserve">  /  /    </v>
          </cell>
          <cell r="AX372"/>
          <cell r="AY372" t="str">
            <v>APT 701</v>
          </cell>
          <cell r="AZ372"/>
          <cell r="BA372">
            <v>1058</v>
          </cell>
          <cell r="BB372" t="str">
            <v xml:space="preserve">  /  /    </v>
          </cell>
          <cell r="BC372" t="str">
            <v xml:space="preserve">  /  /    </v>
          </cell>
          <cell r="BD372"/>
          <cell r="BE372">
            <v>50720000</v>
          </cell>
          <cell r="BF372">
            <v>11606</v>
          </cell>
          <cell r="BG372"/>
          <cell r="BH372" t="str">
            <v xml:space="preserve">  /  /    </v>
          </cell>
          <cell r="BI372"/>
          <cell r="BJ372"/>
          <cell r="BK372" t="str">
            <v>Masculino</v>
          </cell>
          <cell r="BL372" t="str">
            <v>Conta Corrente</v>
          </cell>
          <cell r="BM372" t="str">
            <v>C</v>
          </cell>
          <cell r="BN372" t="str">
            <v xml:space="preserve">RGPS-Reg. Geral Previdência Social           </v>
          </cell>
          <cell r="BO372"/>
          <cell r="BP372"/>
          <cell r="BQ372"/>
          <cell r="BR372"/>
          <cell r="BS372">
            <v>1</v>
          </cell>
          <cell r="BT372"/>
          <cell r="BU372">
            <v>1</v>
          </cell>
          <cell r="BV372" t="str">
            <v xml:space="preserve">  /  /    </v>
          </cell>
          <cell r="BW372" t="str">
            <v xml:space="preserve">  /  /    </v>
          </cell>
          <cell r="BX372">
            <v>41751</v>
          </cell>
          <cell r="BY372">
            <v>101</v>
          </cell>
          <cell r="BZ372">
            <v>41751</v>
          </cell>
          <cell r="CA372" t="str">
            <v xml:space="preserve">  /  /    </v>
          </cell>
          <cell r="CB372">
            <v>0</v>
          </cell>
          <cell r="CC372" t="str">
            <v xml:space="preserve">  /  /    </v>
          </cell>
          <cell r="CD372" t="str">
            <v xml:space="preserve">  /  /    </v>
          </cell>
          <cell r="CE372">
            <v>334056</v>
          </cell>
          <cell r="CF372">
            <v>710115743</v>
          </cell>
          <cell r="CG372">
            <v>334056</v>
          </cell>
          <cell r="CH372">
            <v>999999999999</v>
          </cell>
          <cell r="CI372"/>
          <cell r="CJ372">
            <v>200</v>
          </cell>
          <cell r="CK372">
            <v>40</v>
          </cell>
          <cell r="CL372">
            <v>2998</v>
          </cell>
          <cell r="CM372">
            <v>2036</v>
          </cell>
          <cell r="CN372" t="str">
            <v>Submetidos a Horario de Trabalho</v>
          </cell>
          <cell r="CO372">
            <v>3912</v>
          </cell>
          <cell r="CP372">
            <v>2</v>
          </cell>
          <cell r="CQ372" t="str">
            <v>N</v>
          </cell>
          <cell r="CR372">
            <v>6</v>
          </cell>
          <cell r="CS372" t="str">
            <v>*</v>
          </cell>
          <cell r="CT372">
            <v>0</v>
          </cell>
          <cell r="CU372"/>
          <cell r="CV372">
            <v>34</v>
          </cell>
          <cell r="CW372" t="str">
            <v>M</v>
          </cell>
          <cell r="CX372" t="str">
            <v>M</v>
          </cell>
          <cell r="CY372">
            <v>4511.3</v>
          </cell>
          <cell r="CZ372">
            <v>4511.3</v>
          </cell>
          <cell r="DA372">
            <v>0</v>
          </cell>
          <cell r="DB372">
            <v>0</v>
          </cell>
          <cell r="DC372">
            <v>0</v>
          </cell>
          <cell r="DD372">
            <v>0</v>
          </cell>
          <cell r="DE372" t="str">
            <v>9B</v>
          </cell>
          <cell r="DF372" t="str">
            <v>P1</v>
          </cell>
          <cell r="DG372">
            <v>10</v>
          </cell>
          <cell r="DH372">
            <v>85</v>
          </cell>
          <cell r="DI372"/>
          <cell r="DJ372"/>
          <cell r="DK372" t="str">
            <v>Nao</v>
          </cell>
          <cell r="DL372"/>
          <cell r="DM372" t="str">
            <v>Nao</v>
          </cell>
          <cell r="DN372" t="str">
            <v xml:space="preserve">  /  /    </v>
          </cell>
          <cell r="DO372" t="str">
            <v>Nao</v>
          </cell>
          <cell r="DP372" t="str">
            <v>Nao</v>
          </cell>
          <cell r="DQ372" t="str">
            <v>Nao</v>
          </cell>
          <cell r="DR372"/>
          <cell r="DS372">
            <v>101002998</v>
          </cell>
          <cell r="DT372">
            <v>3</v>
          </cell>
          <cell r="DU372">
            <v>2998</v>
          </cell>
          <cell r="DV372" t="str">
            <v>Não</v>
          </cell>
          <cell r="DW372"/>
          <cell r="DX372">
            <v>1</v>
          </cell>
          <cell r="DY372" t="str">
            <v xml:space="preserve">  /  /    </v>
          </cell>
          <cell r="DZ372"/>
          <cell r="EA372" t="str">
            <v>Indeterminado</v>
          </cell>
          <cell r="EB372" t="str">
            <v>RECIFE</v>
          </cell>
          <cell r="EC372"/>
          <cell r="ED372"/>
          <cell r="EE372"/>
          <cell r="EF372">
            <v>381660</v>
          </cell>
          <cell r="EG372">
            <v>4</v>
          </cell>
          <cell r="EH372">
            <v>1</v>
          </cell>
          <cell r="EI372">
            <v>1</v>
          </cell>
          <cell r="EJ372">
            <v>0</v>
          </cell>
          <cell r="EK372"/>
          <cell r="EL372">
            <v>0</v>
          </cell>
          <cell r="EM372"/>
          <cell r="EN372">
            <v>0</v>
          </cell>
          <cell r="EO372" t="str">
            <v>CLT</v>
          </cell>
        </row>
        <row r="373">
          <cell r="B373">
            <v>3000</v>
          </cell>
          <cell r="C373">
            <v>1</v>
          </cell>
          <cell r="D373" t="str">
            <v>JOAO VITOR LIMA DA SILVA</v>
          </cell>
          <cell r="E373">
            <v>1072</v>
          </cell>
          <cell r="F373" t="str">
            <v>Não</v>
          </cell>
          <cell r="G373"/>
          <cell r="H373" t="str">
            <v>Residencial</v>
          </cell>
          <cell r="I373" t="str">
            <v>R</v>
          </cell>
          <cell r="J373">
            <v>9187495490</v>
          </cell>
          <cell r="K373" t="str">
            <v>TRINDADE</v>
          </cell>
          <cell r="L373">
            <v>20199876201</v>
          </cell>
          <cell r="M373">
            <v>796</v>
          </cell>
          <cell r="N373">
            <v>8404300</v>
          </cell>
          <cell r="O373" t="str">
            <v>SDS</v>
          </cell>
          <cell r="P373">
            <v>39382</v>
          </cell>
          <cell r="Q373" t="str">
            <v>R. TRINDADE</v>
          </cell>
          <cell r="R373">
            <v>796</v>
          </cell>
          <cell r="S373">
            <v>6984</v>
          </cell>
          <cell r="T373">
            <v>1058</v>
          </cell>
          <cell r="U373">
            <v>41103</v>
          </cell>
          <cell r="V373" t="str">
            <v>TIMBI</v>
          </cell>
          <cell r="W373">
            <v>102</v>
          </cell>
          <cell r="X373" t="str">
            <v>PE</v>
          </cell>
          <cell r="Y373">
            <v>3454</v>
          </cell>
          <cell r="Z373" t="str">
            <v>PE</v>
          </cell>
          <cell r="AA373" t="str">
            <v>CAMARAGIBE</v>
          </cell>
          <cell r="AB373">
            <v>295</v>
          </cell>
          <cell r="AC373" t="str">
            <v>SDS</v>
          </cell>
          <cell r="AD373" t="str">
            <v>VITOR.LIMAS@LIVE.COM</v>
          </cell>
          <cell r="AE373"/>
          <cell r="AF373"/>
          <cell r="AG373"/>
          <cell r="AH373"/>
          <cell r="AI373" t="str">
            <v>Nao</v>
          </cell>
          <cell r="AJ373">
            <v>81</v>
          </cell>
          <cell r="AK373">
            <v>87838240892</v>
          </cell>
          <cell r="AL373">
            <v>997060567</v>
          </cell>
          <cell r="AM373"/>
          <cell r="AN373"/>
          <cell r="AO373"/>
          <cell r="AP373">
            <v>127</v>
          </cell>
          <cell r="AQ373" t="str">
            <v>PE</v>
          </cell>
          <cell r="AR373" t="str">
            <v>JOSEFA BELMIRA DE LIMA</v>
          </cell>
          <cell r="AS373" t="str">
            <v xml:space="preserve">  /  /    </v>
          </cell>
          <cell r="AT373" t="str">
            <v>JOSE MARCOS DA SILVA</v>
          </cell>
          <cell r="AU373">
            <v>10</v>
          </cell>
          <cell r="AV373">
            <v>34048</v>
          </cell>
          <cell r="AW373" t="str">
            <v xml:space="preserve">  /  /    </v>
          </cell>
          <cell r="AX373"/>
          <cell r="AY373" t="str">
            <v>CASA</v>
          </cell>
          <cell r="AZ373"/>
          <cell r="BA373">
            <v>1058</v>
          </cell>
          <cell r="BB373" t="str">
            <v xml:space="preserve">  /  /    </v>
          </cell>
          <cell r="BC373" t="str">
            <v xml:space="preserve">  /  /    </v>
          </cell>
          <cell r="BD373"/>
          <cell r="BE373">
            <v>54768030</v>
          </cell>
          <cell r="BF373">
            <v>11606</v>
          </cell>
          <cell r="BG373"/>
          <cell r="BH373" t="str">
            <v xml:space="preserve">  /  /    </v>
          </cell>
          <cell r="BI373"/>
          <cell r="BJ373"/>
          <cell r="BK373" t="str">
            <v>Masculino</v>
          </cell>
          <cell r="BL373" t="str">
            <v>Conta Corrente</v>
          </cell>
          <cell r="BM373" t="str">
            <v>S</v>
          </cell>
          <cell r="BN373" t="str">
            <v xml:space="preserve">RGPS-Reg. Geral Previdência Social           </v>
          </cell>
          <cell r="BO373"/>
          <cell r="BP373"/>
          <cell r="BQ373"/>
          <cell r="BR373"/>
          <cell r="BS373">
            <v>0</v>
          </cell>
          <cell r="BT373"/>
          <cell r="BU373">
            <v>0</v>
          </cell>
          <cell r="BV373" t="str">
            <v xml:space="preserve">  /  /    </v>
          </cell>
          <cell r="BW373" t="str">
            <v xml:space="preserve">  /  /    </v>
          </cell>
          <cell r="BX373">
            <v>41751</v>
          </cell>
          <cell r="BY373">
            <v>101</v>
          </cell>
          <cell r="BZ373">
            <v>41751</v>
          </cell>
          <cell r="CA373" t="str">
            <v xml:space="preserve">  /  /    </v>
          </cell>
          <cell r="CB373">
            <v>0</v>
          </cell>
          <cell r="CC373" t="str">
            <v xml:space="preserve">  /  /    </v>
          </cell>
          <cell r="CD373" t="str">
            <v xml:space="preserve">  /  /    </v>
          </cell>
          <cell r="CE373">
            <v>334056</v>
          </cell>
          <cell r="CF373">
            <v>713026372</v>
          </cell>
          <cell r="CG373">
            <v>334056</v>
          </cell>
          <cell r="CH373">
            <v>999999999999</v>
          </cell>
          <cell r="CI373"/>
          <cell r="CJ373">
            <v>200</v>
          </cell>
          <cell r="CK373">
            <v>40</v>
          </cell>
          <cell r="CL373">
            <v>3000</v>
          </cell>
          <cell r="CM373">
            <v>2018</v>
          </cell>
          <cell r="CN373" t="str">
            <v>Submetidos a Horario de Trabalho</v>
          </cell>
          <cell r="CO373">
            <v>3912</v>
          </cell>
          <cell r="CP373">
            <v>2</v>
          </cell>
          <cell r="CQ373" t="str">
            <v>N</v>
          </cell>
          <cell r="CR373">
            <v>2</v>
          </cell>
          <cell r="CS373" t="str">
            <v>*</v>
          </cell>
          <cell r="CT373">
            <v>0</v>
          </cell>
          <cell r="CU373"/>
          <cell r="CV373">
            <v>34</v>
          </cell>
          <cell r="CW373" t="str">
            <v>M</v>
          </cell>
          <cell r="CX373" t="str">
            <v>M</v>
          </cell>
          <cell r="CY373">
            <v>1489.51</v>
          </cell>
          <cell r="CZ373">
            <v>1489.51</v>
          </cell>
          <cell r="DA373">
            <v>0</v>
          </cell>
          <cell r="DB373">
            <v>0</v>
          </cell>
          <cell r="DC373">
            <v>0</v>
          </cell>
          <cell r="DD373">
            <v>0</v>
          </cell>
          <cell r="DE373" t="str">
            <v>9B</v>
          </cell>
          <cell r="DF373" t="str">
            <v>P1</v>
          </cell>
          <cell r="DG373">
            <v>10</v>
          </cell>
          <cell r="DH373">
            <v>50</v>
          </cell>
          <cell r="DI373"/>
          <cell r="DJ373"/>
          <cell r="DK373" t="str">
            <v>Nao</v>
          </cell>
          <cell r="DL373"/>
          <cell r="DM373" t="str">
            <v>Nao</v>
          </cell>
          <cell r="DN373" t="str">
            <v xml:space="preserve">  /  /    </v>
          </cell>
          <cell r="DO373" t="str">
            <v>Nao</v>
          </cell>
          <cell r="DP373" t="str">
            <v>Nao</v>
          </cell>
          <cell r="DQ373" t="str">
            <v>Nao</v>
          </cell>
          <cell r="DR373"/>
          <cell r="DS373">
            <v>101003000</v>
          </cell>
          <cell r="DT373">
            <v>3</v>
          </cell>
          <cell r="DU373"/>
          <cell r="DV373" t="str">
            <v>Não</v>
          </cell>
          <cell r="DW373"/>
          <cell r="DX373">
            <v>1</v>
          </cell>
          <cell r="DY373" t="str">
            <v xml:space="preserve">  /  /    </v>
          </cell>
          <cell r="DZ373"/>
          <cell r="EA373" t="str">
            <v>Indeterminado</v>
          </cell>
          <cell r="EB373" t="str">
            <v>RECIFE</v>
          </cell>
          <cell r="EC373"/>
          <cell r="ED373"/>
          <cell r="EE373"/>
          <cell r="EF373">
            <v>210852430532</v>
          </cell>
          <cell r="EG373">
            <v>2</v>
          </cell>
          <cell r="EH373">
            <v>1</v>
          </cell>
          <cell r="EI373">
            <v>1</v>
          </cell>
          <cell r="EJ373">
            <v>0</v>
          </cell>
          <cell r="EK373"/>
          <cell r="EL373">
            <v>0</v>
          </cell>
          <cell r="EM373"/>
          <cell r="EN373">
            <v>0</v>
          </cell>
          <cell r="EO373" t="str">
            <v>CLT</v>
          </cell>
        </row>
        <row r="374">
          <cell r="B374">
            <v>3002</v>
          </cell>
          <cell r="C374">
            <v>1</v>
          </cell>
          <cell r="D374" t="str">
            <v>MANOELY FRANCA DE MELO SILVA</v>
          </cell>
          <cell r="E374">
            <v>4171</v>
          </cell>
          <cell r="F374" t="str">
            <v>Não</v>
          </cell>
          <cell r="G374"/>
          <cell r="H374" t="str">
            <v>Residencial</v>
          </cell>
          <cell r="I374" t="str">
            <v>R</v>
          </cell>
          <cell r="J374">
            <v>9175757419</v>
          </cell>
          <cell r="K374" t="str">
            <v>CARACOL</v>
          </cell>
          <cell r="L374">
            <v>20369422745</v>
          </cell>
          <cell r="M374" t="str">
            <v>SN</v>
          </cell>
          <cell r="N374">
            <v>7962662</v>
          </cell>
          <cell r="O374"/>
          <cell r="P374">
            <v>40474</v>
          </cell>
          <cell r="Q374" t="str">
            <v>R. CARACOL</v>
          </cell>
          <cell r="R374" t="str">
            <v>SN</v>
          </cell>
          <cell r="S374">
            <v>13081</v>
          </cell>
          <cell r="T374">
            <v>1058</v>
          </cell>
          <cell r="U374">
            <v>40228</v>
          </cell>
          <cell r="V374" t="str">
            <v>CANDEIAS</v>
          </cell>
          <cell r="W374">
            <v>106</v>
          </cell>
          <cell r="X374" t="str">
            <v>PE</v>
          </cell>
          <cell r="Y374">
            <v>7901</v>
          </cell>
          <cell r="Z374" t="str">
            <v>PE</v>
          </cell>
          <cell r="AA374" t="str">
            <v>JABOATAO DOS GUARARP</v>
          </cell>
          <cell r="AB374">
            <v>653</v>
          </cell>
          <cell r="AC374" t="str">
            <v>SDS</v>
          </cell>
          <cell r="AD374"/>
          <cell r="AE374"/>
          <cell r="AF374"/>
          <cell r="AG374"/>
          <cell r="AH374"/>
          <cell r="AI374" t="str">
            <v>Nao</v>
          </cell>
          <cell r="AJ374">
            <v>81</v>
          </cell>
          <cell r="AK374">
            <v>82878280850</v>
          </cell>
          <cell r="AL374">
            <v>87917031</v>
          </cell>
          <cell r="AM374"/>
          <cell r="AN374">
            <v>81</v>
          </cell>
          <cell r="AO374">
            <v>99225781</v>
          </cell>
          <cell r="AP374">
            <v>101</v>
          </cell>
          <cell r="AQ374" t="str">
            <v>PE</v>
          </cell>
          <cell r="AR374" t="str">
            <v>MARTA MARIA DE AQUINO MELO</v>
          </cell>
          <cell r="AS374" t="str">
            <v xml:space="preserve">  /  /    </v>
          </cell>
          <cell r="AT374" t="str">
            <v>RUBEM JOSE DA SILVA</v>
          </cell>
          <cell r="AU374">
            <v>10</v>
          </cell>
          <cell r="AV374">
            <v>33327</v>
          </cell>
          <cell r="AW374" t="str">
            <v xml:space="preserve">  /  /    </v>
          </cell>
          <cell r="AX374"/>
          <cell r="AY374" t="str">
            <v>BLOCO 12 APT 01</v>
          </cell>
          <cell r="AZ374"/>
          <cell r="BA374">
            <v>1058</v>
          </cell>
          <cell r="BB374" t="str">
            <v xml:space="preserve">  /  /    </v>
          </cell>
          <cell r="BC374" t="str">
            <v xml:space="preserve">  /  /    </v>
          </cell>
          <cell r="BD374"/>
          <cell r="BE374">
            <v>54430180</v>
          </cell>
          <cell r="BF374">
            <v>11606</v>
          </cell>
          <cell r="BG374"/>
          <cell r="BH374" t="str">
            <v xml:space="preserve">  /  /    </v>
          </cell>
          <cell r="BI374"/>
          <cell r="BJ374"/>
          <cell r="BK374" t="str">
            <v xml:space="preserve">Feminino </v>
          </cell>
          <cell r="BL374" t="str">
            <v>Conta Corrente</v>
          </cell>
          <cell r="BM374" t="str">
            <v>C</v>
          </cell>
          <cell r="BN374" t="str">
            <v xml:space="preserve">RGPS-Reg. Geral Previdência Social           </v>
          </cell>
          <cell r="BO374"/>
          <cell r="BP374"/>
          <cell r="BQ374"/>
          <cell r="BR374"/>
          <cell r="BS374">
            <v>0</v>
          </cell>
          <cell r="BT374"/>
          <cell r="BU374">
            <v>0</v>
          </cell>
          <cell r="BV374" t="str">
            <v xml:space="preserve">  /  /    </v>
          </cell>
          <cell r="BW374" t="str">
            <v xml:space="preserve">  /  /    </v>
          </cell>
          <cell r="BX374">
            <v>41751</v>
          </cell>
          <cell r="BY374">
            <v>101</v>
          </cell>
          <cell r="BZ374">
            <v>41751</v>
          </cell>
          <cell r="CA374" t="str">
            <v xml:space="preserve">  /  /    </v>
          </cell>
          <cell r="CB374">
            <v>0</v>
          </cell>
          <cell r="CC374" t="str">
            <v xml:space="preserve">  /  /    </v>
          </cell>
          <cell r="CD374" t="str">
            <v xml:space="preserve">  /  /    </v>
          </cell>
          <cell r="CE374">
            <v>334016</v>
          </cell>
          <cell r="CF374">
            <v>10833640</v>
          </cell>
          <cell r="CG374">
            <v>334056</v>
          </cell>
          <cell r="CH374">
            <v>999999999999</v>
          </cell>
          <cell r="CI374"/>
          <cell r="CJ374">
            <v>200</v>
          </cell>
          <cell r="CK374">
            <v>40</v>
          </cell>
          <cell r="CL374">
            <v>3002</v>
          </cell>
          <cell r="CM374">
            <v>2018</v>
          </cell>
          <cell r="CN374" t="str">
            <v>Submetidos a Horario de Trabalho</v>
          </cell>
          <cell r="CO374">
            <v>3912</v>
          </cell>
          <cell r="CP374">
            <v>2</v>
          </cell>
          <cell r="CQ374" t="str">
            <v>N</v>
          </cell>
          <cell r="CR374">
            <v>2</v>
          </cell>
          <cell r="CS374" t="str">
            <v>*</v>
          </cell>
          <cell r="CT374">
            <v>0</v>
          </cell>
          <cell r="CU374"/>
          <cell r="CV374">
            <v>34</v>
          </cell>
          <cell r="CW374" t="str">
            <v>M</v>
          </cell>
          <cell r="CX374" t="str">
            <v>M</v>
          </cell>
          <cell r="CY374">
            <v>1489.51</v>
          </cell>
          <cell r="CZ374">
            <v>1489.51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 t="str">
            <v>9B</v>
          </cell>
          <cell r="DF374"/>
          <cell r="DG374">
            <v>10</v>
          </cell>
          <cell r="DH374">
            <v>50</v>
          </cell>
          <cell r="DI374"/>
          <cell r="DJ374"/>
          <cell r="DK374" t="str">
            <v>Nao</v>
          </cell>
          <cell r="DL374"/>
          <cell r="DM374" t="str">
            <v>Nao</v>
          </cell>
          <cell r="DN374" t="str">
            <v xml:space="preserve">  /  /    </v>
          </cell>
          <cell r="DO374" t="str">
            <v>Nao</v>
          </cell>
          <cell r="DP374" t="str">
            <v>Nao</v>
          </cell>
          <cell r="DQ374" t="str">
            <v>Nao</v>
          </cell>
          <cell r="DR374"/>
          <cell r="DS374">
            <v>101003002</v>
          </cell>
          <cell r="DT374">
            <v>3</v>
          </cell>
          <cell r="DU374">
            <v>3002</v>
          </cell>
          <cell r="DV374" t="str">
            <v>Não</v>
          </cell>
          <cell r="DW374"/>
          <cell r="DX374">
            <v>1</v>
          </cell>
          <cell r="DY374" t="str">
            <v xml:space="preserve">  /  /    </v>
          </cell>
          <cell r="DZ374"/>
          <cell r="EA374" t="str">
            <v>Indeterminado</v>
          </cell>
          <cell r="EB374" t="str">
            <v>RECIFE</v>
          </cell>
          <cell r="EC374"/>
          <cell r="ED374"/>
          <cell r="EE374"/>
          <cell r="EF374"/>
          <cell r="EG374">
            <v>2</v>
          </cell>
          <cell r="EH374">
            <v>1</v>
          </cell>
          <cell r="EI374">
            <v>1</v>
          </cell>
          <cell r="EJ374">
            <v>0</v>
          </cell>
          <cell r="EK374"/>
          <cell r="EL374">
            <v>0</v>
          </cell>
          <cell r="EM374"/>
          <cell r="EN374">
            <v>0</v>
          </cell>
          <cell r="EO374" t="str">
            <v>CLT</v>
          </cell>
        </row>
        <row r="375">
          <cell r="B375">
            <v>3003</v>
          </cell>
          <cell r="C375">
            <v>1</v>
          </cell>
          <cell r="D375" t="str">
            <v>CAETANO SILVA DIAS</v>
          </cell>
          <cell r="E375">
            <v>1141</v>
          </cell>
          <cell r="F375" t="str">
            <v>Não</v>
          </cell>
          <cell r="G375"/>
          <cell r="H375" t="str">
            <v>Residencial</v>
          </cell>
          <cell r="I375" t="str">
            <v>R</v>
          </cell>
          <cell r="J375">
            <v>6295915477</v>
          </cell>
          <cell r="K375" t="str">
            <v>BANANAL</v>
          </cell>
          <cell r="L375">
            <v>19052152422</v>
          </cell>
          <cell r="M375">
            <v>170</v>
          </cell>
          <cell r="N375">
            <v>6939019</v>
          </cell>
          <cell r="O375" t="str">
            <v>SDSPE</v>
          </cell>
          <cell r="P375">
            <v>41696</v>
          </cell>
          <cell r="Q375" t="str">
            <v>R. BANANAL</v>
          </cell>
          <cell r="R375">
            <v>170</v>
          </cell>
          <cell r="S375">
            <v>11806</v>
          </cell>
          <cell r="T375">
            <v>1058</v>
          </cell>
          <cell r="U375">
            <v>37117</v>
          </cell>
          <cell r="V375" t="str">
            <v>JARDIM BRASIL 2</v>
          </cell>
          <cell r="W375">
            <v>76</v>
          </cell>
          <cell r="X375" t="str">
            <v>PE</v>
          </cell>
          <cell r="Y375">
            <v>9600</v>
          </cell>
          <cell r="Z375" t="str">
            <v>PE</v>
          </cell>
          <cell r="AA375" t="str">
            <v>OLINDA</v>
          </cell>
          <cell r="AB375">
            <v>87</v>
          </cell>
          <cell r="AC375" t="str">
            <v>SDS</v>
          </cell>
          <cell r="AD375"/>
          <cell r="AE375"/>
          <cell r="AF375"/>
          <cell r="AG375"/>
          <cell r="AH375"/>
          <cell r="AI375" t="str">
            <v>Nao</v>
          </cell>
          <cell r="AJ375">
            <v>81</v>
          </cell>
          <cell r="AK375">
            <v>65119690809</v>
          </cell>
          <cell r="AL375">
            <v>34264035</v>
          </cell>
          <cell r="AM375"/>
          <cell r="AN375">
            <v>81</v>
          </cell>
          <cell r="AO375">
            <v>88345076</v>
          </cell>
          <cell r="AP375">
            <v>100</v>
          </cell>
          <cell r="AQ375" t="str">
            <v>PE</v>
          </cell>
          <cell r="AR375" t="str">
            <v>LUCIA DAS DORES SILVA DIAS</v>
          </cell>
          <cell r="AS375" t="str">
            <v xml:space="preserve">  /  /    </v>
          </cell>
          <cell r="AT375" t="str">
            <v>JOSE LUIZ DIAS</v>
          </cell>
          <cell r="AU375">
            <v>10</v>
          </cell>
          <cell r="AV375">
            <v>30926</v>
          </cell>
          <cell r="AW375" t="str">
            <v xml:space="preserve">  /  /    </v>
          </cell>
          <cell r="AX375"/>
          <cell r="AY375" t="str">
            <v>BL 08 QD I</v>
          </cell>
          <cell r="AZ375"/>
          <cell r="BA375">
            <v>1058</v>
          </cell>
          <cell r="BB375" t="str">
            <v xml:space="preserve">  /  /    </v>
          </cell>
          <cell r="BC375" t="str">
            <v xml:space="preserve">  /  /    </v>
          </cell>
          <cell r="BD375"/>
          <cell r="BE375">
            <v>53290210</v>
          </cell>
          <cell r="BF375">
            <v>11606</v>
          </cell>
          <cell r="BG375"/>
          <cell r="BH375" t="str">
            <v xml:space="preserve">  /  /    </v>
          </cell>
          <cell r="BI375"/>
          <cell r="BJ375"/>
          <cell r="BK375" t="str">
            <v>Masculino</v>
          </cell>
          <cell r="BL375" t="str">
            <v>Conta Corrente</v>
          </cell>
          <cell r="BM375" t="str">
            <v>S</v>
          </cell>
          <cell r="BN375" t="str">
            <v xml:space="preserve">RGPS-Reg. Geral Previdência Social           </v>
          </cell>
          <cell r="BO375"/>
          <cell r="BP375"/>
          <cell r="BQ375"/>
          <cell r="BR375"/>
          <cell r="BS375">
            <v>0</v>
          </cell>
          <cell r="BT375"/>
          <cell r="BU375">
            <v>0</v>
          </cell>
          <cell r="BV375" t="str">
            <v xml:space="preserve">  /  /    </v>
          </cell>
          <cell r="BW375" t="str">
            <v xml:space="preserve">  /  /    </v>
          </cell>
          <cell r="BX375">
            <v>41751</v>
          </cell>
          <cell r="BY375">
            <v>101</v>
          </cell>
          <cell r="BZ375">
            <v>41751</v>
          </cell>
          <cell r="CA375" t="str">
            <v xml:space="preserve">  /  /    </v>
          </cell>
          <cell r="CB375">
            <v>0</v>
          </cell>
          <cell r="CC375" t="str">
            <v xml:space="preserve">  /  /    </v>
          </cell>
          <cell r="CD375" t="str">
            <v xml:space="preserve">  /  /    </v>
          </cell>
          <cell r="CE375">
            <v>334056</v>
          </cell>
          <cell r="CF375">
            <v>713026262</v>
          </cell>
          <cell r="CG375">
            <v>334056</v>
          </cell>
          <cell r="CH375">
            <v>999999999999</v>
          </cell>
          <cell r="CI375" t="str">
            <v>F</v>
          </cell>
          <cell r="CJ375">
            <v>200</v>
          </cell>
          <cell r="CK375">
            <v>40</v>
          </cell>
          <cell r="CL375">
            <v>3003</v>
          </cell>
          <cell r="CM375">
            <v>2024</v>
          </cell>
          <cell r="CN375" t="str">
            <v>Submetidos a Horario de Trabalho</v>
          </cell>
          <cell r="CO375">
            <v>2522</v>
          </cell>
          <cell r="CP375">
            <v>2</v>
          </cell>
          <cell r="CQ375" t="str">
            <v>N</v>
          </cell>
          <cell r="CR375">
            <v>2</v>
          </cell>
          <cell r="CS375" t="str">
            <v>*</v>
          </cell>
          <cell r="CT375">
            <v>0</v>
          </cell>
          <cell r="CU375"/>
          <cell r="CV375">
            <v>34</v>
          </cell>
          <cell r="CW375" t="str">
            <v>M</v>
          </cell>
          <cell r="CX375" t="str">
            <v>M</v>
          </cell>
          <cell r="CY375">
            <v>2591.58</v>
          </cell>
          <cell r="CZ375">
            <v>2591.58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 t="str">
            <v>9A</v>
          </cell>
          <cell r="DF375"/>
          <cell r="DG375">
            <v>10</v>
          </cell>
          <cell r="DH375">
            <v>55</v>
          </cell>
          <cell r="DI375"/>
          <cell r="DJ375"/>
          <cell r="DK375" t="str">
            <v>Nao</v>
          </cell>
          <cell r="DL375"/>
          <cell r="DM375" t="str">
            <v>Nao</v>
          </cell>
          <cell r="DN375" t="str">
            <v xml:space="preserve">  /  /    </v>
          </cell>
          <cell r="DO375" t="str">
            <v>Nao</v>
          </cell>
          <cell r="DP375" t="str">
            <v>Nao</v>
          </cell>
          <cell r="DQ375" t="str">
            <v>Nao</v>
          </cell>
          <cell r="DR375"/>
          <cell r="DS375"/>
          <cell r="DT375">
            <v>1</v>
          </cell>
          <cell r="DU375">
            <v>3003</v>
          </cell>
          <cell r="DV375" t="str">
            <v>Não</v>
          </cell>
          <cell r="DW375"/>
          <cell r="DX375">
            <v>1</v>
          </cell>
          <cell r="DY375" t="str">
            <v xml:space="preserve">  /  /    </v>
          </cell>
          <cell r="DZ375"/>
          <cell r="EA375" t="str">
            <v>Indeterminado</v>
          </cell>
          <cell r="EB375" t="str">
            <v>RECIFE</v>
          </cell>
          <cell r="EC375"/>
          <cell r="ED375"/>
          <cell r="EE375"/>
          <cell r="EF375"/>
          <cell r="EG375">
            <v>3</v>
          </cell>
          <cell r="EH375">
            <v>1</v>
          </cell>
          <cell r="EI375">
            <v>1</v>
          </cell>
          <cell r="EJ375">
            <v>0</v>
          </cell>
          <cell r="EK375"/>
          <cell r="EL375">
            <v>0</v>
          </cell>
          <cell r="EM375"/>
          <cell r="EN375">
            <v>0</v>
          </cell>
          <cell r="EO375" t="str">
            <v>CLT</v>
          </cell>
        </row>
        <row r="376">
          <cell r="B376">
            <v>3004</v>
          </cell>
          <cell r="C376">
            <v>1</v>
          </cell>
          <cell r="D376" t="str">
            <v>ITHALO IGOR DANTAS E SILVA</v>
          </cell>
          <cell r="E376">
            <v>1141</v>
          </cell>
          <cell r="F376" t="str">
            <v>Não</v>
          </cell>
          <cell r="G376"/>
          <cell r="H376" t="str">
            <v>Residencial</v>
          </cell>
          <cell r="I376" t="str">
            <v>R</v>
          </cell>
          <cell r="J376">
            <v>8017300409</v>
          </cell>
          <cell r="K376" t="str">
            <v>FERNANDO AMORIM</v>
          </cell>
          <cell r="L376">
            <v>16262267914</v>
          </cell>
          <cell r="M376">
            <v>183</v>
          </cell>
          <cell r="N376">
            <v>8053831</v>
          </cell>
          <cell r="O376"/>
          <cell r="P376">
            <v>38827</v>
          </cell>
          <cell r="Q376" t="str">
            <v>R. FERNANDO AMORIM</v>
          </cell>
          <cell r="R376">
            <v>183</v>
          </cell>
          <cell r="S376">
            <v>11672</v>
          </cell>
          <cell r="T376">
            <v>1058</v>
          </cell>
          <cell r="U376">
            <v>38748</v>
          </cell>
          <cell r="V376" t="str">
            <v>CAVALEIRO</v>
          </cell>
          <cell r="W376">
            <v>81</v>
          </cell>
          <cell r="X376" t="str">
            <v>PE</v>
          </cell>
          <cell r="Y376">
            <v>7901</v>
          </cell>
          <cell r="Z376" t="str">
            <v>PE</v>
          </cell>
          <cell r="AA376" t="str">
            <v>JABOATAO</v>
          </cell>
          <cell r="AB376">
            <v>11</v>
          </cell>
          <cell r="AC376" t="str">
            <v>SDS</v>
          </cell>
          <cell r="AD376"/>
          <cell r="AE376"/>
          <cell r="AF376"/>
          <cell r="AG376"/>
          <cell r="AH376"/>
          <cell r="AI376" t="str">
            <v>Nao</v>
          </cell>
          <cell r="AJ376">
            <v>81</v>
          </cell>
          <cell r="AK376">
            <v>82060080884</v>
          </cell>
          <cell r="AL376">
            <v>30330146</v>
          </cell>
          <cell r="AM376"/>
          <cell r="AN376">
            <v>81</v>
          </cell>
          <cell r="AO376">
            <v>95253807</v>
          </cell>
          <cell r="AP376">
            <v>32</v>
          </cell>
          <cell r="AQ376" t="str">
            <v>PE</v>
          </cell>
          <cell r="AR376" t="str">
            <v>ELIANE DE ALMEIDA D SILVA</v>
          </cell>
          <cell r="AS376" t="str">
            <v xml:space="preserve">  /  /    </v>
          </cell>
          <cell r="AT376" t="str">
            <v>JOSINALDO JOSE DA SILVA</v>
          </cell>
          <cell r="AU376">
            <v>10</v>
          </cell>
          <cell r="AV376">
            <v>33151</v>
          </cell>
          <cell r="AW376" t="str">
            <v xml:space="preserve">  /  /    </v>
          </cell>
          <cell r="AX376"/>
          <cell r="AY376"/>
          <cell r="AZ376"/>
          <cell r="BA376">
            <v>1058</v>
          </cell>
          <cell r="BB376" t="str">
            <v xml:space="preserve">  /  /    </v>
          </cell>
          <cell r="BC376" t="str">
            <v xml:space="preserve">  /  /    </v>
          </cell>
          <cell r="BD376"/>
          <cell r="BE376">
            <v>54250610</v>
          </cell>
          <cell r="BF376">
            <v>11606</v>
          </cell>
          <cell r="BG376"/>
          <cell r="BH376" t="str">
            <v xml:space="preserve">  /  /    </v>
          </cell>
          <cell r="BI376"/>
          <cell r="BJ376"/>
          <cell r="BK376" t="str">
            <v>Masculino</v>
          </cell>
          <cell r="BL376" t="str">
            <v>Conta Corrente</v>
          </cell>
          <cell r="BM376" t="str">
            <v>S</v>
          </cell>
          <cell r="BN376" t="str">
            <v xml:space="preserve">RGPS-Reg. Geral Previdência Social           </v>
          </cell>
          <cell r="BO376"/>
          <cell r="BP376"/>
          <cell r="BQ376"/>
          <cell r="BR376"/>
          <cell r="BS376"/>
          <cell r="BT376"/>
          <cell r="BU376"/>
          <cell r="BV376" t="str">
            <v xml:space="preserve">  /  /    </v>
          </cell>
          <cell r="BW376" t="str">
            <v xml:space="preserve">  /  /    </v>
          </cell>
          <cell r="BX376">
            <v>41751</v>
          </cell>
          <cell r="BY376">
            <v>101</v>
          </cell>
          <cell r="BZ376">
            <v>41751</v>
          </cell>
          <cell r="CA376" t="str">
            <v xml:space="preserve">  /  /    </v>
          </cell>
          <cell r="CB376">
            <v>0</v>
          </cell>
          <cell r="CC376" t="str">
            <v xml:space="preserve">  /  /    </v>
          </cell>
          <cell r="CD376" t="str">
            <v xml:space="preserve">  /  /    </v>
          </cell>
          <cell r="CE376">
            <v>334056</v>
          </cell>
          <cell r="CF376">
            <v>713026365</v>
          </cell>
          <cell r="CG376">
            <v>334056</v>
          </cell>
          <cell r="CH376">
            <v>999999999999</v>
          </cell>
          <cell r="CI376"/>
          <cell r="CJ376">
            <v>200</v>
          </cell>
          <cell r="CK376">
            <v>40</v>
          </cell>
          <cell r="CL376">
            <v>3004</v>
          </cell>
          <cell r="CM376">
            <v>2024</v>
          </cell>
          <cell r="CN376" t="str">
            <v>Submetidos a Horario de Trabalho</v>
          </cell>
          <cell r="CO376">
            <v>2522</v>
          </cell>
          <cell r="CP376">
            <v>2</v>
          </cell>
          <cell r="CQ376" t="str">
            <v>N</v>
          </cell>
          <cell r="CR376">
            <v>2</v>
          </cell>
          <cell r="CS376" t="str">
            <v>*</v>
          </cell>
          <cell r="CT376">
            <v>0</v>
          </cell>
          <cell r="CU376"/>
          <cell r="CV376">
            <v>34</v>
          </cell>
          <cell r="CW376" t="str">
            <v>M</v>
          </cell>
          <cell r="CX376" t="str">
            <v>M</v>
          </cell>
          <cell r="CY376">
            <v>2591.58</v>
          </cell>
          <cell r="CZ376">
            <v>2591.58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 t="str">
            <v>9B</v>
          </cell>
          <cell r="DF376"/>
          <cell r="DG376">
            <v>10</v>
          </cell>
          <cell r="DH376">
            <v>55</v>
          </cell>
          <cell r="DI376"/>
          <cell r="DJ376"/>
          <cell r="DK376" t="str">
            <v>Nao</v>
          </cell>
          <cell r="DL376"/>
          <cell r="DM376" t="str">
            <v>Nao</v>
          </cell>
          <cell r="DN376" t="str">
            <v xml:space="preserve">  /  /    </v>
          </cell>
          <cell r="DO376" t="str">
            <v>Nao</v>
          </cell>
          <cell r="DP376" t="str">
            <v>Nao</v>
          </cell>
          <cell r="DQ376" t="str">
            <v>Nao</v>
          </cell>
          <cell r="DR376"/>
          <cell r="DS376">
            <v>101003004</v>
          </cell>
          <cell r="DT376">
            <v>1</v>
          </cell>
          <cell r="DU376">
            <v>3004</v>
          </cell>
          <cell r="DV376" t="str">
            <v>Não</v>
          </cell>
          <cell r="DW376"/>
          <cell r="DX376">
            <v>1</v>
          </cell>
          <cell r="DY376" t="str">
            <v xml:space="preserve">  /  /    </v>
          </cell>
          <cell r="DZ376"/>
          <cell r="EA376" t="str">
            <v>Indeterminado</v>
          </cell>
          <cell r="EB376" t="str">
            <v>RECIFE</v>
          </cell>
          <cell r="EC376"/>
          <cell r="ED376"/>
          <cell r="EE376"/>
          <cell r="EF376">
            <v>164394</v>
          </cell>
          <cell r="EG376">
            <v>3</v>
          </cell>
          <cell r="EH376">
            <v>1</v>
          </cell>
          <cell r="EI376">
            <v>1</v>
          </cell>
          <cell r="EJ376">
            <v>0</v>
          </cell>
          <cell r="EK376"/>
          <cell r="EL376">
            <v>0</v>
          </cell>
          <cell r="EM376"/>
          <cell r="EN376">
            <v>0</v>
          </cell>
          <cell r="EO376" t="str">
            <v>CLT</v>
          </cell>
        </row>
        <row r="377">
          <cell r="B377">
            <v>3012</v>
          </cell>
          <cell r="C377">
            <v>1</v>
          </cell>
          <cell r="D377" t="str">
            <v>ESTELA FELIPE DE OLIVEIRA</v>
          </cell>
          <cell r="E377">
            <v>4171</v>
          </cell>
          <cell r="F377" t="str">
            <v>Não</v>
          </cell>
          <cell r="G377"/>
          <cell r="H377" t="str">
            <v>Residencial</v>
          </cell>
          <cell r="I377" t="str">
            <v>R</v>
          </cell>
          <cell r="J377">
            <v>7571369401</v>
          </cell>
          <cell r="K377" t="str">
            <v>MANOEL BORBA</v>
          </cell>
          <cell r="L377">
            <v>22012915786</v>
          </cell>
          <cell r="M377">
            <v>216</v>
          </cell>
          <cell r="N377">
            <v>7637452</v>
          </cell>
          <cell r="O377"/>
          <cell r="P377">
            <v>39395</v>
          </cell>
          <cell r="Q377" t="str">
            <v>R. MANOEL BORBA</v>
          </cell>
          <cell r="R377">
            <v>216</v>
          </cell>
          <cell r="S377">
            <v>75470</v>
          </cell>
          <cell r="T377">
            <v>1058</v>
          </cell>
          <cell r="U377">
            <v>38720</v>
          </cell>
          <cell r="V377" t="str">
            <v>CENTRO</v>
          </cell>
          <cell r="W377">
            <v>51</v>
          </cell>
          <cell r="X377" t="str">
            <v>PE</v>
          </cell>
          <cell r="Y377">
            <v>7752</v>
          </cell>
          <cell r="Z377" t="str">
            <v>PE</v>
          </cell>
          <cell r="AA377" t="str">
            <v>ITAPISSUMA</v>
          </cell>
          <cell r="AB377">
            <v>64</v>
          </cell>
          <cell r="AC377" t="str">
            <v>SDS</v>
          </cell>
          <cell r="AD377"/>
          <cell r="AE377"/>
          <cell r="AF377"/>
          <cell r="AG377"/>
          <cell r="AH377"/>
          <cell r="AI377" t="str">
            <v>Nao</v>
          </cell>
          <cell r="AJ377">
            <v>81</v>
          </cell>
          <cell r="AK377">
            <v>74963410841</v>
          </cell>
          <cell r="AL377">
            <v>35482130</v>
          </cell>
          <cell r="AM377"/>
          <cell r="AN377">
            <v>81</v>
          </cell>
          <cell r="AO377">
            <v>997708365</v>
          </cell>
          <cell r="AP377">
            <v>131</v>
          </cell>
          <cell r="AQ377" t="str">
            <v>PE</v>
          </cell>
          <cell r="AR377" t="str">
            <v>AVELINA MARIA DE OLIVEIRA</v>
          </cell>
          <cell r="AS377" t="str">
            <v xml:space="preserve">  /  /    </v>
          </cell>
          <cell r="AT377" t="str">
            <v>AGRINALDO FELIPE DE OLIVEIRA</v>
          </cell>
          <cell r="AU377">
            <v>10</v>
          </cell>
          <cell r="AV377">
            <v>32049</v>
          </cell>
          <cell r="AW377" t="str">
            <v xml:space="preserve">  /  /    </v>
          </cell>
          <cell r="AX377"/>
          <cell r="AY377"/>
          <cell r="AZ377"/>
          <cell r="BA377">
            <v>1058</v>
          </cell>
          <cell r="BB377" t="str">
            <v xml:space="preserve">  /  /    </v>
          </cell>
          <cell r="BC377" t="str">
            <v xml:space="preserve">  /  /    </v>
          </cell>
          <cell r="BD377"/>
          <cell r="BE377">
            <v>53700000</v>
          </cell>
          <cell r="BF377">
            <v>11606</v>
          </cell>
          <cell r="BG377"/>
          <cell r="BH377" t="str">
            <v xml:space="preserve">  /  /    </v>
          </cell>
          <cell r="BI377"/>
          <cell r="BJ377"/>
          <cell r="BK377" t="str">
            <v xml:space="preserve">Feminino </v>
          </cell>
          <cell r="BL377" t="str">
            <v>Conta Corrente</v>
          </cell>
          <cell r="BM377" t="str">
            <v>S</v>
          </cell>
          <cell r="BN377" t="str">
            <v xml:space="preserve">RGPS-Reg. Geral Previdência Social           </v>
          </cell>
          <cell r="BO377"/>
          <cell r="BP377"/>
          <cell r="BQ377"/>
          <cell r="BR377"/>
          <cell r="BS377"/>
          <cell r="BT377"/>
          <cell r="BU377"/>
          <cell r="BV377" t="str">
            <v xml:space="preserve">  /  /    </v>
          </cell>
          <cell r="BW377" t="str">
            <v xml:space="preserve">  /  /    </v>
          </cell>
          <cell r="BX377">
            <v>41751</v>
          </cell>
          <cell r="BY377">
            <v>101</v>
          </cell>
          <cell r="BZ377">
            <v>41751</v>
          </cell>
          <cell r="CA377" t="str">
            <v xml:space="preserve">  /  /    </v>
          </cell>
          <cell r="CB377">
            <v>0</v>
          </cell>
          <cell r="CC377" t="str">
            <v xml:space="preserve">  /  /    </v>
          </cell>
          <cell r="CD377" t="str">
            <v xml:space="preserve">  /  /    </v>
          </cell>
          <cell r="CE377">
            <v>334056</v>
          </cell>
          <cell r="CF377">
            <v>713026310</v>
          </cell>
          <cell r="CG377">
            <v>334056</v>
          </cell>
          <cell r="CH377">
            <v>9999999</v>
          </cell>
          <cell r="CI377"/>
          <cell r="CJ377">
            <v>175</v>
          </cell>
          <cell r="CK377">
            <v>35</v>
          </cell>
          <cell r="CL377">
            <v>3012</v>
          </cell>
          <cell r="CM377">
            <v>2018</v>
          </cell>
          <cell r="CN377" t="str">
            <v>Submetidos a Horario de Trabalho</v>
          </cell>
          <cell r="CO377">
            <v>3912</v>
          </cell>
          <cell r="CP377">
            <v>2</v>
          </cell>
          <cell r="CQ377" t="str">
            <v>N</v>
          </cell>
          <cell r="CR377">
            <v>2</v>
          </cell>
          <cell r="CS377" t="str">
            <v>*</v>
          </cell>
          <cell r="CT377">
            <v>0</v>
          </cell>
          <cell r="CU377"/>
          <cell r="CV377">
            <v>34</v>
          </cell>
          <cell r="CW377" t="str">
            <v>M</v>
          </cell>
          <cell r="CX377" t="str">
            <v>M</v>
          </cell>
          <cell r="CY377">
            <v>1489.51</v>
          </cell>
          <cell r="CZ377">
            <v>1489.51</v>
          </cell>
          <cell r="DA377">
            <v>0</v>
          </cell>
          <cell r="DB377">
            <v>0</v>
          </cell>
          <cell r="DC377">
            <v>0</v>
          </cell>
          <cell r="DD377">
            <v>0</v>
          </cell>
          <cell r="DE377" t="str">
            <v>9B</v>
          </cell>
          <cell r="DF377" t="str">
            <v>P1</v>
          </cell>
          <cell r="DG377">
            <v>10</v>
          </cell>
          <cell r="DH377">
            <v>50</v>
          </cell>
          <cell r="DI377"/>
          <cell r="DJ377"/>
          <cell r="DK377" t="str">
            <v>Nao</v>
          </cell>
          <cell r="DL377"/>
          <cell r="DM377" t="str">
            <v>Nao</v>
          </cell>
          <cell r="DN377" t="str">
            <v xml:space="preserve">  /  /    </v>
          </cell>
          <cell r="DO377" t="str">
            <v>Nao</v>
          </cell>
          <cell r="DP377" t="str">
            <v>Nao</v>
          </cell>
          <cell r="DQ377" t="str">
            <v>Nao</v>
          </cell>
          <cell r="DR377"/>
          <cell r="DS377"/>
          <cell r="DT377">
            <v>3</v>
          </cell>
          <cell r="DU377">
            <v>3012</v>
          </cell>
          <cell r="DV377" t="str">
            <v>Não</v>
          </cell>
          <cell r="DW377"/>
          <cell r="DX377">
            <v>1</v>
          </cell>
          <cell r="DY377" t="str">
            <v xml:space="preserve">  /  /    </v>
          </cell>
          <cell r="DZ377"/>
          <cell r="EA377" t="str">
            <v>Indeterminado</v>
          </cell>
          <cell r="EB377" t="str">
            <v>RECIFE</v>
          </cell>
          <cell r="EC377"/>
          <cell r="ED377"/>
          <cell r="EE377"/>
          <cell r="EF377"/>
          <cell r="EG377">
            <v>2</v>
          </cell>
          <cell r="EH377">
            <v>1</v>
          </cell>
          <cell r="EI377">
            <v>1</v>
          </cell>
          <cell r="EJ377">
            <v>0</v>
          </cell>
          <cell r="EK377"/>
          <cell r="EL377">
            <v>0</v>
          </cell>
          <cell r="EM377"/>
          <cell r="EN377">
            <v>0</v>
          </cell>
          <cell r="EO377" t="str">
            <v>CLT</v>
          </cell>
        </row>
        <row r="378">
          <cell r="B378">
            <v>3015</v>
          </cell>
          <cell r="C378">
            <v>1</v>
          </cell>
          <cell r="D378" t="str">
            <v>MARIA DANIELLE DE SOUZA SANTOS</v>
          </cell>
          <cell r="E378">
            <v>4172</v>
          </cell>
          <cell r="F378" t="str">
            <v>Não</v>
          </cell>
          <cell r="G378"/>
          <cell r="H378" t="str">
            <v>Residencial</v>
          </cell>
          <cell r="I378" t="str">
            <v>R</v>
          </cell>
          <cell r="J378">
            <v>4557092462</v>
          </cell>
          <cell r="K378" t="str">
            <v>BENTO LOYOLA</v>
          </cell>
          <cell r="L378">
            <v>20170164076</v>
          </cell>
          <cell r="M378">
            <v>75</v>
          </cell>
          <cell r="N378">
            <v>6622964</v>
          </cell>
          <cell r="O378" t="str">
            <v>SDSPE</v>
          </cell>
          <cell r="P378">
            <v>42809</v>
          </cell>
          <cell r="Q378" t="str">
            <v>R. BENTO LOYOLA</v>
          </cell>
          <cell r="R378">
            <v>75</v>
          </cell>
          <cell r="S378">
            <v>5032017</v>
          </cell>
          <cell r="T378">
            <v>1058</v>
          </cell>
          <cell r="U378">
            <v>36633</v>
          </cell>
          <cell r="V378" t="str">
            <v>CASA AMARELA</v>
          </cell>
          <cell r="W378">
            <v>69</v>
          </cell>
          <cell r="X378" t="str">
            <v>PE</v>
          </cell>
          <cell r="Y378">
            <v>11606</v>
          </cell>
          <cell r="Z378" t="str">
            <v>PE</v>
          </cell>
          <cell r="AA378" t="str">
            <v>RECIFE</v>
          </cell>
          <cell r="AB378">
            <v>38</v>
          </cell>
          <cell r="AC378" t="str">
            <v>SDS</v>
          </cell>
          <cell r="AD378"/>
          <cell r="AE378"/>
          <cell r="AF378"/>
          <cell r="AG378"/>
          <cell r="AH378"/>
          <cell r="AI378" t="str">
            <v>Nao</v>
          </cell>
          <cell r="AJ378">
            <v>81</v>
          </cell>
          <cell r="AK378">
            <v>61729740841</v>
          </cell>
          <cell r="AL378">
            <v>33049431</v>
          </cell>
          <cell r="AM378"/>
          <cell r="AN378">
            <v>81</v>
          </cell>
          <cell r="AO378">
            <v>988693920</v>
          </cell>
          <cell r="AP378">
            <v>6</v>
          </cell>
          <cell r="AQ378" t="str">
            <v>PE</v>
          </cell>
          <cell r="AR378" t="str">
            <v>MARIA AUXILIADORA DE SOUZA SANTOS</v>
          </cell>
          <cell r="AS378" t="str">
            <v xml:space="preserve">  /  /    </v>
          </cell>
          <cell r="AT378" t="str">
            <v>ADELSON GABRIEL TEIXEIRA DOS SANTOS</v>
          </cell>
          <cell r="AU378">
            <v>10</v>
          </cell>
          <cell r="AV378">
            <v>30564</v>
          </cell>
          <cell r="AW378" t="str">
            <v xml:space="preserve">  /  /    </v>
          </cell>
          <cell r="AX378"/>
          <cell r="AY378" t="str">
            <v>APT 102</v>
          </cell>
          <cell r="AZ378"/>
          <cell r="BA378">
            <v>1058</v>
          </cell>
          <cell r="BB378" t="str">
            <v xml:space="preserve">  /  /    </v>
          </cell>
          <cell r="BC378" t="str">
            <v xml:space="preserve">  /  /    </v>
          </cell>
          <cell r="BD378"/>
          <cell r="BE378">
            <v>52051395</v>
          </cell>
          <cell r="BF378">
            <v>11606</v>
          </cell>
          <cell r="BG378"/>
          <cell r="BH378" t="str">
            <v xml:space="preserve">  /  /    </v>
          </cell>
          <cell r="BI378"/>
          <cell r="BJ378"/>
          <cell r="BK378" t="str">
            <v xml:space="preserve">Feminino </v>
          </cell>
          <cell r="BL378" t="str">
            <v>Conta Corrente</v>
          </cell>
          <cell r="BM378" t="str">
            <v>S</v>
          </cell>
          <cell r="BN378" t="str">
            <v xml:space="preserve">RGPS-Reg. Geral Previdência Social           </v>
          </cell>
          <cell r="BO378"/>
          <cell r="BP378"/>
          <cell r="BQ378"/>
          <cell r="BR378"/>
          <cell r="BS378">
            <v>0</v>
          </cell>
          <cell r="BT378"/>
          <cell r="BU378">
            <v>0</v>
          </cell>
          <cell r="BV378" t="str">
            <v xml:space="preserve">  /  /    </v>
          </cell>
          <cell r="BW378" t="str">
            <v xml:space="preserve">  /  /    </v>
          </cell>
          <cell r="BX378">
            <v>41751</v>
          </cell>
          <cell r="BY378">
            <v>101</v>
          </cell>
          <cell r="BZ378">
            <v>41751</v>
          </cell>
          <cell r="CA378" t="str">
            <v xml:space="preserve">  /  /    </v>
          </cell>
          <cell r="CB378">
            <v>0</v>
          </cell>
          <cell r="CC378" t="str">
            <v xml:space="preserve">  /  /    </v>
          </cell>
          <cell r="CD378" t="str">
            <v xml:space="preserve">  /  /    </v>
          </cell>
          <cell r="CE378">
            <v>334056</v>
          </cell>
          <cell r="CF378">
            <v>10478988</v>
          </cell>
          <cell r="CG378">
            <v>334056</v>
          </cell>
          <cell r="CH378">
            <v>999999999999</v>
          </cell>
          <cell r="CI378" t="str">
            <v>A</v>
          </cell>
          <cell r="CJ378">
            <v>175</v>
          </cell>
          <cell r="CK378">
            <v>35</v>
          </cell>
          <cell r="CL378">
            <v>3015</v>
          </cell>
          <cell r="CM378">
            <v>2018</v>
          </cell>
          <cell r="CN378" t="str">
            <v>Submetidos a Horario de Trabalho</v>
          </cell>
          <cell r="CO378">
            <v>3912</v>
          </cell>
          <cell r="CP378">
            <v>2</v>
          </cell>
          <cell r="CQ378" t="str">
            <v>N</v>
          </cell>
          <cell r="CR378">
            <v>2</v>
          </cell>
          <cell r="CS378" t="str">
            <v>*</v>
          </cell>
          <cell r="CT378">
            <v>0</v>
          </cell>
          <cell r="CU378"/>
          <cell r="CV378">
            <v>34</v>
          </cell>
          <cell r="CW378" t="str">
            <v>M</v>
          </cell>
          <cell r="CX378" t="str">
            <v>M</v>
          </cell>
          <cell r="CY378">
            <v>1489.51</v>
          </cell>
          <cell r="CZ378">
            <v>1489.51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 t="str">
            <v>9B</v>
          </cell>
          <cell r="DF378" t="str">
            <v>P1</v>
          </cell>
          <cell r="DG378">
            <v>10</v>
          </cell>
          <cell r="DH378">
            <v>50</v>
          </cell>
          <cell r="DI378"/>
          <cell r="DJ378"/>
          <cell r="DK378" t="str">
            <v>Nao</v>
          </cell>
          <cell r="DL378"/>
          <cell r="DM378" t="str">
            <v>Nao</v>
          </cell>
          <cell r="DN378" t="str">
            <v xml:space="preserve">  /  /    </v>
          </cell>
          <cell r="DO378" t="str">
            <v>Nao</v>
          </cell>
          <cell r="DP378" t="str">
            <v>Nao</v>
          </cell>
          <cell r="DQ378" t="str">
            <v>Nao</v>
          </cell>
          <cell r="DR378"/>
          <cell r="DS378"/>
          <cell r="DT378">
            <v>3</v>
          </cell>
          <cell r="DU378">
            <v>3015</v>
          </cell>
          <cell r="DV378" t="str">
            <v>Não</v>
          </cell>
          <cell r="DW378"/>
          <cell r="DX378">
            <v>1</v>
          </cell>
          <cell r="DY378" t="str">
            <v xml:space="preserve">  /  /    </v>
          </cell>
          <cell r="DZ378"/>
          <cell r="EA378" t="str">
            <v>Indeterminado</v>
          </cell>
          <cell r="EB378" t="str">
            <v>RECIFE</v>
          </cell>
          <cell r="EC378"/>
          <cell r="ED378"/>
          <cell r="EE378"/>
          <cell r="EF378"/>
          <cell r="EG378">
            <v>2</v>
          </cell>
          <cell r="EH378">
            <v>1</v>
          </cell>
          <cell r="EI378">
            <v>1</v>
          </cell>
          <cell r="EJ378">
            <v>0</v>
          </cell>
          <cell r="EK378"/>
          <cell r="EL378">
            <v>0</v>
          </cell>
          <cell r="EM378"/>
          <cell r="EN378">
            <v>0</v>
          </cell>
          <cell r="EO378" t="str">
            <v>CLT</v>
          </cell>
        </row>
        <row r="379">
          <cell r="B379">
            <v>3016</v>
          </cell>
          <cell r="C379">
            <v>1</v>
          </cell>
          <cell r="D379" t="str">
            <v>MARIANA SILVA MONTEIRO</v>
          </cell>
          <cell r="E379">
            <v>4171</v>
          </cell>
          <cell r="F379" t="str">
            <v>Não</v>
          </cell>
          <cell r="G379"/>
          <cell r="H379" t="str">
            <v>Residencial</v>
          </cell>
          <cell r="I379" t="str">
            <v>R</v>
          </cell>
          <cell r="J379">
            <v>8275103495</v>
          </cell>
          <cell r="K379" t="str">
            <v>JOAO ALEXANDRE DE CARVALHO</v>
          </cell>
          <cell r="L379">
            <v>19041837186</v>
          </cell>
          <cell r="M379">
            <v>47</v>
          </cell>
          <cell r="N379">
            <v>7563937</v>
          </cell>
          <cell r="O379" t="str">
            <v>SDSPE</v>
          </cell>
          <cell r="P379">
            <v>39372</v>
          </cell>
          <cell r="Q379" t="str">
            <v>R. JOAO ALEXANDRE DE CARVALHO</v>
          </cell>
          <cell r="R379">
            <v>47</v>
          </cell>
          <cell r="S379">
            <v>154</v>
          </cell>
          <cell r="T379">
            <v>1058</v>
          </cell>
          <cell r="U379">
            <v>38118</v>
          </cell>
          <cell r="V379" t="str">
            <v>JD ATLANTICO</v>
          </cell>
          <cell r="W379">
            <v>83</v>
          </cell>
          <cell r="X379" t="str">
            <v>PE</v>
          </cell>
          <cell r="Y379">
            <v>9600</v>
          </cell>
          <cell r="Z379" t="str">
            <v>PE</v>
          </cell>
          <cell r="AA379" t="str">
            <v>OLINDA</v>
          </cell>
          <cell r="AB379">
            <v>53</v>
          </cell>
          <cell r="AC379" t="str">
            <v>SDS</v>
          </cell>
          <cell r="AD379" t="str">
            <v>MARIMONTEIRO89@HOTMAIL.COM</v>
          </cell>
          <cell r="AE379"/>
          <cell r="AF379"/>
          <cell r="AG379"/>
          <cell r="AH379"/>
          <cell r="AI379" t="str">
            <v>Nao</v>
          </cell>
          <cell r="AJ379"/>
          <cell r="AK379">
            <v>79303020817</v>
          </cell>
          <cell r="AL379"/>
          <cell r="AM379"/>
          <cell r="AN379">
            <v>81</v>
          </cell>
          <cell r="AO379">
            <v>95133334</v>
          </cell>
          <cell r="AP379">
            <v>10</v>
          </cell>
          <cell r="AQ379" t="str">
            <v>PE</v>
          </cell>
          <cell r="AR379" t="str">
            <v>IOLANDA SILVA</v>
          </cell>
          <cell r="AS379" t="str">
            <v xml:space="preserve">  /  /    </v>
          </cell>
          <cell r="AT379" t="str">
            <v>EDUARDO DE SOUZA MONTEIRO</v>
          </cell>
          <cell r="AU379">
            <v>10</v>
          </cell>
          <cell r="AV379">
            <v>32854</v>
          </cell>
          <cell r="AW379" t="str">
            <v xml:space="preserve">  /  /    </v>
          </cell>
          <cell r="AX379"/>
          <cell r="AY379" t="str">
            <v>BLOCO B APT 203</v>
          </cell>
          <cell r="AZ379"/>
          <cell r="BA379">
            <v>1058</v>
          </cell>
          <cell r="BB379" t="str">
            <v xml:space="preserve">  /  /    </v>
          </cell>
          <cell r="BC379" t="str">
            <v xml:space="preserve">  /  /    </v>
          </cell>
          <cell r="BD379"/>
          <cell r="BE379">
            <v>53050070</v>
          </cell>
          <cell r="BF379">
            <v>11606</v>
          </cell>
          <cell r="BG379"/>
          <cell r="BH379" t="str">
            <v xml:space="preserve">  /  /    </v>
          </cell>
          <cell r="BI379"/>
          <cell r="BJ379"/>
          <cell r="BK379" t="str">
            <v xml:space="preserve">Feminino </v>
          </cell>
          <cell r="BL379" t="str">
            <v>Conta Corrente</v>
          </cell>
          <cell r="BM379" t="str">
            <v>S</v>
          </cell>
          <cell r="BN379" t="str">
            <v xml:space="preserve">RGPS-Reg. Geral Previdência Social           </v>
          </cell>
          <cell r="BO379"/>
          <cell r="BP379"/>
          <cell r="BQ379"/>
          <cell r="BR379"/>
          <cell r="BS379">
            <v>0</v>
          </cell>
          <cell r="BT379"/>
          <cell r="BU379">
            <v>1</v>
          </cell>
          <cell r="BV379" t="str">
            <v xml:space="preserve">  /  /    </v>
          </cell>
          <cell r="BW379" t="str">
            <v xml:space="preserve">  /  /    </v>
          </cell>
          <cell r="BX379">
            <v>41751</v>
          </cell>
          <cell r="BY379">
            <v>101</v>
          </cell>
          <cell r="BZ379">
            <v>41751</v>
          </cell>
          <cell r="CA379" t="str">
            <v xml:space="preserve">  /  /    </v>
          </cell>
          <cell r="CB379">
            <v>0</v>
          </cell>
          <cell r="CC379" t="str">
            <v xml:space="preserve">  /  /    </v>
          </cell>
          <cell r="CD379" t="str">
            <v xml:space="preserve">  /  /    </v>
          </cell>
          <cell r="CE379">
            <v>334056</v>
          </cell>
          <cell r="CF379">
            <v>713026406</v>
          </cell>
          <cell r="CG379">
            <v>334056</v>
          </cell>
          <cell r="CH379">
            <v>999999999</v>
          </cell>
          <cell r="CI379"/>
          <cell r="CJ379">
            <v>200</v>
          </cell>
          <cell r="CK379">
            <v>40</v>
          </cell>
          <cell r="CL379">
            <v>3016</v>
          </cell>
          <cell r="CM379">
            <v>2018</v>
          </cell>
          <cell r="CN379" t="str">
            <v>Submetidos a Horario de Trabalho</v>
          </cell>
          <cell r="CO379">
            <v>3912</v>
          </cell>
          <cell r="CP379">
            <v>2</v>
          </cell>
          <cell r="CQ379" t="str">
            <v>N</v>
          </cell>
          <cell r="CR379">
            <v>2</v>
          </cell>
          <cell r="CS379" t="str">
            <v>*</v>
          </cell>
          <cell r="CT379">
            <v>0</v>
          </cell>
          <cell r="CU379"/>
          <cell r="CV379">
            <v>34</v>
          </cell>
          <cell r="CW379" t="str">
            <v>M</v>
          </cell>
          <cell r="CX379" t="str">
            <v>M</v>
          </cell>
          <cell r="CY379">
            <v>1489.51</v>
          </cell>
          <cell r="CZ379">
            <v>1489.51</v>
          </cell>
          <cell r="DA379">
            <v>0</v>
          </cell>
          <cell r="DB379">
            <v>0</v>
          </cell>
          <cell r="DC379">
            <v>0</v>
          </cell>
          <cell r="DD379">
            <v>0</v>
          </cell>
          <cell r="DE379" t="str">
            <v>9A</v>
          </cell>
          <cell r="DF379" t="str">
            <v>P1</v>
          </cell>
          <cell r="DG379">
            <v>10</v>
          </cell>
          <cell r="DH379">
            <v>50</v>
          </cell>
          <cell r="DI379"/>
          <cell r="DJ379"/>
          <cell r="DK379" t="str">
            <v>Nao</v>
          </cell>
          <cell r="DL379"/>
          <cell r="DM379" t="str">
            <v>Nao</v>
          </cell>
          <cell r="DN379" t="str">
            <v xml:space="preserve">  /  /    </v>
          </cell>
          <cell r="DO379" t="str">
            <v>Nao</v>
          </cell>
          <cell r="DP379" t="str">
            <v>Nao</v>
          </cell>
          <cell r="DQ379" t="str">
            <v>Nao</v>
          </cell>
          <cell r="DR379"/>
          <cell r="DS379"/>
          <cell r="DT379">
            <v>3</v>
          </cell>
          <cell r="DU379">
            <v>3016</v>
          </cell>
          <cell r="DV379" t="str">
            <v>Não</v>
          </cell>
          <cell r="DW379"/>
          <cell r="DX379">
            <v>1</v>
          </cell>
          <cell r="DY379" t="str">
            <v xml:space="preserve">  /  /    </v>
          </cell>
          <cell r="DZ379"/>
          <cell r="EA379" t="str">
            <v>Indeterminado</v>
          </cell>
          <cell r="EB379" t="str">
            <v>RECIFE</v>
          </cell>
          <cell r="EC379"/>
          <cell r="ED379"/>
          <cell r="EE379"/>
          <cell r="EF379"/>
          <cell r="EG379">
            <v>2</v>
          </cell>
          <cell r="EH379">
            <v>1</v>
          </cell>
          <cell r="EI379">
            <v>1</v>
          </cell>
          <cell r="EJ379">
            <v>0</v>
          </cell>
          <cell r="EK379"/>
          <cell r="EL379">
            <v>0</v>
          </cell>
          <cell r="EM379"/>
          <cell r="EN379">
            <v>0</v>
          </cell>
          <cell r="EO379" t="str">
            <v>CLT</v>
          </cell>
        </row>
        <row r="380">
          <cell r="B380">
            <v>3017</v>
          </cell>
          <cell r="C380">
            <v>1</v>
          </cell>
          <cell r="D380" t="str">
            <v>RACHEL DOMINGOS DE A LEMOS</v>
          </cell>
          <cell r="E380">
            <v>4171</v>
          </cell>
          <cell r="F380" t="str">
            <v>Não</v>
          </cell>
          <cell r="G380"/>
          <cell r="H380" t="str">
            <v>Residencial</v>
          </cell>
          <cell r="I380" t="str">
            <v>EST</v>
          </cell>
          <cell r="J380">
            <v>8366243435</v>
          </cell>
          <cell r="K380" t="str">
            <v>ESTRADA DE AGUAS COMP</v>
          </cell>
          <cell r="L380">
            <v>19052152414</v>
          </cell>
          <cell r="M380">
            <v>594</v>
          </cell>
          <cell r="N380">
            <v>7815388</v>
          </cell>
          <cell r="O380" t="str">
            <v>SDSPE</v>
          </cell>
          <cell r="P380" t="str">
            <v xml:space="preserve">  /  /    </v>
          </cell>
          <cell r="Q380" t="str">
            <v>ESTR. ESTRADA DE AGUAS COMP</v>
          </cell>
          <cell r="R380">
            <v>594</v>
          </cell>
          <cell r="S380">
            <v>15467</v>
          </cell>
          <cell r="T380">
            <v>1058</v>
          </cell>
          <cell r="U380" t="str">
            <v xml:space="preserve">  /  /    </v>
          </cell>
          <cell r="V380" t="str">
            <v>AGUAS COMPRIDAS</v>
          </cell>
          <cell r="W380">
            <v>101</v>
          </cell>
          <cell r="X380" t="str">
            <v>PE</v>
          </cell>
          <cell r="Y380">
            <v>9600</v>
          </cell>
          <cell r="Z380" t="str">
            <v>PE</v>
          </cell>
          <cell r="AA380" t="str">
            <v>OLINDA</v>
          </cell>
          <cell r="AB380">
            <v>255</v>
          </cell>
          <cell r="AC380" t="str">
            <v>SDS</v>
          </cell>
          <cell r="AD380"/>
          <cell r="AE380"/>
          <cell r="AF380"/>
          <cell r="AG380"/>
          <cell r="AH380"/>
          <cell r="AI380" t="str">
            <v>Nao</v>
          </cell>
          <cell r="AJ380">
            <v>81</v>
          </cell>
          <cell r="AK380">
            <v>83148220817</v>
          </cell>
          <cell r="AL380">
            <v>34447050</v>
          </cell>
          <cell r="AM380"/>
          <cell r="AN380"/>
          <cell r="AO380"/>
          <cell r="AP380">
            <v>100</v>
          </cell>
          <cell r="AQ380" t="str">
            <v>PE</v>
          </cell>
          <cell r="AR380" t="str">
            <v>JANETE DOMINGOS MARQUES</v>
          </cell>
          <cell r="AS380" t="str">
            <v xml:space="preserve">  /  /    </v>
          </cell>
          <cell r="AT380" t="str">
            <v>LUIS CARLOS DE ARAUJO LEMOS</v>
          </cell>
          <cell r="AU380">
            <v>10</v>
          </cell>
          <cell r="AV380">
            <v>33334</v>
          </cell>
          <cell r="AW380" t="str">
            <v xml:space="preserve">  /  /    </v>
          </cell>
          <cell r="AX380"/>
          <cell r="AY380"/>
          <cell r="AZ380"/>
          <cell r="BA380">
            <v>1058</v>
          </cell>
          <cell r="BB380" t="str">
            <v xml:space="preserve">  /  /    </v>
          </cell>
          <cell r="BC380" t="str">
            <v xml:space="preserve">  /  /    </v>
          </cell>
          <cell r="BD380"/>
          <cell r="BE380">
            <v>53160800</v>
          </cell>
          <cell r="BF380">
            <v>11606</v>
          </cell>
          <cell r="BG380"/>
          <cell r="BH380" t="str">
            <v xml:space="preserve">  /  /    </v>
          </cell>
          <cell r="BI380"/>
          <cell r="BJ380"/>
          <cell r="BK380" t="str">
            <v xml:space="preserve">Feminino </v>
          </cell>
          <cell r="BL380" t="str">
            <v>Conta Corrente</v>
          </cell>
          <cell r="BM380" t="str">
            <v>S</v>
          </cell>
          <cell r="BN380" t="str">
            <v xml:space="preserve">RGPS-Reg. Geral Previdência Social           </v>
          </cell>
          <cell r="BO380"/>
          <cell r="BP380"/>
          <cell r="BQ380"/>
          <cell r="BR380"/>
          <cell r="BS380">
            <v>0</v>
          </cell>
          <cell r="BT380"/>
          <cell r="BU380">
            <v>0</v>
          </cell>
          <cell r="BV380" t="str">
            <v xml:space="preserve">  /  /    </v>
          </cell>
          <cell r="BW380" t="str">
            <v xml:space="preserve">  /  /    </v>
          </cell>
          <cell r="BX380">
            <v>41751</v>
          </cell>
          <cell r="BY380">
            <v>101</v>
          </cell>
          <cell r="BZ380">
            <v>41751</v>
          </cell>
          <cell r="CA380" t="str">
            <v xml:space="preserve">  /  /    </v>
          </cell>
          <cell r="CB380">
            <v>0</v>
          </cell>
          <cell r="CC380" t="str">
            <v xml:space="preserve">  /  /    </v>
          </cell>
          <cell r="CD380" t="str">
            <v xml:space="preserve">  /  /    </v>
          </cell>
          <cell r="CE380">
            <v>334056</v>
          </cell>
          <cell r="CF380">
            <v>713026303</v>
          </cell>
          <cell r="CG380">
            <v>334056</v>
          </cell>
          <cell r="CH380">
            <v>9999999</v>
          </cell>
          <cell r="CI380"/>
          <cell r="CJ380">
            <v>200</v>
          </cell>
          <cell r="CK380">
            <v>40</v>
          </cell>
          <cell r="CL380"/>
          <cell r="CM380">
            <v>2018</v>
          </cell>
          <cell r="CN380" t="str">
            <v>Submetidos a Horario de Trabalho</v>
          </cell>
          <cell r="CO380">
            <v>3912</v>
          </cell>
          <cell r="CP380">
            <v>2</v>
          </cell>
          <cell r="CQ380" t="str">
            <v>N</v>
          </cell>
          <cell r="CR380">
            <v>2</v>
          </cell>
          <cell r="CS380" t="str">
            <v>*</v>
          </cell>
          <cell r="CT380">
            <v>0</v>
          </cell>
          <cell r="CU380"/>
          <cell r="CV380">
            <v>34</v>
          </cell>
          <cell r="CW380" t="str">
            <v>M</v>
          </cell>
          <cell r="CX380" t="str">
            <v>M</v>
          </cell>
          <cell r="CY380">
            <v>1489.51</v>
          </cell>
          <cell r="CZ380">
            <v>1489.51</v>
          </cell>
          <cell r="DA380">
            <v>0</v>
          </cell>
          <cell r="DB380">
            <v>0</v>
          </cell>
          <cell r="DC380">
            <v>0</v>
          </cell>
          <cell r="DD380">
            <v>0</v>
          </cell>
          <cell r="DE380" t="str">
            <v>9A</v>
          </cell>
          <cell r="DF380" t="str">
            <v>P1</v>
          </cell>
          <cell r="DG380">
            <v>10</v>
          </cell>
          <cell r="DH380">
            <v>50</v>
          </cell>
          <cell r="DI380"/>
          <cell r="DJ380"/>
          <cell r="DK380" t="str">
            <v>Nao</v>
          </cell>
          <cell r="DL380"/>
          <cell r="DM380" t="str">
            <v>Nao</v>
          </cell>
          <cell r="DN380" t="str">
            <v xml:space="preserve">  /  /    </v>
          </cell>
          <cell r="DO380" t="str">
            <v>Nao</v>
          </cell>
          <cell r="DP380" t="str">
            <v>Nao</v>
          </cell>
          <cell r="DQ380" t="str">
            <v>Nao</v>
          </cell>
          <cell r="DR380"/>
          <cell r="DS380"/>
          <cell r="DT380">
            <v>3</v>
          </cell>
          <cell r="DU380">
            <v>3017</v>
          </cell>
          <cell r="DV380" t="str">
            <v>Não</v>
          </cell>
          <cell r="DW380"/>
          <cell r="DX380">
            <v>1</v>
          </cell>
          <cell r="DY380" t="str">
            <v xml:space="preserve">  /  /    </v>
          </cell>
          <cell r="DZ380"/>
          <cell r="EA380" t="str">
            <v>Indeterminado</v>
          </cell>
          <cell r="EB380" t="str">
            <v>RECIFE</v>
          </cell>
          <cell r="EC380"/>
          <cell r="ED380"/>
          <cell r="EE380"/>
          <cell r="EF380"/>
          <cell r="EG380">
            <v>2</v>
          </cell>
          <cell r="EH380">
            <v>1</v>
          </cell>
          <cell r="EI380">
            <v>1</v>
          </cell>
          <cell r="EJ380">
            <v>0</v>
          </cell>
          <cell r="EK380"/>
          <cell r="EL380">
            <v>0</v>
          </cell>
          <cell r="EM380"/>
          <cell r="EN380">
            <v>0</v>
          </cell>
          <cell r="EO380" t="str">
            <v>CLT</v>
          </cell>
        </row>
        <row r="381">
          <cell r="B381">
            <v>3019</v>
          </cell>
          <cell r="C381">
            <v>1</v>
          </cell>
          <cell r="D381" t="str">
            <v>SUIANNE P PASSOS B MONTEIRO</v>
          </cell>
          <cell r="E381">
            <v>4171</v>
          </cell>
          <cell r="F381" t="str">
            <v>Não</v>
          </cell>
          <cell r="G381"/>
          <cell r="H381" t="str">
            <v>Residencial</v>
          </cell>
          <cell r="I381" t="str">
            <v>R</v>
          </cell>
          <cell r="J381">
            <v>1599952300</v>
          </cell>
          <cell r="K381" t="str">
            <v>ARAO LINS DE ANDRADE</v>
          </cell>
          <cell r="L381">
            <v>13402959193</v>
          </cell>
          <cell r="M381">
            <v>326</v>
          </cell>
          <cell r="N381">
            <v>2002010129348</v>
          </cell>
          <cell r="O381"/>
          <cell r="P381">
            <v>42606</v>
          </cell>
          <cell r="Q381" t="str">
            <v>R. ARAO LINS DE ANDRADE</v>
          </cell>
          <cell r="R381">
            <v>326</v>
          </cell>
          <cell r="S381">
            <v>5232482</v>
          </cell>
          <cell r="T381">
            <v>1058</v>
          </cell>
          <cell r="U381">
            <v>37754</v>
          </cell>
          <cell r="V381" t="str">
            <v>PIEDADE</v>
          </cell>
          <cell r="W381">
            <v>10</v>
          </cell>
          <cell r="X381" t="str">
            <v>PE</v>
          </cell>
          <cell r="Y381">
            <v>7901</v>
          </cell>
          <cell r="Z381" t="str">
            <v>CE</v>
          </cell>
          <cell r="AA381" t="str">
            <v>JABOATAO</v>
          </cell>
          <cell r="AB381">
            <v>59</v>
          </cell>
          <cell r="AC381" t="str">
            <v>SSP</v>
          </cell>
          <cell r="AD381"/>
          <cell r="AE381"/>
          <cell r="AF381"/>
          <cell r="AG381"/>
          <cell r="AH381"/>
          <cell r="AI381" t="str">
            <v>Nao</v>
          </cell>
          <cell r="AJ381">
            <v>81</v>
          </cell>
          <cell r="AK381">
            <v>58012320701</v>
          </cell>
          <cell r="AL381">
            <v>32038525</v>
          </cell>
          <cell r="AM381"/>
          <cell r="AN381">
            <v>81</v>
          </cell>
          <cell r="AO381">
            <v>85251176</v>
          </cell>
          <cell r="AP381">
            <v>115</v>
          </cell>
          <cell r="AQ381" t="str">
            <v>CE</v>
          </cell>
          <cell r="AR381" t="str">
            <v>LUCIA SILVA PASSOS BARBOSA</v>
          </cell>
          <cell r="AS381" t="str">
            <v xml:space="preserve">  /  /    </v>
          </cell>
          <cell r="AT381" t="str">
            <v>JOSE GUILHERME BARBOSA</v>
          </cell>
          <cell r="AU381">
            <v>10</v>
          </cell>
          <cell r="AV381">
            <v>31293</v>
          </cell>
          <cell r="AW381" t="str">
            <v xml:space="preserve">  /  /    </v>
          </cell>
          <cell r="AX381"/>
          <cell r="AY381" t="str">
            <v>APT 104</v>
          </cell>
          <cell r="AZ381"/>
          <cell r="BA381">
            <v>1058</v>
          </cell>
          <cell r="BB381" t="str">
            <v xml:space="preserve">  /  /    </v>
          </cell>
          <cell r="BC381" t="str">
            <v xml:space="preserve">  /  /    </v>
          </cell>
          <cell r="BD381"/>
          <cell r="BE381">
            <v>54400200</v>
          </cell>
          <cell r="BF381">
            <v>4400</v>
          </cell>
          <cell r="BG381"/>
          <cell r="BH381" t="str">
            <v xml:space="preserve">  /  /    </v>
          </cell>
          <cell r="BI381"/>
          <cell r="BJ381"/>
          <cell r="BK381" t="str">
            <v xml:space="preserve">Feminino </v>
          </cell>
          <cell r="BL381" t="str">
            <v>Conta Corrente</v>
          </cell>
          <cell r="BM381" t="str">
            <v>C</v>
          </cell>
          <cell r="BN381" t="str">
            <v xml:space="preserve">RGPS-Reg. Geral Previdência Social           </v>
          </cell>
          <cell r="BO381"/>
          <cell r="BP381"/>
          <cell r="BQ381"/>
          <cell r="BR381"/>
          <cell r="BS381">
            <v>0</v>
          </cell>
          <cell r="BT381"/>
          <cell r="BU381">
            <v>2</v>
          </cell>
          <cell r="BV381" t="str">
            <v xml:space="preserve">  /  /    </v>
          </cell>
          <cell r="BW381" t="str">
            <v xml:space="preserve">  /  /    </v>
          </cell>
          <cell r="BX381">
            <v>41751</v>
          </cell>
          <cell r="BY381">
            <v>101</v>
          </cell>
          <cell r="BZ381">
            <v>41751</v>
          </cell>
          <cell r="CA381" t="str">
            <v xml:space="preserve">  /  /    </v>
          </cell>
          <cell r="CB381">
            <v>0</v>
          </cell>
          <cell r="CC381" t="str">
            <v xml:space="preserve">  /  /    </v>
          </cell>
          <cell r="CD381" t="str">
            <v xml:space="preserve">  /  /    </v>
          </cell>
          <cell r="CE381">
            <v>334056</v>
          </cell>
          <cell r="CF381">
            <v>713026437</v>
          </cell>
          <cell r="CG381">
            <v>334056</v>
          </cell>
          <cell r="CH381">
            <v>99999999</v>
          </cell>
          <cell r="CI381"/>
          <cell r="CJ381">
            <v>200</v>
          </cell>
          <cell r="CK381">
            <v>40</v>
          </cell>
          <cell r="CL381">
            <v>3019</v>
          </cell>
          <cell r="CM381">
            <v>2018</v>
          </cell>
          <cell r="CN381" t="str">
            <v>Submetidos a Horario de Trabalho</v>
          </cell>
          <cell r="CO381">
            <v>3912</v>
          </cell>
          <cell r="CP381">
            <v>2</v>
          </cell>
          <cell r="CQ381" t="str">
            <v>N</v>
          </cell>
          <cell r="CR381">
            <v>2</v>
          </cell>
          <cell r="CS381" t="str">
            <v>*</v>
          </cell>
          <cell r="CT381">
            <v>0</v>
          </cell>
          <cell r="CU381"/>
          <cell r="CV381">
            <v>34</v>
          </cell>
          <cell r="CW381" t="str">
            <v>M</v>
          </cell>
          <cell r="CX381" t="str">
            <v>M</v>
          </cell>
          <cell r="CY381">
            <v>1489.51</v>
          </cell>
          <cell r="CZ381">
            <v>1489.51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 t="str">
            <v>9B</v>
          </cell>
          <cell r="DF381" t="str">
            <v>P1</v>
          </cell>
          <cell r="DG381">
            <v>10</v>
          </cell>
          <cell r="DH381">
            <v>65</v>
          </cell>
          <cell r="DI381"/>
          <cell r="DJ381"/>
          <cell r="DK381" t="str">
            <v>Nao</v>
          </cell>
          <cell r="DL381"/>
          <cell r="DM381" t="str">
            <v>Nao</v>
          </cell>
          <cell r="DN381" t="str">
            <v xml:space="preserve">  /  /    </v>
          </cell>
          <cell r="DO381" t="str">
            <v>Nao</v>
          </cell>
          <cell r="DP381" t="str">
            <v>Nao</v>
          </cell>
          <cell r="DQ381" t="str">
            <v>Nao</v>
          </cell>
          <cell r="DR381"/>
          <cell r="DS381">
            <v>101003019</v>
          </cell>
          <cell r="DT381">
            <v>3</v>
          </cell>
          <cell r="DU381">
            <v>3019</v>
          </cell>
          <cell r="DV381" t="str">
            <v>Não</v>
          </cell>
          <cell r="DW381"/>
          <cell r="DX381">
            <v>1</v>
          </cell>
          <cell r="DY381" t="str">
            <v xml:space="preserve">  /  /    </v>
          </cell>
          <cell r="DZ381"/>
          <cell r="EA381" t="str">
            <v>Indeterminado</v>
          </cell>
          <cell r="EB381" t="str">
            <v>FORTALEZA</v>
          </cell>
          <cell r="EC381"/>
          <cell r="ED381"/>
          <cell r="EE381"/>
          <cell r="EF381"/>
          <cell r="EG381">
            <v>2</v>
          </cell>
          <cell r="EH381">
            <v>1</v>
          </cell>
          <cell r="EI381">
            <v>1</v>
          </cell>
          <cell r="EJ381">
            <v>0</v>
          </cell>
          <cell r="EK381"/>
          <cell r="EL381">
            <v>0</v>
          </cell>
          <cell r="EM381"/>
          <cell r="EN381">
            <v>0</v>
          </cell>
          <cell r="EO381" t="str">
            <v>CLT</v>
          </cell>
        </row>
        <row r="382">
          <cell r="B382">
            <v>3020</v>
          </cell>
          <cell r="C382">
            <v>1</v>
          </cell>
          <cell r="D382" t="str">
            <v>GIVANICE MARIA MACHADO</v>
          </cell>
          <cell r="E382">
            <v>2102</v>
          </cell>
          <cell r="F382" t="str">
            <v>Não</v>
          </cell>
          <cell r="G382"/>
          <cell r="H382" t="str">
            <v>Residencial</v>
          </cell>
          <cell r="I382" t="str">
            <v>R</v>
          </cell>
          <cell r="J382">
            <v>69837430400</v>
          </cell>
          <cell r="K382" t="str">
            <v>LEANDRO BARRETO</v>
          </cell>
          <cell r="L382">
            <v>12343126129</v>
          </cell>
          <cell r="M382">
            <v>355</v>
          </cell>
          <cell r="N382">
            <v>3698692</v>
          </cell>
          <cell r="O382" t="str">
            <v>SDS</v>
          </cell>
          <cell r="P382">
            <v>41079</v>
          </cell>
          <cell r="Q382" t="str">
            <v>R. LEANDRO BARRETO</v>
          </cell>
          <cell r="R382">
            <v>355</v>
          </cell>
          <cell r="S382">
            <v>17921</v>
          </cell>
          <cell r="T382">
            <v>1058</v>
          </cell>
          <cell r="U382">
            <v>41079</v>
          </cell>
          <cell r="V382" t="str">
            <v>JD SAO PAULO</v>
          </cell>
          <cell r="W382">
            <v>31</v>
          </cell>
          <cell r="X382" t="str">
            <v>PE</v>
          </cell>
          <cell r="Y382">
            <v>11606</v>
          </cell>
          <cell r="Z382" t="str">
            <v>PE</v>
          </cell>
          <cell r="AA382" t="str">
            <v>RECIFE</v>
          </cell>
          <cell r="AB382">
            <v>217</v>
          </cell>
          <cell r="AC382" t="str">
            <v>SDS</v>
          </cell>
          <cell r="AD382" t="str">
            <v>GIVANICE.MACHADO@LAFEPE.PE.GOV.BR</v>
          </cell>
          <cell r="AE382"/>
          <cell r="AF382"/>
          <cell r="AG382"/>
          <cell r="AH382"/>
          <cell r="AI382" t="str">
            <v>Nao</v>
          </cell>
          <cell r="AJ382"/>
          <cell r="AK382">
            <v>36299050876</v>
          </cell>
          <cell r="AL382"/>
          <cell r="AM382"/>
          <cell r="AN382">
            <v>81</v>
          </cell>
          <cell r="AO382">
            <v>983155101</v>
          </cell>
          <cell r="AP382">
            <v>103</v>
          </cell>
          <cell r="AQ382" t="str">
            <v>PE</v>
          </cell>
          <cell r="AR382" t="str">
            <v>MARIA JOSE MACHADO</v>
          </cell>
          <cell r="AS382" t="str">
            <v xml:space="preserve">  /  /    </v>
          </cell>
          <cell r="AT382" t="str">
            <v>SEVERIANO MACHADO FIILHO</v>
          </cell>
          <cell r="AU382">
            <v>10</v>
          </cell>
          <cell r="AV382">
            <v>25492</v>
          </cell>
          <cell r="AW382" t="str">
            <v xml:space="preserve">  /  /    </v>
          </cell>
          <cell r="AX382"/>
          <cell r="AY382" t="str">
            <v>BL 26 APT 104</v>
          </cell>
          <cell r="AZ382"/>
          <cell r="BA382">
            <v>1058</v>
          </cell>
          <cell r="BB382" t="str">
            <v xml:space="preserve">  /  /    </v>
          </cell>
          <cell r="BC382" t="str">
            <v xml:space="preserve">  /  /    </v>
          </cell>
          <cell r="BD382"/>
          <cell r="BE382">
            <v>50790901</v>
          </cell>
          <cell r="BF382">
            <v>11606</v>
          </cell>
          <cell r="BG382"/>
          <cell r="BH382" t="str">
            <v xml:space="preserve">  /  /    </v>
          </cell>
          <cell r="BI382"/>
          <cell r="BJ382"/>
          <cell r="BK382" t="str">
            <v xml:space="preserve">Feminino </v>
          </cell>
          <cell r="BL382" t="str">
            <v>Conta Corrente</v>
          </cell>
          <cell r="BM382" t="str">
            <v>C</v>
          </cell>
          <cell r="BN382" t="str">
            <v xml:space="preserve">RGPS-Reg. Geral Previdência Social           </v>
          </cell>
          <cell r="BO382"/>
          <cell r="BP382"/>
          <cell r="BQ382"/>
          <cell r="BR382"/>
          <cell r="BS382">
            <v>3</v>
          </cell>
          <cell r="BT382"/>
          <cell r="BU382">
            <v>1</v>
          </cell>
          <cell r="BV382" t="str">
            <v xml:space="preserve">  /  /    </v>
          </cell>
          <cell r="BW382" t="str">
            <v xml:space="preserve">  /  /    </v>
          </cell>
          <cell r="BX382">
            <v>41751</v>
          </cell>
          <cell r="BY382">
            <v>101</v>
          </cell>
          <cell r="BZ382">
            <v>41751</v>
          </cell>
          <cell r="CA382" t="str">
            <v xml:space="preserve">  /  /    </v>
          </cell>
          <cell r="CB382">
            <v>0</v>
          </cell>
          <cell r="CC382" t="str">
            <v xml:space="preserve">  /  /    </v>
          </cell>
          <cell r="CD382" t="str">
            <v xml:space="preserve">  /  /    </v>
          </cell>
          <cell r="CE382">
            <v>334056</v>
          </cell>
          <cell r="CF382">
            <v>713026279</v>
          </cell>
          <cell r="CG382">
            <v>334056</v>
          </cell>
          <cell r="CH382">
            <v>999999</v>
          </cell>
          <cell r="CI382"/>
          <cell r="CJ382">
            <v>200</v>
          </cell>
          <cell r="CK382">
            <v>40</v>
          </cell>
          <cell r="CL382">
            <v>3020</v>
          </cell>
          <cell r="CM382">
            <v>2009</v>
          </cell>
          <cell r="CN382" t="str">
            <v>Submetidos a Horario de Trabalho</v>
          </cell>
          <cell r="CO382">
            <v>3513</v>
          </cell>
          <cell r="CP382">
            <v>2</v>
          </cell>
          <cell r="CQ382" t="str">
            <v>N</v>
          </cell>
          <cell r="CR382">
            <v>2</v>
          </cell>
          <cell r="CS382" t="str">
            <v>*</v>
          </cell>
          <cell r="CT382">
            <v>0</v>
          </cell>
          <cell r="CU382"/>
          <cell r="CV382">
            <v>34</v>
          </cell>
          <cell r="CW382" t="str">
            <v>M</v>
          </cell>
          <cell r="CX382" t="str">
            <v>M</v>
          </cell>
          <cell r="CY382">
            <v>1489.51</v>
          </cell>
          <cell r="CZ382">
            <v>1489.51</v>
          </cell>
          <cell r="DA382">
            <v>0</v>
          </cell>
          <cell r="DB382">
            <v>0</v>
          </cell>
          <cell r="DC382">
            <v>0</v>
          </cell>
          <cell r="DD382">
            <v>0</v>
          </cell>
          <cell r="DE382" t="str">
            <v>9B</v>
          </cell>
          <cell r="DF382" t="str">
            <v>P1</v>
          </cell>
          <cell r="DG382">
            <v>10</v>
          </cell>
          <cell r="DH382">
            <v>45</v>
          </cell>
          <cell r="DI382"/>
          <cell r="DJ382"/>
          <cell r="DK382" t="str">
            <v>Nao</v>
          </cell>
          <cell r="DL382"/>
          <cell r="DM382" t="str">
            <v>Nao</v>
          </cell>
          <cell r="DN382" t="str">
            <v xml:space="preserve">  /  /    </v>
          </cell>
          <cell r="DO382" t="str">
            <v>Nao</v>
          </cell>
          <cell r="DP382" t="str">
            <v>Nao</v>
          </cell>
          <cell r="DQ382" t="str">
            <v>Nao</v>
          </cell>
          <cell r="DR382"/>
          <cell r="DS382"/>
          <cell r="DT382">
            <v>1</v>
          </cell>
          <cell r="DU382">
            <v>3020</v>
          </cell>
          <cell r="DV382" t="str">
            <v>Não</v>
          </cell>
          <cell r="DW382"/>
          <cell r="DX382">
            <v>1</v>
          </cell>
          <cell r="DY382" t="str">
            <v xml:space="preserve">  /  /    </v>
          </cell>
          <cell r="DZ382"/>
          <cell r="EA382" t="str">
            <v>Indeterminado</v>
          </cell>
          <cell r="EB382" t="str">
            <v>RECIFE</v>
          </cell>
          <cell r="EC382"/>
          <cell r="ED382"/>
          <cell r="EE382"/>
          <cell r="EF382"/>
          <cell r="EG382">
            <v>2</v>
          </cell>
          <cell r="EH382">
            <v>1</v>
          </cell>
          <cell r="EI382">
            <v>1</v>
          </cell>
          <cell r="EJ382">
            <v>0</v>
          </cell>
          <cell r="EK382"/>
          <cell r="EL382">
            <v>0</v>
          </cell>
          <cell r="EM382"/>
          <cell r="EN382">
            <v>0</v>
          </cell>
          <cell r="EO382" t="str">
            <v>CLT</v>
          </cell>
        </row>
        <row r="383">
          <cell r="B383">
            <v>3023</v>
          </cell>
          <cell r="C383">
            <v>18</v>
          </cell>
          <cell r="D383" t="str">
            <v>SERGIO ARAUJO DE OLIVEIRA</v>
          </cell>
          <cell r="E383">
            <v>2213</v>
          </cell>
          <cell r="F383" t="str">
            <v>Não</v>
          </cell>
          <cell r="G383"/>
          <cell r="H383" t="str">
            <v>Residencial</v>
          </cell>
          <cell r="I383" t="str">
            <v>R</v>
          </cell>
          <cell r="J383">
            <v>5216852492</v>
          </cell>
          <cell r="K383" t="str">
            <v>ENG LEONARDO ARCOVERDE</v>
          </cell>
          <cell r="L383">
            <v>13722542455</v>
          </cell>
          <cell r="M383">
            <v>155</v>
          </cell>
          <cell r="N383">
            <v>6347887</v>
          </cell>
          <cell r="O383" t="str">
            <v>SDSPE</v>
          </cell>
          <cell r="P383">
            <v>40604</v>
          </cell>
          <cell r="Q383" t="str">
            <v>R. ENG LEONARDO ARCOVERDE</v>
          </cell>
          <cell r="R383">
            <v>155</v>
          </cell>
          <cell r="S383">
            <v>83999</v>
          </cell>
          <cell r="T383">
            <v>1058</v>
          </cell>
          <cell r="U383">
            <v>36474</v>
          </cell>
          <cell r="V383" t="str">
            <v>MADALENA</v>
          </cell>
          <cell r="W383">
            <v>62</v>
          </cell>
          <cell r="X383" t="str">
            <v>PE</v>
          </cell>
          <cell r="Y383">
            <v>11606</v>
          </cell>
          <cell r="Z383" t="str">
            <v>PE</v>
          </cell>
          <cell r="AA383" t="str">
            <v>RECIFE</v>
          </cell>
          <cell r="AB383">
            <v>349</v>
          </cell>
          <cell r="AC383" t="str">
            <v>SDS</v>
          </cell>
          <cell r="AD383" t="str">
            <v>SERGIO_PE@OI.COM.BR</v>
          </cell>
          <cell r="AE383"/>
          <cell r="AF383"/>
          <cell r="AG383"/>
          <cell r="AH383"/>
          <cell r="AI383" t="str">
            <v>Nao</v>
          </cell>
          <cell r="AJ383">
            <v>81</v>
          </cell>
          <cell r="AK383">
            <v>62655710809</v>
          </cell>
          <cell r="AL383">
            <v>996769196</v>
          </cell>
          <cell r="AM383"/>
          <cell r="AN383"/>
          <cell r="AO383"/>
          <cell r="AP383">
            <v>7</v>
          </cell>
          <cell r="AQ383" t="str">
            <v>PE</v>
          </cell>
          <cell r="AR383" t="str">
            <v>VERA LUCIA ARAUJO DE OLIVEIRA</v>
          </cell>
          <cell r="AS383" t="str">
            <v xml:space="preserve">  /  /    </v>
          </cell>
          <cell r="AT383" t="str">
            <v>VICENTE MARCONI AMORIM DE OLIVEIRA</v>
          </cell>
          <cell r="AU383">
            <v>10</v>
          </cell>
          <cell r="AV383">
            <v>29948</v>
          </cell>
          <cell r="AW383" t="str">
            <v xml:space="preserve">  /  /    </v>
          </cell>
          <cell r="AX383"/>
          <cell r="AY383"/>
          <cell r="AZ383"/>
          <cell r="BA383">
            <v>1058</v>
          </cell>
          <cell r="BB383" t="str">
            <v xml:space="preserve">  /  /    </v>
          </cell>
          <cell r="BC383" t="str">
            <v xml:space="preserve">  /  /    </v>
          </cell>
          <cell r="BD383"/>
          <cell r="BE383">
            <v>50610290</v>
          </cell>
          <cell r="BF383">
            <v>11606</v>
          </cell>
          <cell r="BG383"/>
          <cell r="BH383" t="str">
            <v xml:space="preserve">  /  /    </v>
          </cell>
          <cell r="BI383"/>
          <cell r="BJ383"/>
          <cell r="BK383" t="str">
            <v>Masculino</v>
          </cell>
          <cell r="BL383" t="str">
            <v>Conta Corrente</v>
          </cell>
          <cell r="BM383" t="str">
            <v>C</v>
          </cell>
          <cell r="BN383" t="str">
            <v xml:space="preserve">RGPS-Reg. Geral Previdência Social           </v>
          </cell>
          <cell r="BO383"/>
          <cell r="BP383"/>
          <cell r="BQ383"/>
          <cell r="BR383"/>
          <cell r="BS383"/>
          <cell r="BT383"/>
          <cell r="BU383"/>
          <cell r="BV383" t="str">
            <v xml:space="preserve">  /  /    </v>
          </cell>
          <cell r="BW383" t="str">
            <v xml:space="preserve">  /  /    </v>
          </cell>
          <cell r="BX383">
            <v>41751</v>
          </cell>
          <cell r="BY383">
            <v>101</v>
          </cell>
          <cell r="BZ383">
            <v>41751</v>
          </cell>
          <cell r="CA383" t="str">
            <v xml:space="preserve">  /  /    </v>
          </cell>
          <cell r="CB383">
            <v>0</v>
          </cell>
          <cell r="CC383" t="str">
            <v xml:space="preserve">  /  /    </v>
          </cell>
          <cell r="CD383" t="str">
            <v xml:space="preserve">  /  /    </v>
          </cell>
          <cell r="CE383">
            <v>334056</v>
          </cell>
          <cell r="CF383">
            <v>713026420</v>
          </cell>
          <cell r="CG383">
            <v>334056</v>
          </cell>
          <cell r="CH383">
            <v>999999999999</v>
          </cell>
          <cell r="CI383"/>
          <cell r="CJ383">
            <v>200</v>
          </cell>
          <cell r="CK383">
            <v>40</v>
          </cell>
          <cell r="CL383">
            <v>3023</v>
          </cell>
          <cell r="CM383">
            <v>2037</v>
          </cell>
          <cell r="CN383" t="str">
            <v>Submetidos a Horario de Trabalho</v>
          </cell>
          <cell r="CO383">
            <v>2234</v>
          </cell>
          <cell r="CP383">
            <v>14</v>
          </cell>
          <cell r="CQ383" t="str">
            <v>N</v>
          </cell>
          <cell r="CR383">
            <v>2</v>
          </cell>
          <cell r="CS383" t="str">
            <v>*</v>
          </cell>
          <cell r="CT383">
            <v>0</v>
          </cell>
          <cell r="CU383"/>
          <cell r="CV383">
            <v>34</v>
          </cell>
          <cell r="CW383" t="str">
            <v>M</v>
          </cell>
          <cell r="CX383" t="str">
            <v>M</v>
          </cell>
          <cell r="CY383">
            <v>3307.6</v>
          </cell>
          <cell r="CZ383">
            <v>3307.6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 t="str">
            <v>9B</v>
          </cell>
          <cell r="DF383"/>
          <cell r="DG383">
            <v>10</v>
          </cell>
          <cell r="DH383">
            <v>85</v>
          </cell>
          <cell r="DI383"/>
          <cell r="DJ383"/>
          <cell r="DK383" t="str">
            <v>Nao</v>
          </cell>
          <cell r="DL383"/>
          <cell r="DM383" t="str">
            <v>Nao</v>
          </cell>
          <cell r="DN383" t="str">
            <v xml:space="preserve">  /  /    </v>
          </cell>
          <cell r="DO383" t="str">
            <v>Nao</v>
          </cell>
          <cell r="DP383" t="str">
            <v>Nao</v>
          </cell>
          <cell r="DQ383" t="str">
            <v>Nao</v>
          </cell>
          <cell r="DR383"/>
          <cell r="DS383">
            <v>101003023</v>
          </cell>
          <cell r="DT383">
            <v>1</v>
          </cell>
          <cell r="DU383">
            <v>3023</v>
          </cell>
          <cell r="DV383" t="str">
            <v>Não</v>
          </cell>
          <cell r="DW383"/>
          <cell r="DX383">
            <v>1</v>
          </cell>
          <cell r="DY383" t="str">
            <v xml:space="preserve">  /  /    </v>
          </cell>
          <cell r="DZ383"/>
          <cell r="EA383" t="str">
            <v>Indeterminado</v>
          </cell>
          <cell r="EB383" t="str">
            <v>RECIFE</v>
          </cell>
          <cell r="EC383"/>
          <cell r="ED383"/>
          <cell r="EE383"/>
          <cell r="EF383">
            <v>210782451483</v>
          </cell>
          <cell r="EG383">
            <v>3</v>
          </cell>
          <cell r="EH383">
            <v>1</v>
          </cell>
          <cell r="EI383">
            <v>1</v>
          </cell>
          <cell r="EJ383">
            <v>0</v>
          </cell>
          <cell r="EK383"/>
          <cell r="EL383">
            <v>0</v>
          </cell>
          <cell r="EM383"/>
          <cell r="EN383">
            <v>0</v>
          </cell>
          <cell r="EO383" t="str">
            <v>CLT</v>
          </cell>
        </row>
        <row r="384">
          <cell r="B384">
            <v>3025</v>
          </cell>
          <cell r="C384">
            <v>53</v>
          </cell>
          <cell r="D384" t="str">
            <v>MARIANA KAROLYNE G DE SOUZA</v>
          </cell>
          <cell r="E384">
            <v>2244</v>
          </cell>
          <cell r="F384" t="str">
            <v>Não</v>
          </cell>
          <cell r="G384"/>
          <cell r="H384" t="str">
            <v>Residencial</v>
          </cell>
          <cell r="I384" t="str">
            <v>R</v>
          </cell>
          <cell r="J384">
            <v>8273768473</v>
          </cell>
          <cell r="K384" t="str">
            <v>MINISTRO MARCOS FREIRE</v>
          </cell>
          <cell r="L384">
            <v>13726548997</v>
          </cell>
          <cell r="M384">
            <v>601</v>
          </cell>
          <cell r="N384">
            <v>8112275</v>
          </cell>
          <cell r="O384" t="str">
            <v>SDS</v>
          </cell>
          <cell r="P384">
            <v>38933</v>
          </cell>
          <cell r="Q384" t="str">
            <v>R. MINISTRO MARCOS FREIRE</v>
          </cell>
          <cell r="R384">
            <v>601</v>
          </cell>
          <cell r="S384">
            <v>86922</v>
          </cell>
          <cell r="T384">
            <v>1058</v>
          </cell>
          <cell r="U384">
            <v>40131</v>
          </cell>
          <cell r="V384" t="str">
            <v>NOVO</v>
          </cell>
          <cell r="W384">
            <v>60</v>
          </cell>
          <cell r="X384" t="str">
            <v>PE</v>
          </cell>
          <cell r="Y384">
            <v>8503</v>
          </cell>
          <cell r="Z384" t="str">
            <v>PE</v>
          </cell>
          <cell r="AA384" t="str">
            <v>CARPINA</v>
          </cell>
          <cell r="AB384">
            <v>1</v>
          </cell>
          <cell r="AC384" t="str">
            <v>SDS</v>
          </cell>
          <cell r="AD384"/>
          <cell r="AE384"/>
          <cell r="AF384"/>
          <cell r="AG384"/>
          <cell r="AH384"/>
          <cell r="AI384" t="str">
            <v>Nao</v>
          </cell>
          <cell r="AJ384">
            <v>81</v>
          </cell>
          <cell r="AK384">
            <v>81026930850</v>
          </cell>
          <cell r="AL384">
            <v>999840146</v>
          </cell>
          <cell r="AM384"/>
          <cell r="AN384"/>
          <cell r="AO384"/>
          <cell r="AP384">
            <v>17</v>
          </cell>
          <cell r="AQ384" t="str">
            <v>PE</v>
          </cell>
          <cell r="AR384" t="str">
            <v>ANA LUCIA DE SOUZA GOMES</v>
          </cell>
          <cell r="AS384" t="str">
            <v xml:space="preserve">  /  /    </v>
          </cell>
          <cell r="AT384" t="str">
            <v>DINALDO GOMES DA SILVA</v>
          </cell>
          <cell r="AU384">
            <v>10</v>
          </cell>
          <cell r="AV384">
            <v>32641</v>
          </cell>
          <cell r="AW384" t="str">
            <v xml:space="preserve">  /  /    </v>
          </cell>
          <cell r="AX384"/>
          <cell r="AY384" t="str">
            <v>COND BOM TEMPO</v>
          </cell>
          <cell r="AZ384"/>
          <cell r="BA384">
            <v>1058</v>
          </cell>
          <cell r="BB384" t="str">
            <v xml:space="preserve">  /  /    </v>
          </cell>
          <cell r="BC384" t="str">
            <v xml:space="preserve">  /  /    </v>
          </cell>
          <cell r="BD384"/>
          <cell r="BE384">
            <v>55840000</v>
          </cell>
          <cell r="BF384">
            <v>4007</v>
          </cell>
          <cell r="BG384"/>
          <cell r="BH384" t="str">
            <v xml:space="preserve">  /  /    </v>
          </cell>
          <cell r="BI384"/>
          <cell r="BJ384"/>
          <cell r="BK384" t="str">
            <v xml:space="preserve">Feminino </v>
          </cell>
          <cell r="BL384" t="str">
            <v>Conta Corrente</v>
          </cell>
          <cell r="BM384" t="str">
            <v>S</v>
          </cell>
          <cell r="BN384" t="str">
            <v xml:space="preserve">RGPS-Reg. Geral Previdência Social           </v>
          </cell>
          <cell r="BO384"/>
          <cell r="BP384"/>
          <cell r="BQ384"/>
          <cell r="BR384"/>
          <cell r="BS384">
            <v>0</v>
          </cell>
          <cell r="BT384"/>
          <cell r="BU384">
            <v>0</v>
          </cell>
          <cell r="BV384" t="str">
            <v xml:space="preserve">  /  /    </v>
          </cell>
          <cell r="BW384" t="str">
            <v xml:space="preserve">  /  /    </v>
          </cell>
          <cell r="BX384">
            <v>41751</v>
          </cell>
          <cell r="BY384">
            <v>101</v>
          </cell>
          <cell r="BZ384">
            <v>41751</v>
          </cell>
          <cell r="CA384" t="str">
            <v xml:space="preserve">  /  /    </v>
          </cell>
          <cell r="CB384">
            <v>0</v>
          </cell>
          <cell r="CC384" t="str">
            <v xml:space="preserve">  /  /    </v>
          </cell>
          <cell r="CD384" t="str">
            <v xml:space="preserve">  /  /    </v>
          </cell>
          <cell r="CE384">
            <v>334056</v>
          </cell>
          <cell r="CF384">
            <v>713026396</v>
          </cell>
          <cell r="CG384">
            <v>334056</v>
          </cell>
          <cell r="CH384">
            <v>999999999999</v>
          </cell>
          <cell r="CI384"/>
          <cell r="CJ384">
            <v>200</v>
          </cell>
          <cell r="CK384">
            <v>40</v>
          </cell>
          <cell r="CL384">
            <v>3025</v>
          </cell>
          <cell r="CM384">
            <v>2037</v>
          </cell>
          <cell r="CN384" t="str">
            <v>Submetidos a Horario de Trabalho</v>
          </cell>
          <cell r="CO384">
            <v>2234</v>
          </cell>
          <cell r="CP384">
            <v>14</v>
          </cell>
          <cell r="CQ384" t="str">
            <v>N</v>
          </cell>
          <cell r="CR384">
            <v>2</v>
          </cell>
          <cell r="CS384" t="str">
            <v>*</v>
          </cell>
          <cell r="CT384">
            <v>0</v>
          </cell>
          <cell r="CU384"/>
          <cell r="CV384">
            <v>34</v>
          </cell>
          <cell r="CW384" t="str">
            <v>M</v>
          </cell>
          <cell r="CX384" t="str">
            <v>M</v>
          </cell>
          <cell r="CY384">
            <v>3307.6</v>
          </cell>
          <cell r="CZ384">
            <v>3307.6</v>
          </cell>
          <cell r="DA384">
            <v>0</v>
          </cell>
          <cell r="DB384">
            <v>0</v>
          </cell>
          <cell r="DC384">
            <v>0</v>
          </cell>
          <cell r="DD384">
            <v>0</v>
          </cell>
          <cell r="DE384" t="str">
            <v>9B</v>
          </cell>
          <cell r="DF384"/>
          <cell r="DG384">
            <v>10</v>
          </cell>
          <cell r="DH384">
            <v>55</v>
          </cell>
          <cell r="DI384"/>
          <cell r="DJ384"/>
          <cell r="DK384" t="str">
            <v>Nao</v>
          </cell>
          <cell r="DL384"/>
          <cell r="DM384" t="str">
            <v>Nao</v>
          </cell>
          <cell r="DN384" t="str">
            <v xml:space="preserve">  /  /    </v>
          </cell>
          <cell r="DO384" t="str">
            <v>Nao</v>
          </cell>
          <cell r="DP384" t="str">
            <v>Nao</v>
          </cell>
          <cell r="DQ384" t="str">
            <v>Nao</v>
          </cell>
          <cell r="DR384"/>
          <cell r="DS384">
            <v>101003025</v>
          </cell>
          <cell r="DT384">
            <v>8</v>
          </cell>
          <cell r="DU384">
            <v>3025</v>
          </cell>
          <cell r="DV384" t="str">
            <v>Não</v>
          </cell>
          <cell r="DW384"/>
          <cell r="DX384">
            <v>1</v>
          </cell>
          <cell r="DY384" t="str">
            <v xml:space="preserve">  /  /    </v>
          </cell>
          <cell r="DZ384"/>
          <cell r="EA384" t="str">
            <v>Indeterminado</v>
          </cell>
          <cell r="EB384" t="str">
            <v>CARPINA</v>
          </cell>
          <cell r="EC384"/>
          <cell r="ED384"/>
          <cell r="EE384"/>
          <cell r="EF384"/>
          <cell r="EG384">
            <v>3</v>
          </cell>
          <cell r="EH384">
            <v>1</v>
          </cell>
          <cell r="EI384">
            <v>1</v>
          </cell>
          <cell r="EJ384">
            <v>0</v>
          </cell>
          <cell r="EK384"/>
          <cell r="EL384">
            <v>0</v>
          </cell>
          <cell r="EM384"/>
          <cell r="EN384">
            <v>0</v>
          </cell>
          <cell r="EO384" t="str">
            <v>CLT</v>
          </cell>
        </row>
        <row r="385">
          <cell r="B385">
            <v>3027</v>
          </cell>
          <cell r="C385">
            <v>1</v>
          </cell>
          <cell r="D385" t="str">
            <v>MARILIA MILENA R PIRES</v>
          </cell>
          <cell r="E385">
            <v>1005</v>
          </cell>
          <cell r="F385" t="str">
            <v>Não</v>
          </cell>
          <cell r="G385"/>
          <cell r="H385" t="str">
            <v>Residencial</v>
          </cell>
          <cell r="I385" t="str">
            <v>AV</v>
          </cell>
          <cell r="J385">
            <v>2435595425</v>
          </cell>
          <cell r="K385" t="str">
            <v>PEDRO PIRES</v>
          </cell>
          <cell r="L385">
            <v>13312154455</v>
          </cell>
          <cell r="M385">
            <v>316</v>
          </cell>
          <cell r="N385">
            <v>508167</v>
          </cell>
          <cell r="O385"/>
          <cell r="P385">
            <v>34241</v>
          </cell>
          <cell r="Q385" t="str">
            <v>AV. PEDRO PIRES</v>
          </cell>
          <cell r="R385">
            <v>316</v>
          </cell>
          <cell r="S385">
            <v>11573</v>
          </cell>
          <cell r="T385">
            <v>1058</v>
          </cell>
          <cell r="U385">
            <v>36742</v>
          </cell>
          <cell r="V385" t="str">
            <v>CENTRO</v>
          </cell>
          <cell r="W385">
            <v>74</v>
          </cell>
          <cell r="X385" t="str">
            <v>PE</v>
          </cell>
          <cell r="Y385">
            <v>104</v>
          </cell>
          <cell r="Z385" t="str">
            <v>PE</v>
          </cell>
          <cell r="AA385" t="str">
            <v>AFOG DA INGAZEIRA</v>
          </cell>
          <cell r="AB385">
            <v>13</v>
          </cell>
          <cell r="AC385" t="str">
            <v>SSP</v>
          </cell>
          <cell r="AD385"/>
          <cell r="AE385"/>
          <cell r="AF385"/>
          <cell r="AG385"/>
          <cell r="AH385"/>
          <cell r="AI385" t="str">
            <v>Nao</v>
          </cell>
          <cell r="AJ385">
            <v>87</v>
          </cell>
          <cell r="AK385">
            <v>51534720809</v>
          </cell>
          <cell r="AL385">
            <v>91560237</v>
          </cell>
          <cell r="AM385"/>
          <cell r="AN385">
            <v>87</v>
          </cell>
          <cell r="AO385">
            <v>99687228</v>
          </cell>
          <cell r="AP385">
            <v>66</v>
          </cell>
          <cell r="AQ385" t="str">
            <v>PE</v>
          </cell>
          <cell r="AR385" t="str">
            <v>SINEIDE MARIA RABELO P PIRES</v>
          </cell>
          <cell r="AS385" t="str">
            <v xml:space="preserve">  /  /    </v>
          </cell>
          <cell r="AT385" t="str">
            <v>UBALDO PEREIRA PIRES</v>
          </cell>
          <cell r="AU385">
            <v>10</v>
          </cell>
          <cell r="AV385">
            <v>28349</v>
          </cell>
          <cell r="AW385" t="str">
            <v xml:space="preserve">  /  /    </v>
          </cell>
          <cell r="AX385"/>
          <cell r="AY385"/>
          <cell r="AZ385"/>
          <cell r="BA385">
            <v>1058</v>
          </cell>
          <cell r="BB385" t="str">
            <v xml:space="preserve">  /  /    </v>
          </cell>
          <cell r="BC385" t="str">
            <v xml:space="preserve">  /  /    </v>
          </cell>
          <cell r="BD385"/>
          <cell r="BE385">
            <v>56800000</v>
          </cell>
          <cell r="BF385">
            <v>14600</v>
          </cell>
          <cell r="BG385"/>
          <cell r="BH385" t="str">
            <v xml:space="preserve">  /  /    </v>
          </cell>
          <cell r="BI385"/>
          <cell r="BJ385"/>
          <cell r="BK385" t="str">
            <v xml:space="preserve">Feminino </v>
          </cell>
          <cell r="BL385" t="str">
            <v>Conta Corrente</v>
          </cell>
          <cell r="BM385" t="str">
            <v>D</v>
          </cell>
          <cell r="BN385" t="str">
            <v xml:space="preserve">RGPS-Reg. Geral Previdência Social           </v>
          </cell>
          <cell r="BO385"/>
          <cell r="BP385"/>
          <cell r="BQ385"/>
          <cell r="BR385"/>
          <cell r="BS385">
            <v>0</v>
          </cell>
          <cell r="BT385"/>
          <cell r="BU385">
            <v>0</v>
          </cell>
          <cell r="BV385" t="str">
            <v xml:space="preserve">  /  /    </v>
          </cell>
          <cell r="BW385" t="str">
            <v xml:space="preserve">  /  /    </v>
          </cell>
          <cell r="BX385">
            <v>41751</v>
          </cell>
          <cell r="BY385">
            <v>101</v>
          </cell>
          <cell r="BZ385">
            <v>41751</v>
          </cell>
          <cell r="CA385" t="str">
            <v xml:space="preserve">  /  /    </v>
          </cell>
          <cell r="CB385">
            <v>0</v>
          </cell>
          <cell r="CC385" t="str">
            <v xml:space="preserve">  /  /    </v>
          </cell>
          <cell r="CD385" t="str">
            <v xml:space="preserve">  /  /    </v>
          </cell>
          <cell r="CE385">
            <v>334056</v>
          </cell>
          <cell r="CF385">
            <v>713026822</v>
          </cell>
          <cell r="CG385">
            <v>334056</v>
          </cell>
          <cell r="CH385">
            <v>999999999999</v>
          </cell>
          <cell r="CI385"/>
          <cell r="CJ385">
            <v>200</v>
          </cell>
          <cell r="CK385">
            <v>40</v>
          </cell>
          <cell r="CL385">
            <v>3027</v>
          </cell>
          <cell r="CM385">
            <v>2037</v>
          </cell>
          <cell r="CN385" t="str">
            <v>Submetidos a Horario de Trabalho</v>
          </cell>
          <cell r="CO385">
            <v>2234</v>
          </cell>
          <cell r="CP385">
            <v>14</v>
          </cell>
          <cell r="CQ385" t="str">
            <v>N</v>
          </cell>
          <cell r="CR385">
            <v>2</v>
          </cell>
          <cell r="CS385" t="str">
            <v>*</v>
          </cell>
          <cell r="CT385">
            <v>0</v>
          </cell>
          <cell r="CU385"/>
          <cell r="CV385">
            <v>34</v>
          </cell>
          <cell r="CW385" t="str">
            <v>M</v>
          </cell>
          <cell r="CX385" t="str">
            <v>M</v>
          </cell>
          <cell r="CY385">
            <v>3307.6</v>
          </cell>
          <cell r="CZ385">
            <v>3307.6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 t="str">
            <v>9C</v>
          </cell>
          <cell r="DF385"/>
          <cell r="DG385">
            <v>10</v>
          </cell>
          <cell r="DH385">
            <v>55</v>
          </cell>
          <cell r="DI385"/>
          <cell r="DJ385"/>
          <cell r="DK385" t="str">
            <v>Nao</v>
          </cell>
          <cell r="DL385"/>
          <cell r="DM385" t="str">
            <v>Nao</v>
          </cell>
          <cell r="DN385" t="str">
            <v xml:space="preserve">  /  /    </v>
          </cell>
          <cell r="DO385" t="str">
            <v>Nao</v>
          </cell>
          <cell r="DP385" t="str">
            <v>Nao</v>
          </cell>
          <cell r="DQ385" t="str">
            <v>Nao</v>
          </cell>
          <cell r="DR385"/>
          <cell r="DS385">
            <v>101003027</v>
          </cell>
          <cell r="DT385">
            <v>1</v>
          </cell>
          <cell r="DU385">
            <v>3027</v>
          </cell>
          <cell r="DV385" t="str">
            <v>Não</v>
          </cell>
          <cell r="DW385"/>
          <cell r="DX385">
            <v>1</v>
          </cell>
          <cell r="DY385" t="str">
            <v xml:space="preserve">  /  /    </v>
          </cell>
          <cell r="DZ385"/>
          <cell r="EA385" t="str">
            <v>Indeterminado</v>
          </cell>
          <cell r="EB385" t="str">
            <v>TABIRA</v>
          </cell>
          <cell r="EC385"/>
          <cell r="ED385"/>
          <cell r="EE385"/>
          <cell r="EF385"/>
          <cell r="EG385">
            <v>3</v>
          </cell>
          <cell r="EH385">
            <v>1</v>
          </cell>
          <cell r="EI385">
            <v>1</v>
          </cell>
          <cell r="EJ385">
            <v>0</v>
          </cell>
          <cell r="EK385"/>
          <cell r="EL385">
            <v>0</v>
          </cell>
          <cell r="EM385"/>
          <cell r="EN385">
            <v>0</v>
          </cell>
          <cell r="EO385" t="str">
            <v>CLT</v>
          </cell>
        </row>
        <row r="386">
          <cell r="B386">
            <v>3028</v>
          </cell>
          <cell r="C386">
            <v>1</v>
          </cell>
          <cell r="D386" t="str">
            <v>KATIA RAQUEL DE A OLIVEIRA</v>
          </cell>
          <cell r="E386">
            <v>1073</v>
          </cell>
          <cell r="F386" t="str">
            <v>Não</v>
          </cell>
          <cell r="G386"/>
          <cell r="H386" t="str">
            <v>Residencial</v>
          </cell>
          <cell r="I386" t="str">
            <v>R</v>
          </cell>
          <cell r="J386">
            <v>3058634447</v>
          </cell>
          <cell r="K386" t="str">
            <v>DONA INES CORREIRA DE ARAUJO</v>
          </cell>
          <cell r="L386">
            <v>20609233739</v>
          </cell>
          <cell r="M386">
            <v>156</v>
          </cell>
          <cell r="N386">
            <v>10093837</v>
          </cell>
          <cell r="O386"/>
          <cell r="P386">
            <v>42016</v>
          </cell>
          <cell r="Q386" t="str">
            <v>R. DONA INES CORREIRA DE ARAUJ</v>
          </cell>
          <cell r="R386">
            <v>156</v>
          </cell>
          <cell r="S386">
            <v>24571</v>
          </cell>
          <cell r="T386">
            <v>1058</v>
          </cell>
          <cell r="U386">
            <v>35034</v>
          </cell>
          <cell r="V386" t="str">
            <v>CAXANGA</v>
          </cell>
          <cell r="W386">
            <v>20</v>
          </cell>
          <cell r="X386" t="str">
            <v>PE</v>
          </cell>
          <cell r="Y386">
            <v>11606</v>
          </cell>
          <cell r="Z386" t="str">
            <v>PB</v>
          </cell>
          <cell r="AA386" t="str">
            <v>RECIFE</v>
          </cell>
          <cell r="AB386">
            <v>63</v>
          </cell>
          <cell r="AC386" t="str">
            <v>SDS</v>
          </cell>
          <cell r="AD386" t="str">
            <v>KATIA.ALMEIDA@LAFEPE.PE.GOV.BR</v>
          </cell>
          <cell r="AE386">
            <v>7029949807</v>
          </cell>
          <cell r="AF386"/>
          <cell r="AG386"/>
          <cell r="AH386"/>
          <cell r="AI386" t="str">
            <v>Nao</v>
          </cell>
          <cell r="AJ386">
            <v>81</v>
          </cell>
          <cell r="AK386">
            <v>24271401236</v>
          </cell>
          <cell r="AL386">
            <v>996816378</v>
          </cell>
          <cell r="AM386" t="str">
            <v>DETRAN/PE</v>
          </cell>
          <cell r="AN386">
            <v>81</v>
          </cell>
          <cell r="AO386">
            <v>94184923</v>
          </cell>
          <cell r="AP386">
            <v>60</v>
          </cell>
          <cell r="AQ386" t="str">
            <v>PB</v>
          </cell>
          <cell r="AR386" t="str">
            <v>VERONICA SOARES DE ALMEIDA</v>
          </cell>
          <cell r="AS386">
            <v>43194</v>
          </cell>
          <cell r="AT386" t="str">
            <v>ANTONIO LEOPOLDINO DE ALMEIDA NETO</v>
          </cell>
          <cell r="AU386">
            <v>10</v>
          </cell>
          <cell r="AV386">
            <v>29628</v>
          </cell>
          <cell r="AW386">
            <v>43559</v>
          </cell>
          <cell r="AX386"/>
          <cell r="AY386" t="str">
            <v>APT 905 TORRE B</v>
          </cell>
          <cell r="AZ386" t="str">
            <v>DETRAN/PE</v>
          </cell>
          <cell r="BA386">
            <v>1058</v>
          </cell>
          <cell r="BB386" t="str">
            <v xml:space="preserve">  /  /    </v>
          </cell>
          <cell r="BC386" t="str">
            <v xml:space="preserve">  /  /    </v>
          </cell>
          <cell r="BD386"/>
          <cell r="BE386">
            <v>50800220</v>
          </cell>
          <cell r="BF386">
            <v>7507</v>
          </cell>
          <cell r="BG386"/>
          <cell r="BH386" t="str">
            <v xml:space="preserve">  /  /    </v>
          </cell>
          <cell r="BI386"/>
          <cell r="BJ386"/>
          <cell r="BK386" t="str">
            <v xml:space="preserve">Feminino </v>
          </cell>
          <cell r="BL386" t="str">
            <v>Conta Corrente</v>
          </cell>
          <cell r="BM386" t="str">
            <v>C</v>
          </cell>
          <cell r="BN386" t="str">
            <v xml:space="preserve">RGPS-Reg. Geral Previdência Social           </v>
          </cell>
          <cell r="BO386"/>
          <cell r="BP386"/>
          <cell r="BQ386"/>
          <cell r="BR386"/>
          <cell r="BS386">
            <v>0</v>
          </cell>
          <cell r="BT386"/>
          <cell r="BU386">
            <v>0</v>
          </cell>
          <cell r="BV386" t="str">
            <v xml:space="preserve">  /  /    </v>
          </cell>
          <cell r="BW386" t="str">
            <v xml:space="preserve">  /  /    </v>
          </cell>
          <cell r="BX386">
            <v>41775</v>
          </cell>
          <cell r="BY386">
            <v>101</v>
          </cell>
          <cell r="BZ386">
            <v>41775</v>
          </cell>
          <cell r="CA386" t="str">
            <v xml:space="preserve">  /  /    </v>
          </cell>
          <cell r="CB386">
            <v>0</v>
          </cell>
          <cell r="CC386" t="str">
            <v xml:space="preserve">  /  /    </v>
          </cell>
          <cell r="CD386" t="str">
            <v xml:space="preserve">  /  /    </v>
          </cell>
          <cell r="CE386">
            <v>334016</v>
          </cell>
          <cell r="CF386">
            <v>10074249</v>
          </cell>
          <cell r="CG386">
            <v>334056</v>
          </cell>
          <cell r="CH386">
            <v>999999999999</v>
          </cell>
          <cell r="CI386"/>
          <cell r="CJ386">
            <v>175</v>
          </cell>
          <cell r="CK386">
            <v>35</v>
          </cell>
          <cell r="CL386">
            <v>3028</v>
          </cell>
          <cell r="CM386">
            <v>2036</v>
          </cell>
          <cell r="CN386" t="str">
            <v>Submetidos a Horario de Trabalho</v>
          </cell>
          <cell r="CO386">
            <v>3912</v>
          </cell>
          <cell r="CP386">
            <v>1</v>
          </cell>
          <cell r="CQ386" t="str">
            <v>N</v>
          </cell>
          <cell r="CR386">
            <v>6</v>
          </cell>
          <cell r="CS386" t="str">
            <v>*</v>
          </cell>
          <cell r="CT386">
            <v>0</v>
          </cell>
          <cell r="CU386"/>
          <cell r="CV386">
            <v>34</v>
          </cell>
          <cell r="CW386" t="str">
            <v>M</v>
          </cell>
          <cell r="CX386" t="str">
            <v>M</v>
          </cell>
          <cell r="CY386">
            <v>4511.3</v>
          </cell>
          <cell r="CZ386">
            <v>4511.3</v>
          </cell>
          <cell r="DA386">
            <v>0</v>
          </cell>
          <cell r="DB386">
            <v>0</v>
          </cell>
          <cell r="DC386">
            <v>0</v>
          </cell>
          <cell r="DD386">
            <v>0</v>
          </cell>
          <cell r="DE386" t="str">
            <v>9B</v>
          </cell>
          <cell r="DF386" t="str">
            <v>P1</v>
          </cell>
          <cell r="DG386">
            <v>10</v>
          </cell>
          <cell r="DH386">
            <v>65</v>
          </cell>
          <cell r="DI386"/>
          <cell r="DJ386"/>
          <cell r="DK386" t="str">
            <v>Nao</v>
          </cell>
          <cell r="DL386"/>
          <cell r="DM386" t="str">
            <v>Nao</v>
          </cell>
          <cell r="DN386" t="str">
            <v xml:space="preserve">  /  /    </v>
          </cell>
          <cell r="DO386" t="str">
            <v>Nao</v>
          </cell>
          <cell r="DP386" t="str">
            <v>Nao</v>
          </cell>
          <cell r="DQ386" t="str">
            <v>Nao</v>
          </cell>
          <cell r="DR386"/>
          <cell r="DS386"/>
          <cell r="DT386">
            <v>3</v>
          </cell>
          <cell r="DU386"/>
          <cell r="DV386" t="str">
            <v>Não</v>
          </cell>
          <cell r="DW386"/>
          <cell r="DX386">
            <v>1</v>
          </cell>
          <cell r="DY386" t="str">
            <v xml:space="preserve">  /  /    </v>
          </cell>
          <cell r="DZ386"/>
          <cell r="EA386" t="str">
            <v>Indeterminado</v>
          </cell>
          <cell r="EB386" t="str">
            <v>JOAO PESSOA</v>
          </cell>
          <cell r="EC386"/>
          <cell r="ED386"/>
          <cell r="EE386"/>
          <cell r="EF386"/>
          <cell r="EG386">
            <v>4</v>
          </cell>
          <cell r="EH386">
            <v>1</v>
          </cell>
          <cell r="EI386">
            <v>1</v>
          </cell>
          <cell r="EJ386">
            <v>0</v>
          </cell>
          <cell r="EK386" t="str">
            <v xml:space="preserve">Categ. B </v>
          </cell>
          <cell r="EL386">
            <v>0</v>
          </cell>
          <cell r="EM386" t="str">
            <v>PE</v>
          </cell>
          <cell r="EN386">
            <v>0</v>
          </cell>
          <cell r="EO386" t="str">
            <v>CLT</v>
          </cell>
        </row>
        <row r="387">
          <cell r="B387">
            <v>3029</v>
          </cell>
          <cell r="C387">
            <v>51</v>
          </cell>
          <cell r="D387" t="str">
            <v>RISOALDO DUARTE DA S JUNIOR</v>
          </cell>
          <cell r="E387">
            <v>2238</v>
          </cell>
          <cell r="F387" t="str">
            <v>Não</v>
          </cell>
          <cell r="G387"/>
          <cell r="H387" t="str">
            <v>Residencial</v>
          </cell>
          <cell r="I387" t="str">
            <v>R</v>
          </cell>
          <cell r="J387">
            <v>58739122468</v>
          </cell>
          <cell r="K387" t="str">
            <v>IBIAPABA</v>
          </cell>
          <cell r="L387">
            <v>12593717450</v>
          </cell>
          <cell r="M387">
            <v>89</v>
          </cell>
          <cell r="N387">
            <v>2783506</v>
          </cell>
          <cell r="O387" t="str">
            <v>SDSPE</v>
          </cell>
          <cell r="P387">
            <v>37152</v>
          </cell>
          <cell r="Q387" t="str">
            <v>R. IBIAPABA</v>
          </cell>
          <cell r="R387">
            <v>89</v>
          </cell>
          <cell r="S387">
            <v>52791</v>
          </cell>
          <cell r="T387">
            <v>1058</v>
          </cell>
          <cell r="U387">
            <v>38840</v>
          </cell>
          <cell r="V387" t="str">
            <v>TAMARINEIRA</v>
          </cell>
          <cell r="W387">
            <v>18</v>
          </cell>
          <cell r="X387" t="str">
            <v>PE</v>
          </cell>
          <cell r="Y387">
            <v>11606</v>
          </cell>
          <cell r="Z387" t="str">
            <v>PE</v>
          </cell>
          <cell r="AA387" t="str">
            <v>RECIFE</v>
          </cell>
          <cell r="AB387">
            <v>142</v>
          </cell>
          <cell r="AC387" t="str">
            <v>SDS</v>
          </cell>
          <cell r="AD387"/>
          <cell r="AE387"/>
          <cell r="AF387"/>
          <cell r="AG387"/>
          <cell r="AH387"/>
          <cell r="AI387" t="str">
            <v>Nao</v>
          </cell>
          <cell r="AJ387">
            <v>81</v>
          </cell>
          <cell r="AK387">
            <v>31671660876</v>
          </cell>
          <cell r="AL387">
            <v>33145938</v>
          </cell>
          <cell r="AM387"/>
          <cell r="AN387">
            <v>81</v>
          </cell>
          <cell r="AO387">
            <v>99755938</v>
          </cell>
          <cell r="AP387">
            <v>8</v>
          </cell>
          <cell r="AQ387" t="str">
            <v>PE</v>
          </cell>
          <cell r="AR387" t="str">
            <v>MARIA  ANTUSA  ABILIO DUARTE</v>
          </cell>
          <cell r="AS387" t="str">
            <v xml:space="preserve">  /  /    </v>
          </cell>
          <cell r="AT387" t="str">
            <v>RISOALDO DUARTE DA SILVA</v>
          </cell>
          <cell r="AU387">
            <v>10</v>
          </cell>
          <cell r="AV387">
            <v>25217</v>
          </cell>
          <cell r="AW387" t="str">
            <v xml:space="preserve">  /  /    </v>
          </cell>
          <cell r="AX387"/>
          <cell r="AY387" t="str">
            <v>APT 302</v>
          </cell>
          <cell r="AZ387"/>
          <cell r="BA387">
            <v>1058</v>
          </cell>
          <cell r="BB387" t="str">
            <v xml:space="preserve">  /  /    </v>
          </cell>
          <cell r="BC387" t="str">
            <v xml:space="preserve">  /  /    </v>
          </cell>
          <cell r="BD387"/>
          <cell r="BE387">
            <v>52051100</v>
          </cell>
          <cell r="BF387">
            <v>11606</v>
          </cell>
          <cell r="BG387"/>
          <cell r="BH387" t="str">
            <v xml:space="preserve">  /  /    </v>
          </cell>
          <cell r="BI387"/>
          <cell r="BJ387"/>
          <cell r="BK387" t="str">
            <v>Masculino</v>
          </cell>
          <cell r="BL387" t="str">
            <v>Conta Corrente</v>
          </cell>
          <cell r="BM387" t="str">
            <v>C</v>
          </cell>
          <cell r="BN387" t="str">
            <v xml:space="preserve">RGPS-Reg. Geral Previdência Social           </v>
          </cell>
          <cell r="BO387"/>
          <cell r="BP387"/>
          <cell r="BQ387"/>
          <cell r="BR387"/>
          <cell r="BS387">
            <v>1</v>
          </cell>
          <cell r="BT387"/>
          <cell r="BU387">
            <v>0</v>
          </cell>
          <cell r="BV387" t="str">
            <v xml:space="preserve">  /  /    </v>
          </cell>
          <cell r="BW387" t="str">
            <v xml:space="preserve">  /  /    </v>
          </cell>
          <cell r="BX387">
            <v>41806</v>
          </cell>
          <cell r="BY387">
            <v>101</v>
          </cell>
          <cell r="BZ387">
            <v>41806</v>
          </cell>
          <cell r="CA387" t="str">
            <v xml:space="preserve">  /  /    </v>
          </cell>
          <cell r="CB387">
            <v>0</v>
          </cell>
          <cell r="CC387" t="str">
            <v xml:space="preserve">  /  /    </v>
          </cell>
          <cell r="CD387" t="str">
            <v xml:space="preserve">  /  /    </v>
          </cell>
          <cell r="CE387">
            <v>334056</v>
          </cell>
          <cell r="CF387">
            <v>713029588</v>
          </cell>
          <cell r="CG387">
            <v>334056</v>
          </cell>
          <cell r="CH387">
            <v>99999999999</v>
          </cell>
          <cell r="CI387" t="str">
            <v>F</v>
          </cell>
          <cell r="CJ387">
            <v>200</v>
          </cell>
          <cell r="CK387">
            <v>40</v>
          </cell>
          <cell r="CL387">
            <v>3029</v>
          </cell>
          <cell r="CM387">
            <v>2037</v>
          </cell>
          <cell r="CN387" t="str">
            <v>Submetidos a Horario de Trabalho</v>
          </cell>
          <cell r="CO387">
            <v>2234</v>
          </cell>
          <cell r="CP387">
            <v>14</v>
          </cell>
          <cell r="CQ387" t="str">
            <v>N</v>
          </cell>
          <cell r="CR387">
            <v>2</v>
          </cell>
          <cell r="CS387" t="str">
            <v>*</v>
          </cell>
          <cell r="CT387">
            <v>0</v>
          </cell>
          <cell r="CU387"/>
          <cell r="CV387">
            <v>34</v>
          </cell>
          <cell r="CW387" t="str">
            <v>M</v>
          </cell>
          <cell r="CX387" t="str">
            <v>M</v>
          </cell>
          <cell r="CY387">
            <v>3307.6</v>
          </cell>
          <cell r="CZ387">
            <v>3307.6</v>
          </cell>
          <cell r="DA387">
            <v>0</v>
          </cell>
          <cell r="DB387">
            <v>0</v>
          </cell>
          <cell r="DC387">
            <v>0</v>
          </cell>
          <cell r="DD387">
            <v>0</v>
          </cell>
          <cell r="DE387" t="str">
            <v>9B</v>
          </cell>
          <cell r="DF387"/>
          <cell r="DG387">
            <v>10</v>
          </cell>
          <cell r="DH387">
            <v>85</v>
          </cell>
          <cell r="DI387"/>
          <cell r="DJ387"/>
          <cell r="DK387" t="str">
            <v>Nao</v>
          </cell>
          <cell r="DL387"/>
          <cell r="DM387" t="str">
            <v>Nao</v>
          </cell>
          <cell r="DN387" t="str">
            <v xml:space="preserve">  /  /    </v>
          </cell>
          <cell r="DO387" t="str">
            <v>Nao</v>
          </cell>
          <cell r="DP387" t="str">
            <v>Nao</v>
          </cell>
          <cell r="DQ387" t="str">
            <v>Nao</v>
          </cell>
          <cell r="DR387"/>
          <cell r="DS387"/>
          <cell r="DT387">
            <v>1</v>
          </cell>
          <cell r="DU387">
            <v>3029</v>
          </cell>
          <cell r="DV387" t="str">
            <v>Não</v>
          </cell>
          <cell r="DW387"/>
          <cell r="DX387">
            <v>1</v>
          </cell>
          <cell r="DY387" t="str">
            <v xml:space="preserve">  /  /    </v>
          </cell>
          <cell r="DZ387"/>
          <cell r="EA387" t="str">
            <v>Indeterminado</v>
          </cell>
          <cell r="EB387" t="str">
            <v>RECIFE</v>
          </cell>
          <cell r="EC387"/>
          <cell r="ED387"/>
          <cell r="EE387"/>
          <cell r="EF387"/>
          <cell r="EG387">
            <v>3</v>
          </cell>
          <cell r="EH387">
            <v>1</v>
          </cell>
          <cell r="EI387">
            <v>1</v>
          </cell>
          <cell r="EJ387">
            <v>0</v>
          </cell>
          <cell r="EK387"/>
          <cell r="EL387">
            <v>0</v>
          </cell>
          <cell r="EM387"/>
          <cell r="EN387">
            <v>0</v>
          </cell>
          <cell r="EO387" t="str">
            <v>CLT</v>
          </cell>
        </row>
        <row r="388">
          <cell r="B388">
            <v>3031</v>
          </cell>
          <cell r="C388">
            <v>1</v>
          </cell>
          <cell r="D388" t="str">
            <v>DENNYS LAPENDA FAGUNDES</v>
          </cell>
          <cell r="E388">
            <v>1181</v>
          </cell>
          <cell r="F388" t="str">
            <v>Não</v>
          </cell>
          <cell r="G388"/>
          <cell r="H388" t="str">
            <v>Residencial</v>
          </cell>
          <cell r="I388" t="str">
            <v>R</v>
          </cell>
          <cell r="J388">
            <v>811968499</v>
          </cell>
          <cell r="K388" t="str">
            <v>RUA EVARISTO DA VEIGA</v>
          </cell>
          <cell r="L388">
            <v>19032688874</v>
          </cell>
          <cell r="M388">
            <v>255</v>
          </cell>
          <cell r="N388">
            <v>5689662</v>
          </cell>
          <cell r="O388" t="str">
            <v>SSPPE</v>
          </cell>
          <cell r="P388">
            <v>35286</v>
          </cell>
          <cell r="Q388" t="str">
            <v>RUA EVARISTO DA VEIGA 255 2</v>
          </cell>
          <cell r="R388">
            <v>255</v>
          </cell>
          <cell r="S388">
            <v>28152</v>
          </cell>
          <cell r="T388">
            <v>1058</v>
          </cell>
          <cell r="U388">
            <v>39780</v>
          </cell>
          <cell r="V388" t="str">
            <v>CASA AMARELA</v>
          </cell>
          <cell r="W388">
            <v>101</v>
          </cell>
          <cell r="X388" t="str">
            <v>PE</v>
          </cell>
          <cell r="Y388">
            <v>11606</v>
          </cell>
          <cell r="Z388" t="str">
            <v>PE</v>
          </cell>
          <cell r="AA388" t="str">
            <v>RECIFE</v>
          </cell>
          <cell r="AB388">
            <v>27</v>
          </cell>
          <cell r="AC388" t="str">
            <v>SSP</v>
          </cell>
          <cell r="AD388"/>
          <cell r="AE388"/>
          <cell r="AF388"/>
          <cell r="AG388"/>
          <cell r="AH388"/>
          <cell r="AI388" t="str">
            <v>Nao</v>
          </cell>
          <cell r="AJ388">
            <v>81</v>
          </cell>
          <cell r="AK388">
            <v>56865390825</v>
          </cell>
          <cell r="AL388">
            <v>33147520</v>
          </cell>
          <cell r="AM388"/>
          <cell r="AN388">
            <v>81</v>
          </cell>
          <cell r="AO388">
            <v>91235923</v>
          </cell>
          <cell r="AP388">
            <v>6</v>
          </cell>
          <cell r="AQ388" t="str">
            <v>PE</v>
          </cell>
          <cell r="AR388" t="str">
            <v>TERESA DE FATIMA LAPENDA FAGUNDES</v>
          </cell>
          <cell r="AS388" t="str">
            <v xml:space="preserve">  /  /    </v>
          </cell>
          <cell r="AT388" t="str">
            <v>JOSENALDO AIRTON FAGUNDES</v>
          </cell>
          <cell r="AU388">
            <v>10</v>
          </cell>
          <cell r="AV388">
            <v>29437</v>
          </cell>
          <cell r="AW388" t="str">
            <v xml:space="preserve">  /  /    </v>
          </cell>
          <cell r="AX388"/>
          <cell r="AY388" t="str">
            <v>APT 1702</v>
          </cell>
          <cell r="AZ388"/>
          <cell r="BA388">
            <v>1058</v>
          </cell>
          <cell r="BB388" t="str">
            <v xml:space="preserve">  /  /    </v>
          </cell>
          <cell r="BC388" t="str">
            <v xml:space="preserve">  /  /    </v>
          </cell>
          <cell r="BD388"/>
          <cell r="BE388">
            <v>52070100</v>
          </cell>
          <cell r="BF388">
            <v>11606</v>
          </cell>
          <cell r="BG388"/>
          <cell r="BH388" t="str">
            <v xml:space="preserve">  /  /    </v>
          </cell>
          <cell r="BI388"/>
          <cell r="BJ388"/>
          <cell r="BK388" t="str">
            <v>Masculino</v>
          </cell>
          <cell r="BL388" t="str">
            <v>Conta Corrente</v>
          </cell>
          <cell r="BM388" t="str">
            <v>C</v>
          </cell>
          <cell r="BN388" t="str">
            <v xml:space="preserve">RGPS-Reg. Geral Previdência Social           </v>
          </cell>
          <cell r="BO388"/>
          <cell r="BP388"/>
          <cell r="BQ388"/>
          <cell r="BR388"/>
          <cell r="BS388"/>
          <cell r="BT388"/>
          <cell r="BU388"/>
          <cell r="BV388" t="str">
            <v xml:space="preserve">  /  /    </v>
          </cell>
          <cell r="BW388" t="str">
            <v xml:space="preserve">  /  /    </v>
          </cell>
          <cell r="BX388">
            <v>41782</v>
          </cell>
          <cell r="BY388">
            <v>101</v>
          </cell>
          <cell r="BZ388">
            <v>41782</v>
          </cell>
          <cell r="CA388" t="str">
            <v xml:space="preserve">  /  /    </v>
          </cell>
          <cell r="CB388">
            <v>0</v>
          </cell>
          <cell r="CC388" t="str">
            <v xml:space="preserve">  /  /    </v>
          </cell>
          <cell r="CD388" t="str">
            <v xml:space="preserve">  /  /    </v>
          </cell>
          <cell r="CE388">
            <v>334056</v>
          </cell>
          <cell r="CF388">
            <v>713026970</v>
          </cell>
          <cell r="CG388">
            <v>334056</v>
          </cell>
          <cell r="CH388">
            <v>999999999</v>
          </cell>
          <cell r="CI388"/>
          <cell r="CJ388">
            <v>150</v>
          </cell>
          <cell r="CK388">
            <v>30</v>
          </cell>
          <cell r="CL388">
            <v>3031</v>
          </cell>
          <cell r="CM388">
            <v>2034</v>
          </cell>
          <cell r="CN388" t="str">
            <v>Submetidos a Horario de Trabalho</v>
          </cell>
          <cell r="CO388">
            <v>2231</v>
          </cell>
          <cell r="CP388">
            <v>23</v>
          </cell>
          <cell r="CQ388" t="str">
            <v>N</v>
          </cell>
          <cell r="CR388">
            <v>2</v>
          </cell>
          <cell r="CS388" t="str">
            <v>*</v>
          </cell>
          <cell r="CT388">
            <v>0</v>
          </cell>
          <cell r="CU388"/>
          <cell r="CV388">
            <v>34</v>
          </cell>
          <cell r="CW388" t="str">
            <v>M</v>
          </cell>
          <cell r="CX388" t="str">
            <v>M</v>
          </cell>
          <cell r="CY388">
            <v>5131.2</v>
          </cell>
          <cell r="CZ388">
            <v>5131.2</v>
          </cell>
          <cell r="DA388">
            <v>0</v>
          </cell>
          <cell r="DB388">
            <v>0</v>
          </cell>
          <cell r="DC388">
            <v>0</v>
          </cell>
          <cell r="DD388">
            <v>150</v>
          </cell>
          <cell r="DE388" t="str">
            <v>9B</v>
          </cell>
          <cell r="DF388"/>
          <cell r="DG388">
            <v>10</v>
          </cell>
          <cell r="DH388">
            <v>85</v>
          </cell>
          <cell r="DI388"/>
          <cell r="DJ388"/>
          <cell r="DK388" t="str">
            <v>Nao</v>
          </cell>
          <cell r="DL388"/>
          <cell r="DM388" t="str">
            <v>Nao</v>
          </cell>
          <cell r="DN388" t="str">
            <v xml:space="preserve">  /  /    </v>
          </cell>
          <cell r="DO388" t="str">
            <v>Nao</v>
          </cell>
          <cell r="DP388" t="str">
            <v>Nao</v>
          </cell>
          <cell r="DQ388" t="str">
            <v>Nao</v>
          </cell>
          <cell r="DR388"/>
          <cell r="DS388">
            <v>101003031</v>
          </cell>
          <cell r="DT388">
            <v>2</v>
          </cell>
          <cell r="DU388">
            <v>3031</v>
          </cell>
          <cell r="DV388" t="str">
            <v>Não</v>
          </cell>
          <cell r="DW388"/>
          <cell r="DX388">
            <v>1</v>
          </cell>
          <cell r="DY388" t="str">
            <v xml:space="preserve">  /  /    </v>
          </cell>
          <cell r="DZ388"/>
          <cell r="EA388" t="str">
            <v>Indeterminado</v>
          </cell>
          <cell r="EB388" t="str">
            <v>RECIFE</v>
          </cell>
          <cell r="EC388" t="str">
            <v>CRM 16651 PE</v>
          </cell>
          <cell r="ED388"/>
          <cell r="EE388"/>
          <cell r="EF388"/>
          <cell r="EG388">
            <v>3</v>
          </cell>
          <cell r="EH388">
            <v>1</v>
          </cell>
          <cell r="EI388">
            <v>1</v>
          </cell>
          <cell r="EJ388">
            <v>0</v>
          </cell>
          <cell r="EK388"/>
          <cell r="EL388">
            <v>0</v>
          </cell>
          <cell r="EM388"/>
          <cell r="EN388">
            <v>0</v>
          </cell>
          <cell r="EO388" t="str">
            <v>CLT</v>
          </cell>
        </row>
        <row r="389">
          <cell r="B389">
            <v>3032</v>
          </cell>
          <cell r="C389">
            <v>2</v>
          </cell>
          <cell r="D389" t="str">
            <v>KELEN CRISTINA DE AL F E SILVA</v>
          </cell>
          <cell r="E389">
            <v>2201</v>
          </cell>
          <cell r="F389" t="str">
            <v>Não</v>
          </cell>
          <cell r="G389"/>
          <cell r="H389" t="str">
            <v>Residencial</v>
          </cell>
          <cell r="I389" t="str">
            <v>R</v>
          </cell>
          <cell r="J389">
            <v>60192453491</v>
          </cell>
          <cell r="K389" t="str">
            <v>PROF DIONISIO MACIEL MONTEIRO</v>
          </cell>
          <cell r="L389">
            <v>12532739276</v>
          </cell>
          <cell r="M389">
            <v>268</v>
          </cell>
          <cell r="N389">
            <v>1074589</v>
          </cell>
          <cell r="O389" t="str">
            <v>SDS</v>
          </cell>
          <cell r="P389">
            <v>36424</v>
          </cell>
          <cell r="Q389" t="str">
            <v>R. PROF DIONISIO MACIEL MONTEI</v>
          </cell>
          <cell r="R389">
            <v>268</v>
          </cell>
          <cell r="S389">
            <v>45309</v>
          </cell>
          <cell r="T389">
            <v>1058</v>
          </cell>
          <cell r="U389">
            <v>31468</v>
          </cell>
          <cell r="V389" t="str">
            <v>PEIXINHOS</v>
          </cell>
          <cell r="W389">
            <v>8</v>
          </cell>
          <cell r="X389" t="str">
            <v>PE</v>
          </cell>
          <cell r="Y389">
            <v>9600</v>
          </cell>
          <cell r="Z389" t="str">
            <v>PB</v>
          </cell>
          <cell r="AA389" t="str">
            <v>OLINDA</v>
          </cell>
          <cell r="AB389">
            <v>16</v>
          </cell>
          <cell r="AC389" t="str">
            <v>SSP</v>
          </cell>
          <cell r="AD389"/>
          <cell r="AE389"/>
          <cell r="AF389"/>
          <cell r="AG389"/>
          <cell r="AH389"/>
          <cell r="AI389" t="str">
            <v>Nao</v>
          </cell>
          <cell r="AJ389">
            <v>81</v>
          </cell>
          <cell r="AK389">
            <v>3580841295</v>
          </cell>
          <cell r="AL389">
            <v>30521148</v>
          </cell>
          <cell r="AM389"/>
          <cell r="AN389">
            <v>81</v>
          </cell>
          <cell r="AO389">
            <v>96612192</v>
          </cell>
          <cell r="AP389">
            <v>16</v>
          </cell>
          <cell r="AQ389" t="str">
            <v>PB</v>
          </cell>
          <cell r="AR389" t="str">
            <v>ALZELITA DE ALENCAR FERREIRA</v>
          </cell>
          <cell r="AS389" t="str">
            <v xml:space="preserve">  /  /    </v>
          </cell>
          <cell r="AT389" t="str">
            <v>CARLOS HERMANO FERREIRA</v>
          </cell>
          <cell r="AU389">
            <v>10</v>
          </cell>
          <cell r="AV389">
            <v>24565</v>
          </cell>
          <cell r="AW389" t="str">
            <v xml:space="preserve">  /  /    </v>
          </cell>
          <cell r="AX389"/>
          <cell r="AY389" t="str">
            <v>BLOCO C APT 201</v>
          </cell>
          <cell r="AZ389"/>
          <cell r="BA389">
            <v>1058</v>
          </cell>
          <cell r="BB389" t="str">
            <v xml:space="preserve">  /  /    </v>
          </cell>
          <cell r="BC389" t="str">
            <v xml:space="preserve">  /  /    </v>
          </cell>
          <cell r="BD389"/>
          <cell r="BE389">
            <v>53290010</v>
          </cell>
          <cell r="BF389">
            <v>4009</v>
          </cell>
          <cell r="BG389"/>
          <cell r="BH389" t="str">
            <v xml:space="preserve">  /  /    </v>
          </cell>
          <cell r="BI389"/>
          <cell r="BJ389"/>
          <cell r="BK389" t="str">
            <v xml:space="preserve">Feminino </v>
          </cell>
          <cell r="BL389" t="str">
            <v>Conta Corrente</v>
          </cell>
          <cell r="BM389" t="str">
            <v>C</v>
          </cell>
          <cell r="BN389" t="str">
            <v xml:space="preserve">RGPS-Reg. Geral Previdência Social           </v>
          </cell>
          <cell r="BO389"/>
          <cell r="BP389"/>
          <cell r="BQ389"/>
          <cell r="BR389"/>
          <cell r="BS389">
            <v>0</v>
          </cell>
          <cell r="BT389"/>
          <cell r="BU389">
            <v>0</v>
          </cell>
          <cell r="BV389" t="str">
            <v xml:space="preserve">  /  /    </v>
          </cell>
          <cell r="BW389" t="str">
            <v xml:space="preserve">  /  /    </v>
          </cell>
          <cell r="BX389">
            <v>41806</v>
          </cell>
          <cell r="BY389">
            <v>101</v>
          </cell>
          <cell r="BZ389">
            <v>41806</v>
          </cell>
          <cell r="CA389" t="str">
            <v xml:space="preserve">  /  /    </v>
          </cell>
          <cell r="CB389">
            <v>0</v>
          </cell>
          <cell r="CC389" t="str">
            <v xml:space="preserve">  /  /    </v>
          </cell>
          <cell r="CD389" t="str">
            <v xml:space="preserve">  /  /    </v>
          </cell>
          <cell r="CE389">
            <v>334056</v>
          </cell>
          <cell r="CF389">
            <v>713029241</v>
          </cell>
          <cell r="CG389">
            <v>334056</v>
          </cell>
          <cell r="CH389">
            <v>99999999999</v>
          </cell>
          <cell r="CI389"/>
          <cell r="CJ389">
            <v>200</v>
          </cell>
          <cell r="CK389">
            <v>40</v>
          </cell>
          <cell r="CL389">
            <v>3032</v>
          </cell>
          <cell r="CM389">
            <v>2037</v>
          </cell>
          <cell r="CN389" t="str">
            <v>Submetidos a Horario de Trabalho</v>
          </cell>
          <cell r="CO389">
            <v>2234</v>
          </cell>
          <cell r="CP389">
            <v>14</v>
          </cell>
          <cell r="CQ389" t="str">
            <v>N</v>
          </cell>
          <cell r="CR389">
            <v>2</v>
          </cell>
          <cell r="CS389" t="str">
            <v>*</v>
          </cell>
          <cell r="CT389">
            <v>0</v>
          </cell>
          <cell r="CU389"/>
          <cell r="CV389">
            <v>34</v>
          </cell>
          <cell r="CW389" t="str">
            <v>M</v>
          </cell>
          <cell r="CX389" t="str">
            <v>M</v>
          </cell>
          <cell r="CY389">
            <v>3307.6</v>
          </cell>
          <cell r="CZ389">
            <v>3307.6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 t="str">
            <v>9C</v>
          </cell>
          <cell r="DF389" t="str">
            <v>P1</v>
          </cell>
          <cell r="DG389">
            <v>10</v>
          </cell>
          <cell r="DH389">
            <v>55</v>
          </cell>
          <cell r="DI389"/>
          <cell r="DJ389"/>
          <cell r="DK389" t="str">
            <v>Nao</v>
          </cell>
          <cell r="DL389"/>
          <cell r="DM389" t="str">
            <v>Nao</v>
          </cell>
          <cell r="DN389" t="str">
            <v xml:space="preserve">  /  /    </v>
          </cell>
          <cell r="DO389" t="str">
            <v>Nao</v>
          </cell>
          <cell r="DP389" t="str">
            <v>Nao</v>
          </cell>
          <cell r="DQ389" t="str">
            <v>Nao</v>
          </cell>
          <cell r="DR389"/>
          <cell r="DS389"/>
          <cell r="DT389">
            <v>1</v>
          </cell>
          <cell r="DU389">
            <v>3032</v>
          </cell>
          <cell r="DV389" t="str">
            <v>Não</v>
          </cell>
          <cell r="DW389"/>
          <cell r="DX389">
            <v>1</v>
          </cell>
          <cell r="DY389" t="str">
            <v xml:space="preserve">  /  /    </v>
          </cell>
          <cell r="DZ389"/>
          <cell r="EA389" t="str">
            <v>Indeterminado</v>
          </cell>
          <cell r="EB389" t="str">
            <v>CAMPINA GRANDE</v>
          </cell>
          <cell r="EC389"/>
          <cell r="ED389"/>
          <cell r="EE389"/>
          <cell r="EF389"/>
          <cell r="EG389">
            <v>3</v>
          </cell>
          <cell r="EH389">
            <v>1</v>
          </cell>
          <cell r="EI389">
            <v>1</v>
          </cell>
          <cell r="EJ389">
            <v>0</v>
          </cell>
          <cell r="EK389"/>
          <cell r="EL389">
            <v>0</v>
          </cell>
          <cell r="EM389"/>
          <cell r="EN389">
            <v>0</v>
          </cell>
          <cell r="EO389" t="str">
            <v>CLT</v>
          </cell>
        </row>
        <row r="390">
          <cell r="B390">
            <v>3036</v>
          </cell>
          <cell r="C390">
            <v>1</v>
          </cell>
          <cell r="D390" t="str">
            <v>CECILIA REGINA DO N S CABRAL</v>
          </cell>
          <cell r="E390">
            <v>4140</v>
          </cell>
          <cell r="F390" t="str">
            <v>Não</v>
          </cell>
          <cell r="G390"/>
          <cell r="H390" t="str">
            <v>Residencial</v>
          </cell>
          <cell r="I390" t="str">
            <v>AV</v>
          </cell>
          <cell r="J390">
            <v>9327205448</v>
          </cell>
          <cell r="K390" t="str">
            <v>JOAQUIM RIBEIRO</v>
          </cell>
          <cell r="L390">
            <v>19052626998</v>
          </cell>
          <cell r="M390">
            <v>740</v>
          </cell>
          <cell r="N390">
            <v>8343359</v>
          </cell>
          <cell r="O390" t="str">
            <v>SDS</v>
          </cell>
          <cell r="P390">
            <v>42604</v>
          </cell>
          <cell r="Q390" t="str">
            <v>AV. JOAQUIM RIBEIRO</v>
          </cell>
          <cell r="R390">
            <v>740</v>
          </cell>
          <cell r="S390">
            <v>23353</v>
          </cell>
          <cell r="T390">
            <v>1058</v>
          </cell>
          <cell r="U390">
            <v>40760</v>
          </cell>
          <cell r="V390" t="str">
            <v>CAXANGA</v>
          </cell>
          <cell r="W390">
            <v>104</v>
          </cell>
          <cell r="X390" t="str">
            <v>PE</v>
          </cell>
          <cell r="Y390">
            <v>11606</v>
          </cell>
          <cell r="Z390" t="str">
            <v>PE</v>
          </cell>
          <cell r="AA390" t="str">
            <v>RECIFE</v>
          </cell>
          <cell r="AB390">
            <v>419</v>
          </cell>
          <cell r="AC390" t="str">
            <v>SDS</v>
          </cell>
          <cell r="AD390"/>
          <cell r="AE390"/>
          <cell r="AF390"/>
          <cell r="AG390"/>
          <cell r="AH390"/>
          <cell r="AI390" t="str">
            <v>Nao</v>
          </cell>
          <cell r="AJ390"/>
          <cell r="AK390">
            <v>85026850892</v>
          </cell>
          <cell r="AL390"/>
          <cell r="AM390"/>
          <cell r="AN390">
            <v>81</v>
          </cell>
          <cell r="AO390">
            <v>97255607</v>
          </cell>
          <cell r="AP390">
            <v>5</v>
          </cell>
          <cell r="AQ390" t="str">
            <v>PE</v>
          </cell>
          <cell r="AR390" t="str">
            <v>LUCIVANIA CECILIA NASCIMENTO DA SILVA</v>
          </cell>
          <cell r="AS390" t="str">
            <v xml:space="preserve">  /  /    </v>
          </cell>
          <cell r="AT390" t="str">
            <v>OTACILIO DA SILVA</v>
          </cell>
          <cell r="AU390">
            <v>10</v>
          </cell>
          <cell r="AV390">
            <v>33914</v>
          </cell>
          <cell r="AW390" t="str">
            <v xml:space="preserve">  /  /    </v>
          </cell>
          <cell r="AX390"/>
          <cell r="AY390" t="str">
            <v>CASA 10 BLOCO E</v>
          </cell>
          <cell r="AZ390"/>
          <cell r="BA390">
            <v>1058</v>
          </cell>
          <cell r="BB390" t="str">
            <v xml:space="preserve">  /  /    </v>
          </cell>
          <cell r="BC390" t="str">
            <v xml:space="preserve">  /  /    </v>
          </cell>
          <cell r="BD390"/>
          <cell r="BE390">
            <v>50980427</v>
          </cell>
          <cell r="BF390">
            <v>11606</v>
          </cell>
          <cell r="BG390"/>
          <cell r="BH390" t="str">
            <v xml:space="preserve">  /  /    </v>
          </cell>
          <cell r="BI390"/>
          <cell r="BJ390"/>
          <cell r="BK390" t="str">
            <v xml:space="preserve">Feminino </v>
          </cell>
          <cell r="BL390" t="str">
            <v>Conta Corrente</v>
          </cell>
          <cell r="BM390" t="str">
            <v>C</v>
          </cell>
          <cell r="BN390" t="str">
            <v xml:space="preserve">RGPS-Reg. Geral Previdência Social           </v>
          </cell>
          <cell r="BO390"/>
          <cell r="BP390"/>
          <cell r="BQ390"/>
          <cell r="BR390"/>
          <cell r="BS390">
            <v>0</v>
          </cell>
          <cell r="BT390"/>
          <cell r="BU390">
            <v>0</v>
          </cell>
          <cell r="BV390" t="str">
            <v xml:space="preserve">  /  /    </v>
          </cell>
          <cell r="BW390" t="str">
            <v xml:space="preserve">  /  /    </v>
          </cell>
          <cell r="BX390">
            <v>41837</v>
          </cell>
          <cell r="BY390">
            <v>101</v>
          </cell>
          <cell r="BZ390">
            <v>41837</v>
          </cell>
          <cell r="CA390" t="str">
            <v xml:space="preserve">  /  /    </v>
          </cell>
          <cell r="CB390">
            <v>0</v>
          </cell>
          <cell r="CC390" t="str">
            <v xml:space="preserve">  /  /    </v>
          </cell>
          <cell r="CD390" t="str">
            <v xml:space="preserve">  /  /    </v>
          </cell>
          <cell r="CE390">
            <v>334056</v>
          </cell>
          <cell r="CF390">
            <v>713029100</v>
          </cell>
          <cell r="CG390">
            <v>334056</v>
          </cell>
          <cell r="CH390">
            <v>9999999</v>
          </cell>
          <cell r="CI390"/>
          <cell r="CJ390">
            <v>175</v>
          </cell>
          <cell r="CK390">
            <v>35</v>
          </cell>
          <cell r="CL390">
            <v>3036</v>
          </cell>
          <cell r="CM390">
            <v>2018</v>
          </cell>
          <cell r="CN390" t="str">
            <v>Submetidos a Horario de Trabalho</v>
          </cell>
          <cell r="CO390">
            <v>3912</v>
          </cell>
          <cell r="CP390">
            <v>1</v>
          </cell>
          <cell r="CQ390" t="str">
            <v>N</v>
          </cell>
          <cell r="CR390">
            <v>2</v>
          </cell>
          <cell r="CS390" t="str">
            <v>*</v>
          </cell>
          <cell r="CT390">
            <v>0</v>
          </cell>
          <cell r="CU390"/>
          <cell r="CV390">
            <v>34</v>
          </cell>
          <cell r="CW390" t="str">
            <v>M</v>
          </cell>
          <cell r="CX390" t="str">
            <v>M</v>
          </cell>
          <cell r="CY390">
            <v>1489.51</v>
          </cell>
          <cell r="CZ390">
            <v>1489.51</v>
          </cell>
          <cell r="DA390">
            <v>0</v>
          </cell>
          <cell r="DB390">
            <v>0</v>
          </cell>
          <cell r="DC390">
            <v>0</v>
          </cell>
          <cell r="DD390">
            <v>0</v>
          </cell>
          <cell r="DE390" t="str">
            <v>9A</v>
          </cell>
          <cell r="DF390" t="str">
            <v>P1</v>
          </cell>
          <cell r="DG390">
            <v>10</v>
          </cell>
          <cell r="DH390">
            <v>55</v>
          </cell>
          <cell r="DI390"/>
          <cell r="DJ390"/>
          <cell r="DK390" t="str">
            <v>Nao</v>
          </cell>
          <cell r="DL390"/>
          <cell r="DM390" t="str">
            <v>Nao</v>
          </cell>
          <cell r="DN390" t="str">
            <v xml:space="preserve">  /  /    </v>
          </cell>
          <cell r="DO390" t="str">
            <v>Nao</v>
          </cell>
          <cell r="DP390" t="str">
            <v>Nao</v>
          </cell>
          <cell r="DQ390" t="str">
            <v>Nao</v>
          </cell>
          <cell r="DR390"/>
          <cell r="DS390"/>
          <cell r="DT390">
            <v>3</v>
          </cell>
          <cell r="DU390">
            <v>3036</v>
          </cell>
          <cell r="DV390" t="str">
            <v>Não</v>
          </cell>
          <cell r="DW390"/>
          <cell r="DX390">
            <v>1</v>
          </cell>
          <cell r="DY390" t="str">
            <v xml:space="preserve">  /  /    </v>
          </cell>
          <cell r="DZ390"/>
          <cell r="EA390" t="str">
            <v>Indeterminado</v>
          </cell>
          <cell r="EB390" t="str">
            <v>RECIFE</v>
          </cell>
          <cell r="EC390"/>
          <cell r="ED390"/>
          <cell r="EE390"/>
          <cell r="EF390"/>
          <cell r="EG390">
            <v>2</v>
          </cell>
          <cell r="EH390">
            <v>1</v>
          </cell>
          <cell r="EI390">
            <v>1</v>
          </cell>
          <cell r="EJ390">
            <v>0</v>
          </cell>
          <cell r="EK390"/>
          <cell r="EL390">
            <v>0</v>
          </cell>
          <cell r="EM390"/>
          <cell r="EN390">
            <v>0</v>
          </cell>
          <cell r="EO390" t="str">
            <v>CLT</v>
          </cell>
        </row>
        <row r="391">
          <cell r="B391">
            <v>3037</v>
          </cell>
          <cell r="C391">
            <v>1</v>
          </cell>
          <cell r="D391" t="str">
            <v>JADON JORGE OLIVEIRA DA SILVA</v>
          </cell>
          <cell r="E391">
            <v>4140</v>
          </cell>
          <cell r="F391" t="str">
            <v>Não</v>
          </cell>
          <cell r="G391"/>
          <cell r="H391" t="str">
            <v>Residencial</v>
          </cell>
          <cell r="I391" t="str">
            <v>R</v>
          </cell>
          <cell r="J391">
            <v>6598655480</v>
          </cell>
          <cell r="K391" t="str">
            <v>SAO ROBERTO</v>
          </cell>
          <cell r="L391">
            <v>19052626939</v>
          </cell>
          <cell r="M391">
            <v>48</v>
          </cell>
          <cell r="N391">
            <v>8023171</v>
          </cell>
          <cell r="O391" t="str">
            <v>SDSPE</v>
          </cell>
          <cell r="P391">
            <v>42611</v>
          </cell>
          <cell r="Q391" t="str">
            <v>R. SAO ROBERTO 48</v>
          </cell>
          <cell r="R391">
            <v>48</v>
          </cell>
          <cell r="S391">
            <v>88584</v>
          </cell>
          <cell r="T391">
            <v>1058</v>
          </cell>
          <cell r="U391">
            <v>40465</v>
          </cell>
          <cell r="V391" t="str">
            <v>JARD PAULISTA</v>
          </cell>
          <cell r="W391">
            <v>101</v>
          </cell>
          <cell r="X391" t="str">
            <v>PE</v>
          </cell>
          <cell r="Y391">
            <v>10707</v>
          </cell>
          <cell r="Z391" t="str">
            <v>PE</v>
          </cell>
          <cell r="AA391" t="str">
            <v>PAULISTA</v>
          </cell>
          <cell r="AB391">
            <v>305</v>
          </cell>
          <cell r="AC391" t="str">
            <v>SDS</v>
          </cell>
          <cell r="AD391"/>
          <cell r="AE391"/>
          <cell r="AF391"/>
          <cell r="AG391"/>
          <cell r="AH391" t="str">
            <v>*2****</v>
          </cell>
          <cell r="AI391" t="str">
            <v>Nao</v>
          </cell>
          <cell r="AJ391">
            <v>81</v>
          </cell>
          <cell r="AK391">
            <v>85676820892</v>
          </cell>
          <cell r="AL391">
            <v>984078403</v>
          </cell>
          <cell r="AM391"/>
          <cell r="AN391">
            <v>81</v>
          </cell>
          <cell r="AO391">
            <v>988122707</v>
          </cell>
          <cell r="AP391">
            <v>12</v>
          </cell>
          <cell r="AQ391" t="str">
            <v>PE</v>
          </cell>
          <cell r="AR391" t="str">
            <v>JAIRA OLIVEIRA DA SILVA</v>
          </cell>
          <cell r="AS391" t="str">
            <v xml:space="preserve">  /  /    </v>
          </cell>
          <cell r="AT391" t="str">
            <v>JOSE JUCIMARIO DA SILVA</v>
          </cell>
          <cell r="AU391">
            <v>10</v>
          </cell>
          <cell r="AV391">
            <v>34528</v>
          </cell>
          <cell r="AW391" t="str">
            <v xml:space="preserve">  /  /    </v>
          </cell>
          <cell r="AX391"/>
          <cell r="AY391"/>
          <cell r="AZ391"/>
          <cell r="BA391">
            <v>1058</v>
          </cell>
          <cell r="BB391" t="str">
            <v xml:space="preserve">  /  /    </v>
          </cell>
          <cell r="BC391" t="str">
            <v xml:space="preserve">  /  /    </v>
          </cell>
          <cell r="BD391"/>
          <cell r="BE391">
            <v>53409823</v>
          </cell>
          <cell r="BF391">
            <v>11606</v>
          </cell>
          <cell r="BG391"/>
          <cell r="BH391" t="str">
            <v xml:space="preserve">  /  /    </v>
          </cell>
          <cell r="BI391"/>
          <cell r="BJ391"/>
          <cell r="BK391" t="str">
            <v>Masculino</v>
          </cell>
          <cell r="BL391" t="str">
            <v>Conta Corrente</v>
          </cell>
          <cell r="BM391" t="str">
            <v>C</v>
          </cell>
          <cell r="BN391" t="str">
            <v xml:space="preserve">RGPS-Reg. Geral Previdência Social           </v>
          </cell>
          <cell r="BO391"/>
          <cell r="BP391"/>
          <cell r="BQ391"/>
          <cell r="BR391"/>
          <cell r="BS391">
            <v>0</v>
          </cell>
          <cell r="BT391"/>
          <cell r="BU391">
            <v>0</v>
          </cell>
          <cell r="BV391" t="str">
            <v xml:space="preserve">  /  /    </v>
          </cell>
          <cell r="BW391" t="str">
            <v xml:space="preserve">  /  /    </v>
          </cell>
          <cell r="BX391">
            <v>41837</v>
          </cell>
          <cell r="BY391">
            <v>101</v>
          </cell>
          <cell r="BZ391">
            <v>41837</v>
          </cell>
          <cell r="CA391" t="str">
            <v xml:space="preserve">  /  /    </v>
          </cell>
          <cell r="CB391">
            <v>0</v>
          </cell>
          <cell r="CC391" t="str">
            <v xml:space="preserve">  /  /    </v>
          </cell>
          <cell r="CD391" t="str">
            <v xml:space="preserve">  /  /    </v>
          </cell>
          <cell r="CE391">
            <v>334056</v>
          </cell>
          <cell r="CF391">
            <v>713029083</v>
          </cell>
          <cell r="CG391">
            <v>334056</v>
          </cell>
          <cell r="CH391">
            <v>999999999999</v>
          </cell>
          <cell r="CI391"/>
          <cell r="CJ391">
            <v>175</v>
          </cell>
          <cell r="CK391">
            <v>35</v>
          </cell>
          <cell r="CL391">
            <v>3037</v>
          </cell>
          <cell r="CM391">
            <v>2001</v>
          </cell>
          <cell r="CN391" t="str">
            <v>Submetidos a Horario de Trabalho</v>
          </cell>
          <cell r="CO391">
            <v>5152</v>
          </cell>
          <cell r="CP391">
            <v>1</v>
          </cell>
          <cell r="CQ391" t="str">
            <v>N</v>
          </cell>
          <cell r="CR391">
            <v>2</v>
          </cell>
          <cell r="CS391" t="str">
            <v>*</v>
          </cell>
          <cell r="CT391">
            <v>0</v>
          </cell>
          <cell r="CU391"/>
          <cell r="CV391">
            <v>34</v>
          </cell>
          <cell r="CW391" t="str">
            <v>M</v>
          </cell>
          <cell r="CX391" t="str">
            <v>M</v>
          </cell>
          <cell r="CY391">
            <v>1016.16</v>
          </cell>
          <cell r="CZ391">
            <v>1016.16</v>
          </cell>
          <cell r="DA391">
            <v>0</v>
          </cell>
          <cell r="DB391">
            <v>0</v>
          </cell>
          <cell r="DC391">
            <v>0</v>
          </cell>
          <cell r="DD391">
            <v>0</v>
          </cell>
          <cell r="DE391" t="str">
            <v>9A</v>
          </cell>
          <cell r="DF391" t="str">
            <v>P1</v>
          </cell>
          <cell r="DG391">
            <v>10</v>
          </cell>
          <cell r="DH391">
            <v>45</v>
          </cell>
          <cell r="DI391"/>
          <cell r="DJ391"/>
          <cell r="DK391" t="str">
            <v>Nao</v>
          </cell>
          <cell r="DL391"/>
          <cell r="DM391" t="str">
            <v>Nao</v>
          </cell>
          <cell r="DN391" t="str">
            <v xml:space="preserve">  /  /    </v>
          </cell>
          <cell r="DO391" t="str">
            <v>Nao</v>
          </cell>
          <cell r="DP391" t="str">
            <v>Nao</v>
          </cell>
          <cell r="DQ391" t="str">
            <v>Nao</v>
          </cell>
          <cell r="DR391"/>
          <cell r="DS391"/>
          <cell r="DT391">
            <v>3</v>
          </cell>
          <cell r="DU391"/>
          <cell r="DV391" t="str">
            <v>Não</v>
          </cell>
          <cell r="DW391"/>
          <cell r="DX391">
            <v>1</v>
          </cell>
          <cell r="DY391" t="str">
            <v xml:space="preserve">  /  /    </v>
          </cell>
          <cell r="DZ391"/>
          <cell r="EA391" t="str">
            <v>Indeterminado</v>
          </cell>
          <cell r="EB391" t="str">
            <v>RECIFE</v>
          </cell>
          <cell r="EC391"/>
          <cell r="ED391"/>
          <cell r="EE391"/>
          <cell r="EF391"/>
          <cell r="EG391">
            <v>1</v>
          </cell>
          <cell r="EH391">
            <v>1</v>
          </cell>
          <cell r="EI391">
            <v>1</v>
          </cell>
          <cell r="EJ391">
            <v>0</v>
          </cell>
          <cell r="EK391"/>
          <cell r="EL391">
            <v>0</v>
          </cell>
          <cell r="EM391"/>
          <cell r="EN391">
            <v>0</v>
          </cell>
          <cell r="EO391" t="str">
            <v>CLT</v>
          </cell>
        </row>
        <row r="392">
          <cell r="B392">
            <v>3039</v>
          </cell>
          <cell r="C392">
            <v>1</v>
          </cell>
          <cell r="D392" t="str">
            <v>CARLOS FREDERICO DOS SANTOS</v>
          </cell>
          <cell r="E392">
            <v>3101</v>
          </cell>
          <cell r="F392" t="str">
            <v>Não</v>
          </cell>
          <cell r="G392"/>
          <cell r="H392" t="str">
            <v>Residencial</v>
          </cell>
          <cell r="I392" t="str">
            <v>R</v>
          </cell>
          <cell r="J392">
            <v>4137188408</v>
          </cell>
          <cell r="K392" t="str">
            <v>SITIO SAO BRAZ</v>
          </cell>
          <cell r="L392">
            <v>13223611451</v>
          </cell>
          <cell r="M392">
            <v>334</v>
          </cell>
          <cell r="N392">
            <v>5963585</v>
          </cell>
          <cell r="O392" t="str">
            <v>SDSPE</v>
          </cell>
          <cell r="P392">
            <v>43140</v>
          </cell>
          <cell r="Q392" t="str">
            <v>R. SITIO SAO BRAZ</v>
          </cell>
          <cell r="R392">
            <v>334</v>
          </cell>
          <cell r="S392">
            <v>8394</v>
          </cell>
          <cell r="T392">
            <v>1058</v>
          </cell>
          <cell r="U392">
            <v>36732</v>
          </cell>
          <cell r="V392" t="str">
            <v>DOIS IRMAOS</v>
          </cell>
          <cell r="W392">
            <v>74</v>
          </cell>
          <cell r="X392" t="str">
            <v>PE</v>
          </cell>
          <cell r="Y392">
            <v>11606</v>
          </cell>
          <cell r="Z392" t="str">
            <v>PE</v>
          </cell>
          <cell r="AA392" t="str">
            <v>RECIFE</v>
          </cell>
          <cell r="AB392">
            <v>85</v>
          </cell>
          <cell r="AC392" t="str">
            <v>SDS</v>
          </cell>
          <cell r="AD392" t="str">
            <v>CFERDERICOSANTOS@YAHOO.COM.BR</v>
          </cell>
          <cell r="AE392"/>
          <cell r="AF392"/>
          <cell r="AG392"/>
          <cell r="AH392"/>
          <cell r="AI392" t="str">
            <v>Nao</v>
          </cell>
          <cell r="AJ392">
            <v>81</v>
          </cell>
          <cell r="AK392">
            <v>63094560884</v>
          </cell>
          <cell r="AL392">
            <v>985622929</v>
          </cell>
          <cell r="AM392"/>
          <cell r="AN392">
            <v>81</v>
          </cell>
          <cell r="AO392">
            <v>985210398</v>
          </cell>
          <cell r="AP392">
            <v>5</v>
          </cell>
          <cell r="AQ392" t="str">
            <v>PE</v>
          </cell>
          <cell r="AR392" t="str">
            <v>MARIA DAS DORES DOS SANTOS</v>
          </cell>
          <cell r="AS392" t="str">
            <v xml:space="preserve">  /  /    </v>
          </cell>
          <cell r="AT392" t="str">
            <v>MANOEL JOSE DOS SANTOS</v>
          </cell>
          <cell r="AU392">
            <v>10</v>
          </cell>
          <cell r="AV392">
            <v>30054</v>
          </cell>
          <cell r="AW392" t="str">
            <v xml:space="preserve">  /  /    </v>
          </cell>
          <cell r="AX392"/>
          <cell r="AY392" t="str">
            <v>CASA</v>
          </cell>
          <cell r="AZ392"/>
          <cell r="BA392">
            <v>1058</v>
          </cell>
          <cell r="BB392" t="str">
            <v xml:space="preserve">  /  /    </v>
          </cell>
          <cell r="BC392" t="str">
            <v xml:space="preserve">  /  /    </v>
          </cell>
          <cell r="BD392"/>
          <cell r="BE392">
            <v>52171170</v>
          </cell>
          <cell r="BF392">
            <v>11606</v>
          </cell>
          <cell r="BG392"/>
          <cell r="BH392" t="str">
            <v xml:space="preserve">  /  /    </v>
          </cell>
          <cell r="BI392"/>
          <cell r="BJ392"/>
          <cell r="BK392" t="str">
            <v>Masculino</v>
          </cell>
          <cell r="BL392" t="str">
            <v>Conta Corrente</v>
          </cell>
          <cell r="BM392" t="str">
            <v>C</v>
          </cell>
          <cell r="BN392" t="str">
            <v xml:space="preserve">RGPS-Reg. Geral Previdência Social           </v>
          </cell>
          <cell r="BO392"/>
          <cell r="BP392"/>
          <cell r="BQ392"/>
          <cell r="BR392"/>
          <cell r="BS392">
            <v>4</v>
          </cell>
          <cell r="BT392"/>
          <cell r="BU392">
            <v>3</v>
          </cell>
          <cell r="BV392" t="str">
            <v xml:space="preserve">  /  /    </v>
          </cell>
          <cell r="BW392" t="str">
            <v xml:space="preserve">  /  /    </v>
          </cell>
          <cell r="BX392">
            <v>41837</v>
          </cell>
          <cell r="BY392">
            <v>101</v>
          </cell>
          <cell r="BZ392">
            <v>41837</v>
          </cell>
          <cell r="CA392" t="str">
            <v xml:space="preserve">  /  /    </v>
          </cell>
          <cell r="CB392">
            <v>0</v>
          </cell>
          <cell r="CC392" t="str">
            <v xml:space="preserve">  /  /    </v>
          </cell>
          <cell r="CD392" t="str">
            <v xml:space="preserve">  /  /    </v>
          </cell>
          <cell r="CE392">
            <v>334056</v>
          </cell>
          <cell r="CF392">
            <v>710165717</v>
          </cell>
          <cell r="CG392">
            <v>334056</v>
          </cell>
          <cell r="CH392">
            <v>999999999</v>
          </cell>
          <cell r="CI392"/>
          <cell r="CJ392">
            <v>200</v>
          </cell>
          <cell r="CK392">
            <v>40</v>
          </cell>
          <cell r="CL392">
            <v>3039</v>
          </cell>
          <cell r="CM392">
            <v>2017</v>
          </cell>
          <cell r="CN392" t="str">
            <v>Submetidos a Horario de Trabalho</v>
          </cell>
          <cell r="CO392">
            <v>3223</v>
          </cell>
          <cell r="CP392">
            <v>27</v>
          </cell>
          <cell r="CQ392" t="str">
            <v>N</v>
          </cell>
          <cell r="CR392">
            <v>2</v>
          </cell>
          <cell r="CS392" t="str">
            <v>*</v>
          </cell>
          <cell r="CT392">
            <v>0</v>
          </cell>
          <cell r="CU392"/>
          <cell r="CV392">
            <v>34</v>
          </cell>
          <cell r="CW392" t="str">
            <v>M</v>
          </cell>
          <cell r="CX392" t="str">
            <v>M</v>
          </cell>
          <cell r="CY392">
            <v>1489.51</v>
          </cell>
          <cell r="CZ392">
            <v>1489.51</v>
          </cell>
          <cell r="DA392">
            <v>0</v>
          </cell>
          <cell r="DB392">
            <v>0</v>
          </cell>
          <cell r="DC392">
            <v>0</v>
          </cell>
          <cell r="DD392">
            <v>0</v>
          </cell>
          <cell r="DE392" t="str">
            <v>9B</v>
          </cell>
          <cell r="DF392" t="str">
            <v>P1</v>
          </cell>
          <cell r="DG392">
            <v>10</v>
          </cell>
          <cell r="DH392">
            <v>50</v>
          </cell>
          <cell r="DI392"/>
          <cell r="DJ392"/>
          <cell r="DK392" t="str">
            <v>Nao</v>
          </cell>
          <cell r="DL392"/>
          <cell r="DM392" t="str">
            <v>Nao</v>
          </cell>
          <cell r="DN392" t="str">
            <v xml:space="preserve">  /  /    </v>
          </cell>
          <cell r="DO392" t="str">
            <v>Nao</v>
          </cell>
          <cell r="DP392" t="str">
            <v>Nao</v>
          </cell>
          <cell r="DQ392" t="str">
            <v>Nao</v>
          </cell>
          <cell r="DR392"/>
          <cell r="DS392">
            <v>101003039</v>
          </cell>
          <cell r="DT392">
            <v>3</v>
          </cell>
          <cell r="DU392">
            <v>3039</v>
          </cell>
          <cell r="DV392" t="str">
            <v>Não</v>
          </cell>
          <cell r="DW392"/>
          <cell r="DX392">
            <v>1</v>
          </cell>
          <cell r="DY392" t="str">
            <v xml:space="preserve">  /  /    </v>
          </cell>
          <cell r="DZ392"/>
          <cell r="EA392" t="str">
            <v>Indeterminado</v>
          </cell>
          <cell r="EB392" t="str">
            <v>RECIFE</v>
          </cell>
          <cell r="EC392"/>
          <cell r="ED392"/>
          <cell r="EE392"/>
          <cell r="EF392"/>
          <cell r="EG392">
            <v>2</v>
          </cell>
          <cell r="EH392">
            <v>1</v>
          </cell>
          <cell r="EI392">
            <v>1</v>
          </cell>
          <cell r="EJ392">
            <v>0</v>
          </cell>
          <cell r="EK392"/>
          <cell r="EL392">
            <v>0</v>
          </cell>
          <cell r="EM392"/>
          <cell r="EN392">
            <v>0</v>
          </cell>
          <cell r="EO392" t="str">
            <v>CLT</v>
          </cell>
        </row>
        <row r="393">
          <cell r="B393">
            <v>3040</v>
          </cell>
          <cell r="C393">
            <v>1</v>
          </cell>
          <cell r="D393" t="str">
            <v>LORENA ESTHER L M CAVALCANTI</v>
          </cell>
          <cell r="E393">
            <v>3101</v>
          </cell>
          <cell r="F393" t="str">
            <v>Não</v>
          </cell>
          <cell r="G393"/>
          <cell r="H393" t="str">
            <v>Residencial</v>
          </cell>
          <cell r="I393" t="str">
            <v>R</v>
          </cell>
          <cell r="J393">
            <v>7091189450</v>
          </cell>
          <cell r="K393" t="str">
            <v>JOSE PESSOA DE QUEIROZ</v>
          </cell>
          <cell r="L393">
            <v>19052627072</v>
          </cell>
          <cell r="M393">
            <v>157</v>
          </cell>
          <cell r="N393">
            <v>7552804</v>
          </cell>
          <cell r="O393" t="str">
            <v>SDSPE</v>
          </cell>
          <cell r="P393">
            <v>39573</v>
          </cell>
          <cell r="Q393" t="str">
            <v>R. JOSE PESSOA DE QUEIROZ</v>
          </cell>
          <cell r="R393">
            <v>157</v>
          </cell>
          <cell r="S393">
            <v>32528</v>
          </cell>
          <cell r="T393">
            <v>1058</v>
          </cell>
          <cell r="U393">
            <v>41556</v>
          </cell>
          <cell r="V393" t="str">
            <v>IPUTINGA</v>
          </cell>
          <cell r="W393">
            <v>83</v>
          </cell>
          <cell r="X393" t="str">
            <v>PE</v>
          </cell>
          <cell r="Y393">
            <v>11606</v>
          </cell>
          <cell r="Z393" t="str">
            <v>PE</v>
          </cell>
          <cell r="AA393" t="str">
            <v>RECIFE</v>
          </cell>
          <cell r="AB393">
            <v>12</v>
          </cell>
          <cell r="AC393" t="str">
            <v>SDS</v>
          </cell>
          <cell r="AD393" t="str">
            <v>LORENAESTER_22@HOTMAIL.COM</v>
          </cell>
          <cell r="AE393"/>
          <cell r="AF393"/>
          <cell r="AG393"/>
          <cell r="AH393"/>
          <cell r="AI393" t="str">
            <v>Nao</v>
          </cell>
          <cell r="AJ393">
            <v>81</v>
          </cell>
          <cell r="AK393">
            <v>78129030863</v>
          </cell>
          <cell r="AL393">
            <v>31831156</v>
          </cell>
          <cell r="AM393"/>
          <cell r="AN393">
            <v>81</v>
          </cell>
          <cell r="AO393">
            <v>981795516</v>
          </cell>
          <cell r="AP393">
            <v>26</v>
          </cell>
          <cell r="AQ393" t="str">
            <v>PE</v>
          </cell>
          <cell r="AR393" t="str">
            <v>ERIKA ZINAH LEAO E SILVA</v>
          </cell>
          <cell r="AS393" t="str">
            <v xml:space="preserve">  /  /    </v>
          </cell>
          <cell r="AT393" t="str">
            <v>EUDES MENEZES CAVALCANTI</v>
          </cell>
          <cell r="AU393">
            <v>10</v>
          </cell>
          <cell r="AV393">
            <v>32377</v>
          </cell>
          <cell r="AW393" t="str">
            <v xml:space="preserve">  /  /    </v>
          </cell>
          <cell r="AX393"/>
          <cell r="AY393"/>
          <cell r="AZ393"/>
          <cell r="BA393">
            <v>1058</v>
          </cell>
          <cell r="BB393" t="str">
            <v xml:space="preserve">  /  /    </v>
          </cell>
          <cell r="BC393" t="str">
            <v xml:space="preserve">  /  /    </v>
          </cell>
          <cell r="BD393"/>
          <cell r="BE393">
            <v>50680240</v>
          </cell>
          <cell r="BF393">
            <v>11606</v>
          </cell>
          <cell r="BG393"/>
          <cell r="BH393" t="str">
            <v xml:space="preserve">  /  /    </v>
          </cell>
          <cell r="BI393"/>
          <cell r="BJ393"/>
          <cell r="BK393" t="str">
            <v xml:space="preserve">Feminino </v>
          </cell>
          <cell r="BL393" t="str">
            <v>Conta Corrente</v>
          </cell>
          <cell r="BM393" t="str">
            <v>S</v>
          </cell>
          <cell r="BN393" t="str">
            <v xml:space="preserve">RGPS-Reg. Geral Previdência Social           </v>
          </cell>
          <cell r="BO393"/>
          <cell r="BP393"/>
          <cell r="BQ393"/>
          <cell r="BR393"/>
          <cell r="BS393">
            <v>2</v>
          </cell>
          <cell r="BT393"/>
          <cell r="BU393">
            <v>2</v>
          </cell>
          <cell r="BV393" t="str">
            <v xml:space="preserve">  /  /    </v>
          </cell>
          <cell r="BW393" t="str">
            <v xml:space="preserve">  /  /    </v>
          </cell>
          <cell r="BX393">
            <v>41837</v>
          </cell>
          <cell r="BY393">
            <v>101</v>
          </cell>
          <cell r="BZ393">
            <v>41837</v>
          </cell>
          <cell r="CA393" t="str">
            <v xml:space="preserve">  /  /    </v>
          </cell>
          <cell r="CB393">
            <v>0</v>
          </cell>
          <cell r="CC393" t="str">
            <v xml:space="preserve">  /  /    </v>
          </cell>
          <cell r="CD393" t="str">
            <v xml:space="preserve">  /  /    </v>
          </cell>
          <cell r="CE393">
            <v>334056</v>
          </cell>
          <cell r="CF393">
            <v>713029090</v>
          </cell>
          <cell r="CG393">
            <v>334056</v>
          </cell>
          <cell r="CH393">
            <v>999999999</v>
          </cell>
          <cell r="CI393" t="str">
            <v>F</v>
          </cell>
          <cell r="CJ393">
            <v>200</v>
          </cell>
          <cell r="CK393">
            <v>40</v>
          </cell>
          <cell r="CL393">
            <v>3040</v>
          </cell>
          <cell r="CM393">
            <v>2017</v>
          </cell>
          <cell r="CN393" t="str">
            <v>Submetidos a Horario de Trabalho</v>
          </cell>
          <cell r="CO393">
            <v>3223</v>
          </cell>
          <cell r="CP393">
            <v>27</v>
          </cell>
          <cell r="CQ393" t="str">
            <v>N</v>
          </cell>
          <cell r="CR393">
            <v>2</v>
          </cell>
          <cell r="CS393" t="str">
            <v>*</v>
          </cell>
          <cell r="CT393">
            <v>0</v>
          </cell>
          <cell r="CU393"/>
          <cell r="CV393">
            <v>34</v>
          </cell>
          <cell r="CW393" t="str">
            <v>M</v>
          </cell>
          <cell r="CX393" t="str">
            <v>M</v>
          </cell>
          <cell r="CY393">
            <v>1489.51</v>
          </cell>
          <cell r="CZ393">
            <v>1489.51</v>
          </cell>
          <cell r="DA393">
            <v>0</v>
          </cell>
          <cell r="DB393">
            <v>0</v>
          </cell>
          <cell r="DC393">
            <v>0</v>
          </cell>
          <cell r="DD393">
            <v>0</v>
          </cell>
          <cell r="DE393" t="str">
            <v>9A</v>
          </cell>
          <cell r="DF393"/>
          <cell r="DG393">
            <v>10</v>
          </cell>
          <cell r="DH393">
            <v>45</v>
          </cell>
          <cell r="DI393"/>
          <cell r="DJ393"/>
          <cell r="DK393" t="str">
            <v>Nao</v>
          </cell>
          <cell r="DL393"/>
          <cell r="DM393" t="str">
            <v>Nao</v>
          </cell>
          <cell r="DN393" t="str">
            <v xml:space="preserve">  /  /    </v>
          </cell>
          <cell r="DO393" t="str">
            <v>Nao</v>
          </cell>
          <cell r="DP393" t="str">
            <v>Nao</v>
          </cell>
          <cell r="DQ393" t="str">
            <v>Nao</v>
          </cell>
          <cell r="DR393"/>
          <cell r="DS393">
            <v>101003040</v>
          </cell>
          <cell r="DT393">
            <v>3</v>
          </cell>
          <cell r="DU393">
            <v>3040</v>
          </cell>
          <cell r="DV393" t="str">
            <v>Não</v>
          </cell>
          <cell r="DW393"/>
          <cell r="DX393">
            <v>1</v>
          </cell>
          <cell r="DY393" t="str">
            <v xml:space="preserve">  /  /    </v>
          </cell>
          <cell r="DZ393"/>
          <cell r="EA393" t="str">
            <v>Indeterminado</v>
          </cell>
          <cell r="EB393" t="str">
            <v>RECIFE</v>
          </cell>
          <cell r="EC393"/>
          <cell r="ED393"/>
          <cell r="EE393"/>
          <cell r="EF393"/>
          <cell r="EG393">
            <v>2</v>
          </cell>
          <cell r="EH393">
            <v>1</v>
          </cell>
          <cell r="EI393">
            <v>1</v>
          </cell>
          <cell r="EJ393">
            <v>0</v>
          </cell>
          <cell r="EK393"/>
          <cell r="EL393">
            <v>0</v>
          </cell>
          <cell r="EM393"/>
          <cell r="EN393">
            <v>0</v>
          </cell>
          <cell r="EO393" t="str">
            <v>CLT</v>
          </cell>
        </row>
        <row r="394">
          <cell r="B394">
            <v>3044</v>
          </cell>
          <cell r="C394">
            <v>9</v>
          </cell>
          <cell r="D394" t="str">
            <v>THIANE NASCIMENTO PAIXAO</v>
          </cell>
          <cell r="E394">
            <v>2203</v>
          </cell>
          <cell r="F394" t="str">
            <v>Não</v>
          </cell>
          <cell r="G394"/>
          <cell r="H394" t="str">
            <v>Residencial</v>
          </cell>
          <cell r="I394" t="str">
            <v>R</v>
          </cell>
          <cell r="J394">
            <v>8882454401</v>
          </cell>
          <cell r="K394" t="str">
            <v>DEPUTADO ADALBERTO GUERRA</v>
          </cell>
          <cell r="L394">
            <v>14060592451</v>
          </cell>
          <cell r="M394">
            <v>225</v>
          </cell>
          <cell r="N394">
            <v>8298822</v>
          </cell>
          <cell r="O394"/>
          <cell r="P394">
            <v>39232</v>
          </cell>
          <cell r="Q394" t="str">
            <v>R. DEPUTADO ADALBERTO GUERRA</v>
          </cell>
          <cell r="R394">
            <v>225</v>
          </cell>
          <cell r="S394">
            <v>75742</v>
          </cell>
          <cell r="T394">
            <v>1058</v>
          </cell>
          <cell r="U394">
            <v>40605</v>
          </cell>
          <cell r="V394" t="str">
            <v>VARZEA</v>
          </cell>
          <cell r="W394">
            <v>106</v>
          </cell>
          <cell r="X394" t="str">
            <v>PE</v>
          </cell>
          <cell r="Y394">
            <v>11606</v>
          </cell>
          <cell r="Z394" t="str">
            <v>PE</v>
          </cell>
          <cell r="AA394" t="str">
            <v>RECIFE</v>
          </cell>
          <cell r="AB394">
            <v>236</v>
          </cell>
          <cell r="AC394" t="str">
            <v>SDS</v>
          </cell>
          <cell r="AD394"/>
          <cell r="AE394"/>
          <cell r="AF394"/>
          <cell r="AG394"/>
          <cell r="AH394"/>
          <cell r="AI394" t="str">
            <v>Nao</v>
          </cell>
          <cell r="AJ394">
            <v>81</v>
          </cell>
          <cell r="AK394">
            <v>81770820809</v>
          </cell>
          <cell r="AL394">
            <v>34536294</v>
          </cell>
          <cell r="AM394"/>
          <cell r="AN394">
            <v>81</v>
          </cell>
          <cell r="AO394">
            <v>997855018</v>
          </cell>
          <cell r="AP394">
            <v>5</v>
          </cell>
          <cell r="AQ394" t="str">
            <v>PE</v>
          </cell>
          <cell r="AR394" t="str">
            <v>ADEILTA E DO NASCIMENTO PAIXAO</v>
          </cell>
          <cell r="AS394" t="str">
            <v xml:space="preserve">  /  /    </v>
          </cell>
          <cell r="AT394" t="str">
            <v>CELSO JOAO DE PAIXAO</v>
          </cell>
          <cell r="AU394">
            <v>10</v>
          </cell>
          <cell r="AV394">
            <v>33226</v>
          </cell>
          <cell r="AW394" t="str">
            <v xml:space="preserve">  /  /    </v>
          </cell>
          <cell r="AX394"/>
          <cell r="AY394"/>
          <cell r="AZ394"/>
          <cell r="BA394">
            <v>1058</v>
          </cell>
          <cell r="BB394" t="str">
            <v xml:space="preserve">  /  /    </v>
          </cell>
          <cell r="BC394" t="str">
            <v xml:space="preserve">  /  /    </v>
          </cell>
          <cell r="BD394"/>
          <cell r="BE394">
            <v>50980615</v>
          </cell>
          <cell r="BF394">
            <v>11606</v>
          </cell>
          <cell r="BG394"/>
          <cell r="BH394" t="str">
            <v xml:space="preserve">  /  /    </v>
          </cell>
          <cell r="BI394"/>
          <cell r="BJ394"/>
          <cell r="BK394" t="str">
            <v xml:space="preserve">Feminino </v>
          </cell>
          <cell r="BL394" t="str">
            <v>Conta Corrente</v>
          </cell>
          <cell r="BM394" t="str">
            <v>S</v>
          </cell>
          <cell r="BN394" t="str">
            <v xml:space="preserve">RGPS-Reg. Geral Previdência Social           </v>
          </cell>
          <cell r="BO394"/>
          <cell r="BP394"/>
          <cell r="BQ394"/>
          <cell r="BR394"/>
          <cell r="BS394"/>
          <cell r="BT394"/>
          <cell r="BU394"/>
          <cell r="BV394" t="str">
            <v xml:space="preserve">  /  /    </v>
          </cell>
          <cell r="BW394" t="str">
            <v xml:space="preserve">  /  /    </v>
          </cell>
          <cell r="BX394">
            <v>41871</v>
          </cell>
          <cell r="BY394">
            <v>101</v>
          </cell>
          <cell r="BZ394">
            <v>41871</v>
          </cell>
          <cell r="CA394" t="str">
            <v xml:space="preserve">  /  /    </v>
          </cell>
          <cell r="CB394">
            <v>0</v>
          </cell>
          <cell r="CC394" t="str">
            <v xml:space="preserve">  /  /    </v>
          </cell>
          <cell r="CD394" t="str">
            <v xml:space="preserve">  /  /    </v>
          </cell>
          <cell r="CE394">
            <v>334056</v>
          </cell>
          <cell r="CF394">
            <v>713029698</v>
          </cell>
          <cell r="CG394">
            <v>334056</v>
          </cell>
          <cell r="CH394">
            <v>99999999999</v>
          </cell>
          <cell r="CI394"/>
          <cell r="CJ394">
            <v>200</v>
          </cell>
          <cell r="CK394">
            <v>40</v>
          </cell>
          <cell r="CL394">
            <v>3044</v>
          </cell>
          <cell r="CM394">
            <v>2037</v>
          </cell>
          <cell r="CN394" t="str">
            <v>Submetidos a Horario de Trabalho</v>
          </cell>
          <cell r="CO394">
            <v>2234</v>
          </cell>
          <cell r="CP394">
            <v>14</v>
          </cell>
          <cell r="CQ394" t="str">
            <v>N</v>
          </cell>
          <cell r="CR394">
            <v>2</v>
          </cell>
          <cell r="CS394" t="str">
            <v>*</v>
          </cell>
          <cell r="CT394">
            <v>0</v>
          </cell>
          <cell r="CU394"/>
          <cell r="CV394">
            <v>34</v>
          </cell>
          <cell r="CW394" t="str">
            <v>M</v>
          </cell>
          <cell r="CX394" t="str">
            <v>M</v>
          </cell>
          <cell r="CY394">
            <v>3307.6</v>
          </cell>
          <cell r="CZ394">
            <v>3307.6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 t="str">
            <v>9C</v>
          </cell>
          <cell r="DF394"/>
          <cell r="DG394">
            <v>10</v>
          </cell>
          <cell r="DH394">
            <v>55</v>
          </cell>
          <cell r="DI394"/>
          <cell r="DJ394"/>
          <cell r="DK394" t="str">
            <v>Nao</v>
          </cell>
          <cell r="DL394"/>
          <cell r="DM394" t="str">
            <v>Nao</v>
          </cell>
          <cell r="DN394" t="str">
            <v xml:space="preserve">  /  /    </v>
          </cell>
          <cell r="DO394" t="str">
            <v>Nao</v>
          </cell>
          <cell r="DP394" t="str">
            <v>Nao</v>
          </cell>
          <cell r="DQ394" t="str">
            <v>Nao</v>
          </cell>
          <cell r="DR394"/>
          <cell r="DS394"/>
          <cell r="DT394">
            <v>1</v>
          </cell>
          <cell r="DU394">
            <v>3044</v>
          </cell>
          <cell r="DV394" t="str">
            <v>Não</v>
          </cell>
          <cell r="DW394"/>
          <cell r="DX394">
            <v>1</v>
          </cell>
          <cell r="DY394" t="str">
            <v xml:space="preserve">  /  /    </v>
          </cell>
          <cell r="DZ394"/>
          <cell r="EA394" t="str">
            <v>Indeterminado</v>
          </cell>
          <cell r="EB394" t="str">
            <v>RECIFE</v>
          </cell>
          <cell r="EC394"/>
          <cell r="ED394"/>
          <cell r="EE394"/>
          <cell r="EF394"/>
          <cell r="EG394">
            <v>3</v>
          </cell>
          <cell r="EH394">
            <v>1</v>
          </cell>
          <cell r="EI394">
            <v>1</v>
          </cell>
          <cell r="EJ394">
            <v>0</v>
          </cell>
          <cell r="EK394"/>
          <cell r="EL394">
            <v>0</v>
          </cell>
          <cell r="EM394"/>
          <cell r="EN394">
            <v>0</v>
          </cell>
          <cell r="EO394" t="str">
            <v>CLT</v>
          </cell>
        </row>
        <row r="395">
          <cell r="B395">
            <v>3045</v>
          </cell>
          <cell r="C395">
            <v>37</v>
          </cell>
          <cell r="D395" t="str">
            <v>ANDRE VICTOR RODRIGUES FONSECA</v>
          </cell>
          <cell r="E395">
            <v>2236</v>
          </cell>
          <cell r="F395" t="str">
            <v>Não</v>
          </cell>
          <cell r="G395"/>
          <cell r="H395" t="str">
            <v>Residencial</v>
          </cell>
          <cell r="I395" t="str">
            <v>R</v>
          </cell>
          <cell r="J395">
            <v>8968332401</v>
          </cell>
          <cell r="K395" t="str">
            <v>REAL DA TORRE</v>
          </cell>
          <cell r="L395">
            <v>15414110046</v>
          </cell>
          <cell r="M395">
            <v>1433</v>
          </cell>
          <cell r="N395">
            <v>7693224</v>
          </cell>
          <cell r="O395" t="str">
            <v>SDS</v>
          </cell>
          <cell r="P395">
            <v>38720</v>
          </cell>
          <cell r="Q395" t="str">
            <v>R. REAL DA TORRE</v>
          </cell>
          <cell r="R395">
            <v>1433</v>
          </cell>
          <cell r="S395">
            <v>54229</v>
          </cell>
          <cell r="T395">
            <v>1058</v>
          </cell>
          <cell r="U395">
            <v>40941</v>
          </cell>
          <cell r="V395" t="str">
            <v>TORRE</v>
          </cell>
          <cell r="W395">
            <v>114</v>
          </cell>
          <cell r="X395" t="str">
            <v>PE</v>
          </cell>
          <cell r="Y395">
            <v>11606</v>
          </cell>
          <cell r="Z395" t="str">
            <v>PE</v>
          </cell>
          <cell r="AA395" t="str">
            <v>RECIFE</v>
          </cell>
          <cell r="AB395">
            <v>300</v>
          </cell>
          <cell r="AC395" t="str">
            <v>SDS</v>
          </cell>
          <cell r="AD395"/>
          <cell r="AE395"/>
          <cell r="AF395"/>
          <cell r="AG395"/>
          <cell r="AH395"/>
          <cell r="AI395" t="str">
            <v>Nao</v>
          </cell>
          <cell r="AJ395">
            <v>81</v>
          </cell>
          <cell r="AK395">
            <v>72319300850</v>
          </cell>
          <cell r="AL395">
            <v>30384483</v>
          </cell>
          <cell r="AM395"/>
          <cell r="AN395">
            <v>81</v>
          </cell>
          <cell r="AO395">
            <v>95590596</v>
          </cell>
          <cell r="AP395">
            <v>7</v>
          </cell>
          <cell r="AQ395" t="str">
            <v>AL</v>
          </cell>
          <cell r="AR395" t="str">
            <v>HELENILDA RODRIGUES FONSECA</v>
          </cell>
          <cell r="AS395" t="str">
            <v xml:space="preserve">  /  /    </v>
          </cell>
          <cell r="AT395" t="str">
            <v>SILVANDRO CORDEIRO FONSECA</v>
          </cell>
          <cell r="AU395">
            <v>10</v>
          </cell>
          <cell r="AV395">
            <v>32851</v>
          </cell>
          <cell r="AW395" t="str">
            <v xml:space="preserve">  /  /    </v>
          </cell>
          <cell r="AX395"/>
          <cell r="AY395" t="str">
            <v>APT 202 T A</v>
          </cell>
          <cell r="AZ395"/>
          <cell r="BA395">
            <v>1058</v>
          </cell>
          <cell r="BB395" t="str">
            <v xml:space="preserve">  /  /    </v>
          </cell>
          <cell r="BC395" t="str">
            <v xml:space="preserve">  /  /    </v>
          </cell>
          <cell r="BD395"/>
          <cell r="BE395">
            <v>50710250</v>
          </cell>
          <cell r="BF395">
            <v>4302</v>
          </cell>
          <cell r="BG395"/>
          <cell r="BH395" t="str">
            <v xml:space="preserve">  /  /    </v>
          </cell>
          <cell r="BI395"/>
          <cell r="BJ395"/>
          <cell r="BK395" t="str">
            <v>Masculino</v>
          </cell>
          <cell r="BL395" t="str">
            <v>Conta Corrente</v>
          </cell>
          <cell r="BM395" t="str">
            <v>S</v>
          </cell>
          <cell r="BN395" t="str">
            <v xml:space="preserve">RGPS-Reg. Geral Previdência Social           </v>
          </cell>
          <cell r="BO395"/>
          <cell r="BP395"/>
          <cell r="BQ395"/>
          <cell r="BR395"/>
          <cell r="BS395">
            <v>1</v>
          </cell>
          <cell r="BT395"/>
          <cell r="BU395">
            <v>0</v>
          </cell>
          <cell r="BV395" t="str">
            <v xml:space="preserve">  /  /    </v>
          </cell>
          <cell r="BW395" t="str">
            <v xml:space="preserve">  /  /    </v>
          </cell>
          <cell r="BX395">
            <v>41871</v>
          </cell>
          <cell r="BY395">
            <v>101</v>
          </cell>
          <cell r="BZ395">
            <v>41871</v>
          </cell>
          <cell r="CA395" t="str">
            <v xml:space="preserve">  /  /    </v>
          </cell>
          <cell r="CB395">
            <v>0</v>
          </cell>
          <cell r="CC395" t="str">
            <v xml:space="preserve">  /  /    </v>
          </cell>
          <cell r="CD395" t="str">
            <v xml:space="preserve">  /  /    </v>
          </cell>
          <cell r="CE395">
            <v>334056</v>
          </cell>
          <cell r="CF395">
            <v>713029715</v>
          </cell>
          <cell r="CG395">
            <v>334056</v>
          </cell>
          <cell r="CH395">
            <v>99999999999</v>
          </cell>
          <cell r="CI395"/>
          <cell r="CJ395">
            <v>200</v>
          </cell>
          <cell r="CK395">
            <v>40</v>
          </cell>
          <cell r="CL395">
            <v>3045</v>
          </cell>
          <cell r="CM395">
            <v>2037</v>
          </cell>
          <cell r="CN395" t="str">
            <v>Submetidos a Horario de Trabalho</v>
          </cell>
          <cell r="CO395">
            <v>2234</v>
          </cell>
          <cell r="CP395">
            <v>14</v>
          </cell>
          <cell r="CQ395" t="str">
            <v>N</v>
          </cell>
          <cell r="CR395">
            <v>2</v>
          </cell>
          <cell r="CS395" t="str">
            <v>*</v>
          </cell>
          <cell r="CT395">
            <v>0</v>
          </cell>
          <cell r="CU395"/>
          <cell r="CV395">
            <v>34</v>
          </cell>
          <cell r="CW395" t="str">
            <v>M</v>
          </cell>
          <cell r="CX395" t="str">
            <v>M</v>
          </cell>
          <cell r="CY395">
            <v>3307.6</v>
          </cell>
          <cell r="CZ395">
            <v>3307.6</v>
          </cell>
          <cell r="DA395">
            <v>0</v>
          </cell>
          <cell r="DB395">
            <v>0</v>
          </cell>
          <cell r="DC395">
            <v>0</v>
          </cell>
          <cell r="DD395">
            <v>0</v>
          </cell>
          <cell r="DE395" t="str">
            <v>9C</v>
          </cell>
          <cell r="DF395" t="str">
            <v>P1</v>
          </cell>
          <cell r="DG395">
            <v>10</v>
          </cell>
          <cell r="DH395">
            <v>55</v>
          </cell>
          <cell r="DI395"/>
          <cell r="DJ395"/>
          <cell r="DK395" t="str">
            <v>Nao</v>
          </cell>
          <cell r="DL395"/>
          <cell r="DM395" t="str">
            <v>Nao</v>
          </cell>
          <cell r="DN395" t="str">
            <v xml:space="preserve">  /  /    </v>
          </cell>
          <cell r="DO395" t="str">
            <v>Nao</v>
          </cell>
          <cell r="DP395" t="str">
            <v>Nao</v>
          </cell>
          <cell r="DQ395" t="str">
            <v>Nao</v>
          </cell>
          <cell r="DR395"/>
          <cell r="DS395"/>
          <cell r="DT395">
            <v>1</v>
          </cell>
          <cell r="DU395">
            <v>3045</v>
          </cell>
          <cell r="DV395" t="str">
            <v>Não</v>
          </cell>
          <cell r="DW395"/>
          <cell r="DX395">
            <v>1</v>
          </cell>
          <cell r="DY395" t="str">
            <v xml:space="preserve">  /  /    </v>
          </cell>
          <cell r="DZ395"/>
          <cell r="EA395" t="str">
            <v>Indeterminado</v>
          </cell>
          <cell r="EB395" t="str">
            <v>MACEIO</v>
          </cell>
          <cell r="EC395"/>
          <cell r="ED395"/>
          <cell r="EE395"/>
          <cell r="EF395">
            <v>367361</v>
          </cell>
          <cell r="EG395">
            <v>3</v>
          </cell>
          <cell r="EH395">
            <v>1</v>
          </cell>
          <cell r="EI395">
            <v>1</v>
          </cell>
          <cell r="EJ395">
            <v>0</v>
          </cell>
          <cell r="EK395"/>
          <cell r="EL395">
            <v>0</v>
          </cell>
          <cell r="EM395"/>
          <cell r="EN395">
            <v>0</v>
          </cell>
          <cell r="EO395" t="str">
            <v>CLT</v>
          </cell>
        </row>
        <row r="396">
          <cell r="B396">
            <v>3046</v>
          </cell>
          <cell r="C396">
            <v>56</v>
          </cell>
          <cell r="D396" t="str">
            <v>RONALDO GOMINHO BISPO FILHO</v>
          </cell>
          <cell r="E396">
            <v>2247</v>
          </cell>
          <cell r="F396" t="str">
            <v>Não</v>
          </cell>
          <cell r="G396"/>
          <cell r="H396" t="str">
            <v>Residencial</v>
          </cell>
          <cell r="I396" t="str">
            <v>R</v>
          </cell>
          <cell r="J396">
            <v>1447745426</v>
          </cell>
          <cell r="K396" t="str">
            <v>ALFREDO CLEMENTINO</v>
          </cell>
          <cell r="L396">
            <v>14002779455</v>
          </cell>
          <cell r="M396">
            <v>231</v>
          </cell>
          <cell r="N396">
            <v>7192294</v>
          </cell>
          <cell r="O396" t="str">
            <v>SDS</v>
          </cell>
          <cell r="P396">
            <v>37538</v>
          </cell>
          <cell r="Q396" t="str">
            <v>R. ALFREDO CLEMENTINO</v>
          </cell>
          <cell r="R396">
            <v>231</v>
          </cell>
          <cell r="S396">
            <v>98424</v>
          </cell>
          <cell r="T396">
            <v>1058</v>
          </cell>
          <cell r="U396">
            <v>40002</v>
          </cell>
          <cell r="V396" t="str">
            <v>CENTRO</v>
          </cell>
          <cell r="W396">
            <v>55</v>
          </cell>
          <cell r="X396" t="str">
            <v>PE</v>
          </cell>
          <cell r="Y396">
            <v>2001</v>
          </cell>
          <cell r="Z396" t="str">
            <v>PE</v>
          </cell>
          <cell r="AA396" t="str">
            <v>BODOCO</v>
          </cell>
          <cell r="AB396">
            <v>65</v>
          </cell>
          <cell r="AC396" t="str">
            <v>SDS</v>
          </cell>
          <cell r="AD396" t="str">
            <v>RONALDOGOMINHO@YAHOO.COM.BR</v>
          </cell>
          <cell r="AE396"/>
          <cell r="AF396"/>
          <cell r="AG396"/>
          <cell r="AH396"/>
          <cell r="AI396" t="str">
            <v>Nao</v>
          </cell>
          <cell r="AJ396">
            <v>81</v>
          </cell>
          <cell r="AK396">
            <v>67316710892</v>
          </cell>
          <cell r="AL396">
            <v>999550679</v>
          </cell>
          <cell r="AM396"/>
          <cell r="AN396"/>
          <cell r="AO396"/>
          <cell r="AP396">
            <v>80</v>
          </cell>
          <cell r="AQ396" t="str">
            <v>PE</v>
          </cell>
          <cell r="AR396" t="str">
            <v>MARLENE ALVES JARDIM BISPO</v>
          </cell>
          <cell r="AS396" t="str">
            <v xml:space="preserve">  /  /    </v>
          </cell>
          <cell r="AT396" t="str">
            <v>RONALDO GOMINHO BISPO</v>
          </cell>
          <cell r="AU396">
            <v>10</v>
          </cell>
          <cell r="AV396">
            <v>32253</v>
          </cell>
          <cell r="AW396" t="str">
            <v xml:space="preserve">  /  /    </v>
          </cell>
          <cell r="AX396"/>
          <cell r="AY396"/>
          <cell r="AZ396"/>
          <cell r="BA396">
            <v>1058</v>
          </cell>
          <cell r="BB396" t="str">
            <v xml:space="preserve">  /  /    </v>
          </cell>
          <cell r="BC396" t="str">
            <v xml:space="preserve">  /  /    </v>
          </cell>
          <cell r="BD396"/>
          <cell r="BE396">
            <v>56220000</v>
          </cell>
          <cell r="BF396">
            <v>2001</v>
          </cell>
          <cell r="BG396"/>
          <cell r="BH396" t="str">
            <v xml:space="preserve">  /  /    </v>
          </cell>
          <cell r="BI396"/>
          <cell r="BJ396"/>
          <cell r="BK396" t="str">
            <v>Masculino</v>
          </cell>
          <cell r="BL396" t="str">
            <v>Conta Corrente</v>
          </cell>
          <cell r="BM396" t="str">
            <v>S</v>
          </cell>
          <cell r="BN396" t="str">
            <v xml:space="preserve">RGPS-Reg. Geral Previdência Social           </v>
          </cell>
          <cell r="BO396"/>
          <cell r="BP396"/>
          <cell r="BQ396"/>
          <cell r="BR396"/>
          <cell r="BS396">
            <v>0</v>
          </cell>
          <cell r="BT396"/>
          <cell r="BU396">
            <v>1</v>
          </cell>
          <cell r="BV396" t="str">
            <v xml:space="preserve">  /  /    </v>
          </cell>
          <cell r="BW396" t="str">
            <v xml:space="preserve">  /  /    </v>
          </cell>
          <cell r="BX396">
            <v>41871</v>
          </cell>
          <cell r="BY396">
            <v>101</v>
          </cell>
          <cell r="BZ396">
            <v>41871</v>
          </cell>
          <cell r="CA396" t="str">
            <v xml:space="preserve">  /  /    </v>
          </cell>
          <cell r="CB396">
            <v>0</v>
          </cell>
          <cell r="CC396" t="str">
            <v xml:space="preserve">  /  /    </v>
          </cell>
          <cell r="CD396" t="str">
            <v xml:space="preserve">  /  /    </v>
          </cell>
          <cell r="CE396">
            <v>334419</v>
          </cell>
          <cell r="CF396">
            <v>713010055</v>
          </cell>
          <cell r="CG396">
            <v>334056</v>
          </cell>
          <cell r="CH396">
            <v>999999999999</v>
          </cell>
          <cell r="CI396"/>
          <cell r="CJ396">
            <v>200</v>
          </cell>
          <cell r="CK396">
            <v>40</v>
          </cell>
          <cell r="CL396">
            <v>3046</v>
          </cell>
          <cell r="CM396">
            <v>2037</v>
          </cell>
          <cell r="CN396" t="str">
            <v>Submetidos a Horario de Trabalho</v>
          </cell>
          <cell r="CO396">
            <v>2234</v>
          </cell>
          <cell r="CP396">
            <v>24</v>
          </cell>
          <cell r="CQ396" t="str">
            <v>N</v>
          </cell>
          <cell r="CR396">
            <v>2</v>
          </cell>
          <cell r="CS396" t="str">
            <v>*</v>
          </cell>
          <cell r="CT396">
            <v>0</v>
          </cell>
          <cell r="CU396"/>
          <cell r="CV396">
            <v>34</v>
          </cell>
          <cell r="CW396" t="str">
            <v>M</v>
          </cell>
          <cell r="CX396" t="str">
            <v>M</v>
          </cell>
          <cell r="CY396">
            <v>3307.6</v>
          </cell>
          <cell r="CZ396">
            <v>3307.6</v>
          </cell>
          <cell r="DA396">
            <v>0</v>
          </cell>
          <cell r="DB396">
            <v>0</v>
          </cell>
          <cell r="DC396">
            <v>0</v>
          </cell>
          <cell r="DD396">
            <v>0</v>
          </cell>
          <cell r="DE396" t="str">
            <v>9B</v>
          </cell>
          <cell r="DF396" t="str">
            <v>P1</v>
          </cell>
          <cell r="DG396">
            <v>10</v>
          </cell>
          <cell r="DH396">
            <v>55</v>
          </cell>
          <cell r="DI396"/>
          <cell r="DJ396"/>
          <cell r="DK396" t="str">
            <v>Nao</v>
          </cell>
          <cell r="DL396"/>
          <cell r="DM396" t="str">
            <v>Nao</v>
          </cell>
          <cell r="DN396" t="str">
            <v xml:space="preserve">  /  /    </v>
          </cell>
          <cell r="DO396" t="str">
            <v>Nao</v>
          </cell>
          <cell r="DP396" t="str">
            <v>Nao</v>
          </cell>
          <cell r="DQ396" t="str">
            <v>Nao</v>
          </cell>
          <cell r="DR396"/>
          <cell r="DS396"/>
          <cell r="DT396">
            <v>99</v>
          </cell>
          <cell r="DU396">
            <v>3046</v>
          </cell>
          <cell r="DV396" t="str">
            <v>Não</v>
          </cell>
          <cell r="DW396"/>
          <cell r="DX396">
            <v>1</v>
          </cell>
          <cell r="DY396" t="str">
            <v xml:space="preserve">  /  /    </v>
          </cell>
          <cell r="DZ396"/>
          <cell r="EA396" t="str">
            <v>Indeterminado</v>
          </cell>
          <cell r="EB396" t="str">
            <v>BODOCO</v>
          </cell>
          <cell r="EC396"/>
          <cell r="ED396"/>
          <cell r="EE396"/>
          <cell r="EF396"/>
          <cell r="EG396">
            <v>3</v>
          </cell>
          <cell r="EH396">
            <v>1</v>
          </cell>
          <cell r="EI396">
            <v>1</v>
          </cell>
          <cell r="EJ396">
            <v>0</v>
          </cell>
          <cell r="EK396"/>
          <cell r="EL396">
            <v>0</v>
          </cell>
          <cell r="EM396"/>
          <cell r="EN396">
            <v>0</v>
          </cell>
          <cell r="EO396" t="str">
            <v>CLT</v>
          </cell>
        </row>
        <row r="397">
          <cell r="B397">
            <v>3047</v>
          </cell>
          <cell r="C397">
            <v>1</v>
          </cell>
          <cell r="D397" t="str">
            <v>SWEET GALLEGHER CAETANO COSTA</v>
          </cell>
          <cell r="E397">
            <v>1073</v>
          </cell>
          <cell r="F397" t="str">
            <v>Não</v>
          </cell>
          <cell r="G397"/>
          <cell r="H397" t="str">
            <v>Residencial</v>
          </cell>
          <cell r="I397" t="str">
            <v>R</v>
          </cell>
          <cell r="J397">
            <v>98776509400</v>
          </cell>
          <cell r="K397" t="str">
            <v>TABELIAO JOAO ROMA</v>
          </cell>
          <cell r="L397">
            <v>12532127742</v>
          </cell>
          <cell r="M397">
            <v>48</v>
          </cell>
          <cell r="N397">
            <v>459981</v>
          </cell>
          <cell r="O397" t="str">
            <v>SSPPE</v>
          </cell>
          <cell r="P397">
            <v>33389</v>
          </cell>
          <cell r="Q397" t="str">
            <v>R. TABELIAO JOAO ROMA</v>
          </cell>
          <cell r="R397">
            <v>48</v>
          </cell>
          <cell r="S397">
            <v>18160</v>
          </cell>
          <cell r="T397">
            <v>1058</v>
          </cell>
          <cell r="U397">
            <v>33456</v>
          </cell>
          <cell r="V397" t="str">
            <v>VARZEA</v>
          </cell>
          <cell r="W397">
            <v>39</v>
          </cell>
          <cell r="X397" t="str">
            <v>PE</v>
          </cell>
          <cell r="Y397">
            <v>11606</v>
          </cell>
          <cell r="Z397" t="str">
            <v>PE</v>
          </cell>
          <cell r="AA397" t="str">
            <v>RECIFE</v>
          </cell>
          <cell r="AB397">
            <v>66</v>
          </cell>
          <cell r="AC397" t="str">
            <v>SSP</v>
          </cell>
          <cell r="AD397"/>
          <cell r="AE397"/>
          <cell r="AF397"/>
          <cell r="AG397"/>
          <cell r="AH397"/>
          <cell r="AI397" t="str">
            <v>Nao</v>
          </cell>
          <cell r="AJ397">
            <v>81</v>
          </cell>
          <cell r="AK397">
            <v>50349840884</v>
          </cell>
          <cell r="AL397">
            <v>32744223</v>
          </cell>
          <cell r="AM397"/>
          <cell r="AN397">
            <v>81</v>
          </cell>
          <cell r="AO397">
            <v>96176005</v>
          </cell>
          <cell r="AP397">
            <v>103</v>
          </cell>
          <cell r="AQ397" t="str">
            <v>PE</v>
          </cell>
          <cell r="AR397" t="str">
            <v>MARLUCE ALVES DA COSTA</v>
          </cell>
          <cell r="AS397" t="str">
            <v xml:space="preserve">  /  /    </v>
          </cell>
          <cell r="AT397" t="str">
            <v>GILBERTO CAETANO DA COSTA</v>
          </cell>
          <cell r="AU397">
            <v>10</v>
          </cell>
          <cell r="AV397">
            <v>28023</v>
          </cell>
          <cell r="AW397" t="str">
            <v xml:space="preserve">  /  /    </v>
          </cell>
          <cell r="AX397"/>
          <cell r="AY397"/>
          <cell r="AZ397"/>
          <cell r="BA397">
            <v>1058</v>
          </cell>
          <cell r="BB397" t="str">
            <v xml:space="preserve">  /  /    </v>
          </cell>
          <cell r="BC397" t="str">
            <v xml:space="preserve">  /  /    </v>
          </cell>
          <cell r="BD397"/>
          <cell r="BE397">
            <v>50980635</v>
          </cell>
          <cell r="BF397">
            <v>11606</v>
          </cell>
          <cell r="BG397"/>
          <cell r="BH397" t="str">
            <v xml:space="preserve">  /  /    </v>
          </cell>
          <cell r="BI397"/>
          <cell r="BJ397"/>
          <cell r="BK397" t="str">
            <v>Masculino</v>
          </cell>
          <cell r="BL397" t="str">
            <v>Conta Corrente</v>
          </cell>
          <cell r="BM397" t="str">
            <v>C</v>
          </cell>
          <cell r="BN397" t="str">
            <v xml:space="preserve">RGPS-Reg. Geral Previdência Social           </v>
          </cell>
          <cell r="BO397"/>
          <cell r="BP397"/>
          <cell r="BQ397"/>
          <cell r="BR397"/>
          <cell r="BS397">
            <v>2</v>
          </cell>
          <cell r="BT397"/>
          <cell r="BU397">
            <v>2</v>
          </cell>
          <cell r="BV397" t="str">
            <v xml:space="preserve">  /  /    </v>
          </cell>
          <cell r="BW397" t="str">
            <v xml:space="preserve">  /  /    </v>
          </cell>
          <cell r="BX397">
            <v>41871</v>
          </cell>
          <cell r="BY397">
            <v>101</v>
          </cell>
          <cell r="BZ397">
            <v>41871</v>
          </cell>
          <cell r="CA397" t="str">
            <v xml:space="preserve">  /  /    </v>
          </cell>
          <cell r="CB397">
            <v>0</v>
          </cell>
          <cell r="CC397" t="str">
            <v xml:space="preserve">  /  /    </v>
          </cell>
          <cell r="CD397" t="str">
            <v xml:space="preserve">  /  /    </v>
          </cell>
          <cell r="CE397">
            <v>334056</v>
          </cell>
          <cell r="CF397">
            <v>713029708</v>
          </cell>
          <cell r="CG397">
            <v>334056</v>
          </cell>
          <cell r="CH397">
            <v>999999999999</v>
          </cell>
          <cell r="CI397"/>
          <cell r="CJ397">
            <v>200</v>
          </cell>
          <cell r="CK397">
            <v>40</v>
          </cell>
          <cell r="CL397">
            <v>3047</v>
          </cell>
          <cell r="CM397">
            <v>2009</v>
          </cell>
          <cell r="CN397" t="str">
            <v>Submetidos a Horario de Trabalho</v>
          </cell>
          <cell r="CO397">
            <v>3513</v>
          </cell>
          <cell r="CP397">
            <v>2</v>
          </cell>
          <cell r="CQ397" t="str">
            <v>N</v>
          </cell>
          <cell r="CR397">
            <v>2</v>
          </cell>
          <cell r="CS397" t="str">
            <v>*</v>
          </cell>
          <cell r="CT397">
            <v>0</v>
          </cell>
          <cell r="CU397"/>
          <cell r="CV397">
            <v>34</v>
          </cell>
          <cell r="CW397" t="str">
            <v>M</v>
          </cell>
          <cell r="CX397" t="str">
            <v>M</v>
          </cell>
          <cell r="CY397">
            <v>1489.51</v>
          </cell>
          <cell r="CZ397">
            <v>1489.51</v>
          </cell>
          <cell r="DA397">
            <v>0</v>
          </cell>
          <cell r="DB397">
            <v>0</v>
          </cell>
          <cell r="DC397">
            <v>0</v>
          </cell>
          <cell r="DD397">
            <v>0</v>
          </cell>
          <cell r="DE397" t="str">
            <v>9B</v>
          </cell>
          <cell r="DF397"/>
          <cell r="DG397">
            <v>10</v>
          </cell>
          <cell r="DH397">
            <v>50</v>
          </cell>
          <cell r="DI397"/>
          <cell r="DJ397"/>
          <cell r="DK397" t="str">
            <v>Nao</v>
          </cell>
          <cell r="DL397"/>
          <cell r="DM397" t="str">
            <v>Nao</v>
          </cell>
          <cell r="DN397" t="str">
            <v xml:space="preserve">  /  /    </v>
          </cell>
          <cell r="DO397" t="str">
            <v>Nao</v>
          </cell>
          <cell r="DP397" t="str">
            <v>Nao</v>
          </cell>
          <cell r="DQ397" t="str">
            <v>Nao</v>
          </cell>
          <cell r="DR397"/>
          <cell r="DS397">
            <v>101003047</v>
          </cell>
          <cell r="DT397">
            <v>1</v>
          </cell>
          <cell r="DU397">
            <v>3047</v>
          </cell>
          <cell r="DV397" t="str">
            <v>Não</v>
          </cell>
          <cell r="DW397"/>
          <cell r="DX397">
            <v>1</v>
          </cell>
          <cell r="DY397" t="str">
            <v xml:space="preserve">  /  /    </v>
          </cell>
          <cell r="DZ397"/>
          <cell r="EA397" t="str">
            <v>Indeterminado</v>
          </cell>
          <cell r="EB397" t="str">
            <v>RECIFE</v>
          </cell>
          <cell r="EC397"/>
          <cell r="ED397"/>
          <cell r="EE397"/>
          <cell r="EF397"/>
          <cell r="EG397">
            <v>2</v>
          </cell>
          <cell r="EH397">
            <v>1</v>
          </cell>
          <cell r="EI397">
            <v>1</v>
          </cell>
          <cell r="EJ397">
            <v>0</v>
          </cell>
          <cell r="EK397"/>
          <cell r="EL397">
            <v>0</v>
          </cell>
          <cell r="EM397"/>
          <cell r="EN397">
            <v>0</v>
          </cell>
          <cell r="EO397" t="str">
            <v>CLT</v>
          </cell>
        </row>
        <row r="398">
          <cell r="B398">
            <v>3049</v>
          </cell>
          <cell r="C398">
            <v>1</v>
          </cell>
          <cell r="D398" t="str">
            <v>DEBORA GUEDES NERES</v>
          </cell>
          <cell r="E398">
            <v>1181</v>
          </cell>
          <cell r="F398" t="str">
            <v>Não</v>
          </cell>
          <cell r="G398"/>
          <cell r="H398" t="str">
            <v>Residencial</v>
          </cell>
          <cell r="I398" t="str">
            <v>R</v>
          </cell>
          <cell r="J398">
            <v>58450521491</v>
          </cell>
          <cell r="K398" t="str">
            <v>RUA RECIFE</v>
          </cell>
          <cell r="L398">
            <v>12311353901</v>
          </cell>
          <cell r="M398">
            <v>286</v>
          </cell>
          <cell r="N398">
            <v>2278849</v>
          </cell>
          <cell r="O398" t="str">
            <v>SDSPE</v>
          </cell>
          <cell r="P398">
            <v>41221</v>
          </cell>
          <cell r="Q398" t="str">
            <v>RUA RECIFE</v>
          </cell>
          <cell r="R398">
            <v>286</v>
          </cell>
          <cell r="S398">
            <v>96715</v>
          </cell>
          <cell r="T398">
            <v>1058</v>
          </cell>
          <cell r="U398">
            <v>35863</v>
          </cell>
          <cell r="V398" t="str">
            <v>JARD BRASIL II</v>
          </cell>
          <cell r="W398">
            <v>16</v>
          </cell>
          <cell r="X398" t="str">
            <v>PE</v>
          </cell>
          <cell r="Y398">
            <v>9600</v>
          </cell>
          <cell r="Z398" t="str">
            <v>PE</v>
          </cell>
          <cell r="AA398" t="str">
            <v>OLINDA</v>
          </cell>
          <cell r="AB398">
            <v>67</v>
          </cell>
          <cell r="AC398" t="str">
            <v>OE</v>
          </cell>
          <cell r="AD398"/>
          <cell r="AE398"/>
          <cell r="AF398"/>
          <cell r="AG398"/>
          <cell r="AH398"/>
          <cell r="AI398" t="str">
            <v>Nao</v>
          </cell>
          <cell r="AJ398">
            <v>81</v>
          </cell>
          <cell r="AK398">
            <v>25775560817</v>
          </cell>
          <cell r="AL398">
            <v>96451528</v>
          </cell>
          <cell r="AM398"/>
          <cell r="AN398">
            <v>81</v>
          </cell>
          <cell r="AO398">
            <v>86799746</v>
          </cell>
          <cell r="AP398">
            <v>100</v>
          </cell>
          <cell r="AQ398" t="str">
            <v>PE</v>
          </cell>
          <cell r="AR398" t="str">
            <v>ANA LUCIA GUEDES DE SOUZA</v>
          </cell>
          <cell r="AS398" t="str">
            <v xml:space="preserve">  /  /    </v>
          </cell>
          <cell r="AT398" t="str">
            <v>ISRAEL MIGUEL DE SOUZA</v>
          </cell>
          <cell r="AU398">
            <v>10</v>
          </cell>
          <cell r="AV398">
            <v>23243</v>
          </cell>
          <cell r="AW398" t="str">
            <v xml:space="preserve">  /  /    </v>
          </cell>
          <cell r="AX398"/>
          <cell r="AY398"/>
          <cell r="AZ398"/>
          <cell r="BA398">
            <v>1058</v>
          </cell>
          <cell r="BB398" t="str">
            <v xml:space="preserve">  /  /    </v>
          </cell>
          <cell r="BC398" t="str">
            <v xml:space="preserve">  /  /    </v>
          </cell>
          <cell r="BD398"/>
          <cell r="BE398">
            <v>53300170</v>
          </cell>
          <cell r="BF398">
            <v>11606</v>
          </cell>
          <cell r="BG398"/>
          <cell r="BH398" t="str">
            <v xml:space="preserve">  /  /    </v>
          </cell>
          <cell r="BI398"/>
          <cell r="BJ398"/>
          <cell r="BK398" t="str">
            <v xml:space="preserve">Feminino </v>
          </cell>
          <cell r="BL398" t="str">
            <v>Conta Corrente</v>
          </cell>
          <cell r="BM398" t="str">
            <v>C</v>
          </cell>
          <cell r="BN398" t="str">
            <v xml:space="preserve">RGPS-Reg. Geral Previdência Social           </v>
          </cell>
          <cell r="BO398"/>
          <cell r="BP398"/>
          <cell r="BQ398"/>
          <cell r="BR398"/>
          <cell r="BS398">
            <v>0</v>
          </cell>
          <cell r="BT398"/>
          <cell r="BU398">
            <v>0</v>
          </cell>
          <cell r="BV398" t="str">
            <v xml:space="preserve">  /  /    </v>
          </cell>
          <cell r="BW398" t="str">
            <v xml:space="preserve">  /  /    </v>
          </cell>
          <cell r="BX398">
            <v>41871</v>
          </cell>
          <cell r="BY398">
            <v>101</v>
          </cell>
          <cell r="BZ398">
            <v>41871</v>
          </cell>
          <cell r="CA398" t="str">
            <v xml:space="preserve">  /  /    </v>
          </cell>
          <cell r="CB398">
            <v>0</v>
          </cell>
          <cell r="CC398" t="str">
            <v xml:space="preserve">  /  /    </v>
          </cell>
          <cell r="CD398" t="str">
            <v xml:space="preserve">  /  /    </v>
          </cell>
          <cell r="CE398">
            <v>334056</v>
          </cell>
          <cell r="CF398">
            <v>713030863</v>
          </cell>
          <cell r="CG398">
            <v>334056</v>
          </cell>
          <cell r="CH398">
            <v>9999999999</v>
          </cell>
          <cell r="CI398"/>
          <cell r="CJ398">
            <v>150</v>
          </cell>
          <cell r="CK398">
            <v>30</v>
          </cell>
          <cell r="CL398">
            <v>3049</v>
          </cell>
          <cell r="CM398">
            <v>2030</v>
          </cell>
          <cell r="CN398" t="str">
            <v>Submetidos a Horario de Trabalho</v>
          </cell>
          <cell r="CO398">
            <v>2149</v>
          </cell>
          <cell r="CP398">
            <v>2</v>
          </cell>
          <cell r="CQ398" t="str">
            <v>N</v>
          </cell>
          <cell r="CR398">
            <v>2</v>
          </cell>
          <cell r="CS398" t="str">
            <v>*</v>
          </cell>
          <cell r="CT398">
            <v>0</v>
          </cell>
          <cell r="CU398"/>
          <cell r="CV398">
            <v>34</v>
          </cell>
          <cell r="CW398" t="str">
            <v>M</v>
          </cell>
          <cell r="CX398" t="str">
            <v>M</v>
          </cell>
          <cell r="CY398">
            <v>2591.58</v>
          </cell>
          <cell r="CZ398">
            <v>2591.58</v>
          </cell>
          <cell r="DA398">
            <v>0</v>
          </cell>
          <cell r="DB398">
            <v>0</v>
          </cell>
          <cell r="DC398">
            <v>0</v>
          </cell>
          <cell r="DD398">
            <v>0</v>
          </cell>
          <cell r="DE398" t="str">
            <v>9B</v>
          </cell>
          <cell r="DF398" t="str">
            <v>P1</v>
          </cell>
          <cell r="DG398">
            <v>10</v>
          </cell>
          <cell r="DH398">
            <v>85</v>
          </cell>
          <cell r="DI398"/>
          <cell r="DJ398"/>
          <cell r="DK398" t="str">
            <v>Nao</v>
          </cell>
          <cell r="DL398"/>
          <cell r="DM398" t="str">
            <v>Nao</v>
          </cell>
          <cell r="DN398" t="str">
            <v xml:space="preserve">  /  /    </v>
          </cell>
          <cell r="DO398" t="str">
            <v>Nao</v>
          </cell>
          <cell r="DP398" t="str">
            <v>Nao</v>
          </cell>
          <cell r="DQ398" t="str">
            <v>Nao</v>
          </cell>
          <cell r="DR398"/>
          <cell r="DS398">
            <v>101003049</v>
          </cell>
          <cell r="DT398">
            <v>1</v>
          </cell>
          <cell r="DU398">
            <v>3049</v>
          </cell>
          <cell r="DV398" t="str">
            <v>Não</v>
          </cell>
          <cell r="DW398"/>
          <cell r="DX398">
            <v>1</v>
          </cell>
          <cell r="DY398" t="str">
            <v xml:space="preserve">  /  /    </v>
          </cell>
          <cell r="DZ398"/>
          <cell r="EA398" t="str">
            <v>Indeterminado</v>
          </cell>
          <cell r="EB398" t="str">
            <v>RECIFE</v>
          </cell>
          <cell r="EC398"/>
          <cell r="ED398"/>
          <cell r="EE398"/>
          <cell r="EF398"/>
          <cell r="EG398">
            <v>3</v>
          </cell>
          <cell r="EH398">
            <v>1</v>
          </cell>
          <cell r="EI398">
            <v>1</v>
          </cell>
          <cell r="EJ398">
            <v>0</v>
          </cell>
          <cell r="EK398"/>
          <cell r="EL398">
            <v>0</v>
          </cell>
          <cell r="EM398"/>
          <cell r="EN398">
            <v>0</v>
          </cell>
          <cell r="EO398" t="str">
            <v>CLT</v>
          </cell>
        </row>
        <row r="399">
          <cell r="B399">
            <v>3052</v>
          </cell>
          <cell r="C399">
            <v>1</v>
          </cell>
          <cell r="D399" t="str">
            <v>LEIDIANE CARLA L DE OLIVEIRA</v>
          </cell>
          <cell r="E399">
            <v>1072</v>
          </cell>
          <cell r="F399" t="str">
            <v>Não</v>
          </cell>
          <cell r="G399"/>
          <cell r="H399" t="str">
            <v>Residencial</v>
          </cell>
          <cell r="I399" t="str">
            <v>R</v>
          </cell>
          <cell r="J399">
            <v>3058704402</v>
          </cell>
          <cell r="K399" t="str">
            <v>DOM ESTEVAO BRIOSO</v>
          </cell>
          <cell r="L399">
            <v>13323864459</v>
          </cell>
          <cell r="M399">
            <v>36</v>
          </cell>
          <cell r="N399">
            <v>5657571</v>
          </cell>
          <cell r="O399" t="str">
            <v>SSPPE</v>
          </cell>
          <cell r="P399">
            <v>35235</v>
          </cell>
          <cell r="Q399" t="str">
            <v>R. DOM ESTEVAO BRIOSO</v>
          </cell>
          <cell r="R399">
            <v>36</v>
          </cell>
          <cell r="S399">
            <v>74182</v>
          </cell>
          <cell r="T399">
            <v>1058</v>
          </cell>
          <cell r="U399">
            <v>38111</v>
          </cell>
          <cell r="V399" t="str">
            <v>BOA VIAGEM</v>
          </cell>
          <cell r="W399">
            <v>79</v>
          </cell>
          <cell r="X399" t="str">
            <v>PE</v>
          </cell>
          <cell r="Y399">
            <v>11606</v>
          </cell>
          <cell r="Z399" t="str">
            <v>PE</v>
          </cell>
          <cell r="AA399" t="str">
            <v>RECIFE</v>
          </cell>
          <cell r="AB399">
            <v>71</v>
          </cell>
          <cell r="AC399" t="str">
            <v>SSP</v>
          </cell>
          <cell r="AD399" t="str">
            <v>LEIDIANELIRA81@GMAIL.COM</v>
          </cell>
          <cell r="AE399"/>
          <cell r="AF399"/>
          <cell r="AG399"/>
          <cell r="AH399"/>
          <cell r="AI399" t="str">
            <v>Nao</v>
          </cell>
          <cell r="AJ399">
            <v>81</v>
          </cell>
          <cell r="AK399">
            <v>60015620841</v>
          </cell>
          <cell r="AL399">
            <v>33260915</v>
          </cell>
          <cell r="AM399"/>
          <cell r="AN399">
            <v>81</v>
          </cell>
          <cell r="AO399">
            <v>88047953</v>
          </cell>
          <cell r="AP399">
            <v>149</v>
          </cell>
          <cell r="AQ399" t="str">
            <v>PE</v>
          </cell>
          <cell r="AR399" t="str">
            <v>MARIZA MARINHO DE LIRA</v>
          </cell>
          <cell r="AS399" t="str">
            <v xml:space="preserve">  /  /    </v>
          </cell>
          <cell r="AT399" t="str">
            <v>JOSE ALVES DE OLIVEIRA</v>
          </cell>
          <cell r="AU399">
            <v>10</v>
          </cell>
          <cell r="AV399">
            <v>29762</v>
          </cell>
          <cell r="AW399" t="str">
            <v xml:space="preserve">  /  /    </v>
          </cell>
          <cell r="AX399"/>
          <cell r="AY399" t="str">
            <v>APT 1701</v>
          </cell>
          <cell r="AZ399"/>
          <cell r="BA399">
            <v>1058</v>
          </cell>
          <cell r="BB399" t="str">
            <v xml:space="preserve">  /  /    </v>
          </cell>
          <cell r="BC399" t="str">
            <v xml:space="preserve">  /  /    </v>
          </cell>
          <cell r="BD399"/>
          <cell r="BE399">
            <v>51021430</v>
          </cell>
          <cell r="BF399">
            <v>11606</v>
          </cell>
          <cell r="BG399"/>
          <cell r="BH399" t="str">
            <v xml:space="preserve">  /  /    </v>
          </cell>
          <cell r="BI399"/>
          <cell r="BJ399"/>
          <cell r="BK399" t="str">
            <v xml:space="preserve">Feminino </v>
          </cell>
          <cell r="BL399" t="str">
            <v>Conta Corrente</v>
          </cell>
          <cell r="BM399" t="str">
            <v>S</v>
          </cell>
          <cell r="BN399" t="str">
            <v xml:space="preserve">RGPS-Reg. Geral Previdência Social           </v>
          </cell>
          <cell r="BO399"/>
          <cell r="BP399"/>
          <cell r="BQ399"/>
          <cell r="BR399"/>
          <cell r="BS399"/>
          <cell r="BT399"/>
          <cell r="BU399"/>
          <cell r="BV399" t="str">
            <v xml:space="preserve">  /  /    </v>
          </cell>
          <cell r="BW399" t="str">
            <v xml:space="preserve">  /  /    </v>
          </cell>
          <cell r="BX399">
            <v>41884</v>
          </cell>
          <cell r="BY399">
            <v>101</v>
          </cell>
          <cell r="BZ399">
            <v>41884</v>
          </cell>
          <cell r="CA399" t="str">
            <v xml:space="preserve">  /  /    </v>
          </cell>
          <cell r="CB399">
            <v>0</v>
          </cell>
          <cell r="CC399" t="str">
            <v xml:space="preserve">  /  /    </v>
          </cell>
          <cell r="CD399" t="str">
            <v xml:space="preserve">  /  /    </v>
          </cell>
          <cell r="CE399">
            <v>334056</v>
          </cell>
          <cell r="CF399">
            <v>713030179</v>
          </cell>
          <cell r="CG399">
            <v>334056</v>
          </cell>
          <cell r="CH399">
            <v>999999999</v>
          </cell>
          <cell r="CI399"/>
          <cell r="CJ399">
            <v>200</v>
          </cell>
          <cell r="CK399">
            <v>40</v>
          </cell>
          <cell r="CL399">
            <v>3052</v>
          </cell>
          <cell r="CM399">
            <v>2035</v>
          </cell>
          <cell r="CN399" t="str">
            <v>Submetidos a Horario de Trabalho</v>
          </cell>
          <cell r="CO399">
            <v>2234</v>
          </cell>
          <cell r="CP399">
            <v>27</v>
          </cell>
          <cell r="CQ399" t="str">
            <v>N</v>
          </cell>
          <cell r="CR399">
            <v>6</v>
          </cell>
          <cell r="CS399" t="str">
            <v>*</v>
          </cell>
          <cell r="CT399">
            <v>0</v>
          </cell>
          <cell r="CU399"/>
          <cell r="CV399">
            <v>34</v>
          </cell>
          <cell r="CW399" t="str">
            <v>M</v>
          </cell>
          <cell r="CX399" t="str">
            <v>M</v>
          </cell>
          <cell r="CY399">
            <v>4511.3</v>
          </cell>
          <cell r="CZ399">
            <v>4511.3</v>
          </cell>
          <cell r="DA399">
            <v>0</v>
          </cell>
          <cell r="DB399">
            <v>0</v>
          </cell>
          <cell r="DC399">
            <v>0</v>
          </cell>
          <cell r="DD399">
            <v>0</v>
          </cell>
          <cell r="DE399" t="str">
            <v>9B</v>
          </cell>
          <cell r="DF399" t="str">
            <v>P1</v>
          </cell>
          <cell r="DG399">
            <v>10</v>
          </cell>
          <cell r="DH399">
            <v>75</v>
          </cell>
          <cell r="DI399"/>
          <cell r="DJ399"/>
          <cell r="DK399" t="str">
            <v>Nao</v>
          </cell>
          <cell r="DL399"/>
          <cell r="DM399" t="str">
            <v>Nao</v>
          </cell>
          <cell r="DN399" t="str">
            <v xml:space="preserve">  /  /    </v>
          </cell>
          <cell r="DO399" t="str">
            <v>Nao</v>
          </cell>
          <cell r="DP399" t="str">
            <v>Nao</v>
          </cell>
          <cell r="DQ399" t="str">
            <v>Nao</v>
          </cell>
          <cell r="DR399"/>
          <cell r="DS399"/>
          <cell r="DT399">
            <v>3</v>
          </cell>
          <cell r="DU399">
            <v>3052</v>
          </cell>
          <cell r="DV399" t="str">
            <v>Não</v>
          </cell>
          <cell r="DW399"/>
          <cell r="DX399">
            <v>1</v>
          </cell>
          <cell r="DY399" t="str">
            <v xml:space="preserve">  /  /    </v>
          </cell>
          <cell r="DZ399"/>
          <cell r="EA399" t="str">
            <v>Indeterminado</v>
          </cell>
          <cell r="EB399" t="str">
            <v>RECIFE</v>
          </cell>
          <cell r="EC399"/>
          <cell r="ED399"/>
          <cell r="EE399"/>
          <cell r="EF399"/>
          <cell r="EG399">
            <v>4</v>
          </cell>
          <cell r="EH399">
            <v>1</v>
          </cell>
          <cell r="EI399">
            <v>1</v>
          </cell>
          <cell r="EJ399">
            <v>0</v>
          </cell>
          <cell r="EK399"/>
          <cell r="EL399">
            <v>0</v>
          </cell>
          <cell r="EM399"/>
          <cell r="EN399">
            <v>0</v>
          </cell>
          <cell r="EO399" t="str">
            <v>CLT</v>
          </cell>
        </row>
        <row r="400">
          <cell r="B400">
            <v>3055</v>
          </cell>
          <cell r="C400">
            <v>33</v>
          </cell>
          <cell r="D400" t="str">
            <v>ANA PAULA SABINO L DE SOUZA</v>
          </cell>
          <cell r="E400">
            <v>2224</v>
          </cell>
          <cell r="F400" t="str">
            <v>Não</v>
          </cell>
          <cell r="G400"/>
          <cell r="H400" t="str">
            <v>Residencial</v>
          </cell>
          <cell r="I400" t="str">
            <v>AV</v>
          </cell>
          <cell r="J400">
            <v>9775762480</v>
          </cell>
          <cell r="K400" t="str">
            <v>JOAO PESSOA</v>
          </cell>
          <cell r="L400">
            <v>16029193598</v>
          </cell>
          <cell r="M400">
            <v>100</v>
          </cell>
          <cell r="N400">
            <v>8316177</v>
          </cell>
          <cell r="O400" t="str">
            <v>SDSPE</v>
          </cell>
          <cell r="P400">
            <v>39251</v>
          </cell>
          <cell r="Q400" t="str">
            <v>AV. AVENIDA JOAO PESSOA</v>
          </cell>
          <cell r="R400">
            <v>100</v>
          </cell>
          <cell r="S400">
            <v>33853</v>
          </cell>
          <cell r="T400">
            <v>1058</v>
          </cell>
          <cell r="U400">
            <v>41927</v>
          </cell>
          <cell r="V400" t="str">
            <v>CENTRO</v>
          </cell>
          <cell r="W400">
            <v>109</v>
          </cell>
          <cell r="X400" t="str">
            <v>PE</v>
          </cell>
          <cell r="Y400">
            <v>4205</v>
          </cell>
          <cell r="Z400" t="str">
            <v>PE</v>
          </cell>
          <cell r="AA400" t="str">
            <v>CATENDE</v>
          </cell>
          <cell r="AB400">
            <v>54</v>
          </cell>
          <cell r="AC400" t="str">
            <v>SDS</v>
          </cell>
          <cell r="AD400" t="str">
            <v>PAULINHASABINO1@HOTMAIL.COM</v>
          </cell>
          <cell r="AE400"/>
          <cell r="AF400"/>
          <cell r="AG400"/>
          <cell r="AH400"/>
          <cell r="AI400" t="str">
            <v>Nao</v>
          </cell>
          <cell r="AJ400">
            <v>81</v>
          </cell>
          <cell r="AK400">
            <v>83497980868</v>
          </cell>
          <cell r="AL400">
            <v>36731377</v>
          </cell>
          <cell r="AM400"/>
          <cell r="AN400">
            <v>81</v>
          </cell>
          <cell r="AO400">
            <v>96858457</v>
          </cell>
          <cell r="AP400">
            <v>43</v>
          </cell>
          <cell r="AQ400" t="str">
            <v>PE</v>
          </cell>
          <cell r="AR400" t="str">
            <v>NORMA LUCIA SABINO DA SILVA</v>
          </cell>
          <cell r="AS400" t="str">
            <v xml:space="preserve">  /  /    </v>
          </cell>
          <cell r="AT400" t="str">
            <v>WELLINGTON LEITE DE SOUZA</v>
          </cell>
          <cell r="AU400">
            <v>10</v>
          </cell>
          <cell r="AV400">
            <v>34226</v>
          </cell>
          <cell r="AW400" t="str">
            <v xml:space="preserve">  /  /    </v>
          </cell>
          <cell r="AX400"/>
          <cell r="AY400" t="str">
            <v>CS</v>
          </cell>
          <cell r="AZ400"/>
          <cell r="BA400">
            <v>1058</v>
          </cell>
          <cell r="BB400" t="str">
            <v xml:space="preserve">  /  /    </v>
          </cell>
          <cell r="BC400" t="str">
            <v xml:space="preserve">  /  /    </v>
          </cell>
          <cell r="BD400"/>
          <cell r="BE400">
            <v>55400000</v>
          </cell>
          <cell r="BF400">
            <v>4205</v>
          </cell>
          <cell r="BG400"/>
          <cell r="BH400" t="str">
            <v xml:space="preserve">  /  /    </v>
          </cell>
          <cell r="BI400"/>
          <cell r="BJ400"/>
          <cell r="BK400" t="str">
            <v xml:space="preserve">Feminino </v>
          </cell>
          <cell r="BL400" t="str">
            <v>Conta Corrente</v>
          </cell>
          <cell r="BM400" t="str">
            <v>S</v>
          </cell>
          <cell r="BN400" t="str">
            <v xml:space="preserve">RGPS-Reg. Geral Previdência Social           </v>
          </cell>
          <cell r="BO400"/>
          <cell r="BP400"/>
          <cell r="BQ400"/>
          <cell r="BR400"/>
          <cell r="BS400"/>
          <cell r="BT400"/>
          <cell r="BU400"/>
          <cell r="BV400" t="str">
            <v xml:space="preserve">  /  /    </v>
          </cell>
          <cell r="BW400" t="str">
            <v xml:space="preserve">  /  /    </v>
          </cell>
          <cell r="BX400">
            <v>41927</v>
          </cell>
          <cell r="BY400">
            <v>101</v>
          </cell>
          <cell r="BZ400">
            <v>41927</v>
          </cell>
          <cell r="CA400" t="str">
            <v xml:space="preserve">  /  /    </v>
          </cell>
          <cell r="CB400">
            <v>0</v>
          </cell>
          <cell r="CC400" t="str">
            <v xml:space="preserve">  /  /    </v>
          </cell>
          <cell r="CD400" t="str">
            <v xml:space="preserve">  /  /    </v>
          </cell>
          <cell r="CE400">
            <v>334013</v>
          </cell>
          <cell r="CF400">
            <v>713014101</v>
          </cell>
          <cell r="CG400">
            <v>334056</v>
          </cell>
          <cell r="CH400">
            <v>999999999</v>
          </cell>
          <cell r="CI400"/>
          <cell r="CJ400">
            <v>200</v>
          </cell>
          <cell r="CK400">
            <v>40</v>
          </cell>
          <cell r="CL400">
            <v>3055</v>
          </cell>
          <cell r="CM400">
            <v>2037</v>
          </cell>
          <cell r="CN400" t="str">
            <v>Submetidos a Horario de Trabalho</v>
          </cell>
          <cell r="CO400">
            <v>2234</v>
          </cell>
          <cell r="CP400">
            <v>14</v>
          </cell>
          <cell r="CQ400" t="str">
            <v>N</v>
          </cell>
          <cell r="CR400">
            <v>2</v>
          </cell>
          <cell r="CS400" t="str">
            <v>*</v>
          </cell>
          <cell r="CT400">
            <v>0</v>
          </cell>
          <cell r="CU400"/>
          <cell r="CV400">
            <v>34</v>
          </cell>
          <cell r="CW400" t="str">
            <v>M</v>
          </cell>
          <cell r="CX400" t="str">
            <v>M</v>
          </cell>
          <cell r="CY400">
            <v>3307.6</v>
          </cell>
          <cell r="CZ400">
            <v>3307.6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 t="str">
            <v>9C</v>
          </cell>
          <cell r="DF400"/>
          <cell r="DG400">
            <v>10</v>
          </cell>
          <cell r="DH400">
            <v>85</v>
          </cell>
          <cell r="DI400"/>
          <cell r="DJ400"/>
          <cell r="DK400" t="str">
            <v>Nao</v>
          </cell>
          <cell r="DL400"/>
          <cell r="DM400" t="str">
            <v>Nao</v>
          </cell>
          <cell r="DN400" t="str">
            <v xml:space="preserve">  /  /    </v>
          </cell>
          <cell r="DO400" t="str">
            <v>Nao</v>
          </cell>
          <cell r="DP400" t="str">
            <v>Nao</v>
          </cell>
          <cell r="DQ400" t="str">
            <v>Nao</v>
          </cell>
          <cell r="DR400"/>
          <cell r="DS400">
            <v>101003055</v>
          </cell>
          <cell r="DT400">
            <v>1</v>
          </cell>
          <cell r="DU400"/>
          <cell r="DV400" t="str">
            <v>Não</v>
          </cell>
          <cell r="DW400"/>
          <cell r="DX400">
            <v>1</v>
          </cell>
          <cell r="DY400" t="str">
            <v xml:space="preserve">  /  /    </v>
          </cell>
          <cell r="DZ400"/>
          <cell r="EA400" t="str">
            <v>Indeterminado</v>
          </cell>
          <cell r="EB400" t="str">
            <v>CATENDE</v>
          </cell>
          <cell r="EC400"/>
          <cell r="ED400"/>
          <cell r="EE400"/>
          <cell r="EF400"/>
          <cell r="EG400">
            <v>3</v>
          </cell>
          <cell r="EH400">
            <v>1</v>
          </cell>
          <cell r="EI400">
            <v>1</v>
          </cell>
          <cell r="EJ400">
            <v>0</v>
          </cell>
          <cell r="EK400"/>
          <cell r="EL400">
            <v>0</v>
          </cell>
          <cell r="EM400"/>
          <cell r="EN400">
            <v>0</v>
          </cell>
          <cell r="EO400" t="str">
            <v>CLT</v>
          </cell>
        </row>
        <row r="401">
          <cell r="B401">
            <v>3057</v>
          </cell>
          <cell r="C401">
            <v>1</v>
          </cell>
          <cell r="D401" t="str">
            <v>YANNE TALITA PEREIRA CALIXTO</v>
          </cell>
          <cell r="E401">
            <v>1074</v>
          </cell>
          <cell r="F401" t="str">
            <v>Não</v>
          </cell>
          <cell r="G401"/>
          <cell r="H401" t="str">
            <v>Residencial</v>
          </cell>
          <cell r="I401" t="str">
            <v>R</v>
          </cell>
          <cell r="J401">
            <v>8992040407</v>
          </cell>
          <cell r="K401" t="str">
            <v>JOAQUIM NABUCO</v>
          </cell>
          <cell r="L401">
            <v>13441828339</v>
          </cell>
          <cell r="M401">
            <v>92</v>
          </cell>
          <cell r="N401">
            <v>8331255</v>
          </cell>
          <cell r="O401" t="str">
            <v>SDSPE</v>
          </cell>
          <cell r="P401">
            <v>39280</v>
          </cell>
          <cell r="Q401" t="str">
            <v>R. JOAQUIM NABUCO</v>
          </cell>
          <cell r="R401">
            <v>92</v>
          </cell>
          <cell r="S401">
            <v>60269</v>
          </cell>
          <cell r="T401">
            <v>1058</v>
          </cell>
          <cell r="U401">
            <v>41296</v>
          </cell>
          <cell r="V401" t="str">
            <v>DERBY</v>
          </cell>
          <cell r="W401">
            <v>116</v>
          </cell>
          <cell r="X401" t="str">
            <v>PE</v>
          </cell>
          <cell r="Y401">
            <v>11606</v>
          </cell>
          <cell r="Z401" t="str">
            <v>PE</v>
          </cell>
          <cell r="AA401" t="str">
            <v>RECIFE</v>
          </cell>
          <cell r="AB401">
            <v>215</v>
          </cell>
          <cell r="AC401" t="str">
            <v>SDS</v>
          </cell>
          <cell r="AD401" t="str">
            <v>YANNE.TPC@HOTMAIL.COM</v>
          </cell>
          <cell r="AE401"/>
          <cell r="AF401"/>
          <cell r="AG401"/>
          <cell r="AH401"/>
          <cell r="AI401" t="str">
            <v>Nao</v>
          </cell>
          <cell r="AJ401">
            <v>81</v>
          </cell>
          <cell r="AK401">
            <v>83196110809</v>
          </cell>
          <cell r="AL401">
            <v>32222085</v>
          </cell>
          <cell r="AM401"/>
          <cell r="AN401">
            <v>81</v>
          </cell>
          <cell r="AO401">
            <v>91189810</v>
          </cell>
          <cell r="AP401">
            <v>8</v>
          </cell>
          <cell r="AQ401" t="str">
            <v>PE</v>
          </cell>
          <cell r="AR401" t="str">
            <v>MARGARETH MARIA PEREIRA DOS SANTOS</v>
          </cell>
          <cell r="AS401" t="str">
            <v xml:space="preserve">  /  /    </v>
          </cell>
          <cell r="AT401" t="str">
            <v>ANTONIO FLORENTINO CALIXTO JUNIOR</v>
          </cell>
          <cell r="AU401">
            <v>10</v>
          </cell>
          <cell r="AV401">
            <v>34032</v>
          </cell>
          <cell r="AW401" t="str">
            <v xml:space="preserve">  /  /    </v>
          </cell>
          <cell r="AX401"/>
          <cell r="AY401" t="str">
            <v>APT 1102</v>
          </cell>
          <cell r="AZ401"/>
          <cell r="BA401">
            <v>1058</v>
          </cell>
          <cell r="BB401" t="str">
            <v xml:space="preserve">  /  /    </v>
          </cell>
          <cell r="BC401" t="str">
            <v xml:space="preserve">  /  /    </v>
          </cell>
          <cell r="BD401"/>
          <cell r="BE401">
            <v>52011000</v>
          </cell>
          <cell r="BF401">
            <v>11606</v>
          </cell>
          <cell r="BG401"/>
          <cell r="BH401" t="str">
            <v xml:space="preserve">  /  /    </v>
          </cell>
          <cell r="BI401"/>
          <cell r="BJ401"/>
          <cell r="BK401" t="str">
            <v xml:space="preserve">Feminino </v>
          </cell>
          <cell r="BL401" t="str">
            <v>Conta Corrente</v>
          </cell>
          <cell r="BM401" t="str">
            <v>S</v>
          </cell>
          <cell r="BN401" t="str">
            <v xml:space="preserve">RGPS-Reg. Geral Previdência Social           </v>
          </cell>
          <cell r="BO401"/>
          <cell r="BP401"/>
          <cell r="BQ401"/>
          <cell r="BR401"/>
          <cell r="BS401"/>
          <cell r="BT401"/>
          <cell r="BU401"/>
          <cell r="BV401" t="str">
            <v xml:space="preserve">  /  /    </v>
          </cell>
          <cell r="BW401" t="str">
            <v xml:space="preserve">  /  /    </v>
          </cell>
          <cell r="BX401">
            <v>41946</v>
          </cell>
          <cell r="BY401">
            <v>101</v>
          </cell>
          <cell r="BZ401">
            <v>41946</v>
          </cell>
          <cell r="CA401" t="str">
            <v xml:space="preserve">  /  /    </v>
          </cell>
          <cell r="CB401">
            <v>0</v>
          </cell>
          <cell r="CC401" t="str">
            <v xml:space="preserve">  /  /    </v>
          </cell>
          <cell r="CD401" t="str">
            <v xml:space="preserve">  /  /    </v>
          </cell>
          <cell r="CE401">
            <v>334056</v>
          </cell>
          <cell r="CF401">
            <v>713033684</v>
          </cell>
          <cell r="CG401">
            <v>334056</v>
          </cell>
          <cell r="CH401">
            <v>999999999</v>
          </cell>
          <cell r="CI401"/>
          <cell r="CJ401">
            <v>200</v>
          </cell>
          <cell r="CK401">
            <v>40</v>
          </cell>
          <cell r="CL401">
            <v>3057</v>
          </cell>
          <cell r="CM401">
            <v>2018</v>
          </cell>
          <cell r="CN401" t="str">
            <v>Submetidos a Horario de Trabalho</v>
          </cell>
          <cell r="CO401">
            <v>3912</v>
          </cell>
          <cell r="CP401">
            <v>1</v>
          </cell>
          <cell r="CQ401" t="str">
            <v>N</v>
          </cell>
          <cell r="CR401">
            <v>2</v>
          </cell>
          <cell r="CS401" t="str">
            <v>*</v>
          </cell>
          <cell r="CT401">
            <v>0</v>
          </cell>
          <cell r="CU401"/>
          <cell r="CV401">
            <v>34</v>
          </cell>
          <cell r="CW401" t="str">
            <v>M</v>
          </cell>
          <cell r="CX401" t="str">
            <v>M</v>
          </cell>
          <cell r="CY401">
            <v>1489.51</v>
          </cell>
          <cell r="CZ401">
            <v>1489.51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 t="str">
            <v>9A</v>
          </cell>
          <cell r="DF401" t="str">
            <v>P1</v>
          </cell>
          <cell r="DG401">
            <v>10</v>
          </cell>
          <cell r="DH401">
            <v>50</v>
          </cell>
          <cell r="DI401"/>
          <cell r="DJ401"/>
          <cell r="DK401" t="str">
            <v>Nao</v>
          </cell>
          <cell r="DL401"/>
          <cell r="DM401" t="str">
            <v>Nao</v>
          </cell>
          <cell r="DN401" t="str">
            <v xml:space="preserve">  /  /    </v>
          </cell>
          <cell r="DO401" t="str">
            <v>Nao</v>
          </cell>
          <cell r="DP401" t="str">
            <v>Nao</v>
          </cell>
          <cell r="DQ401" t="str">
            <v>Nao</v>
          </cell>
          <cell r="DR401"/>
          <cell r="DS401">
            <v>101003057</v>
          </cell>
          <cell r="DT401">
            <v>3</v>
          </cell>
          <cell r="DU401"/>
          <cell r="DV401" t="str">
            <v>Não</v>
          </cell>
          <cell r="DW401"/>
          <cell r="DX401">
            <v>1</v>
          </cell>
          <cell r="DY401" t="str">
            <v xml:space="preserve">  /  /    </v>
          </cell>
          <cell r="DZ401"/>
          <cell r="EA401" t="str">
            <v>Indeterminado</v>
          </cell>
          <cell r="EB401" t="str">
            <v>RECIFE</v>
          </cell>
          <cell r="EC401"/>
          <cell r="ED401"/>
          <cell r="EE401"/>
          <cell r="EF401"/>
          <cell r="EG401">
            <v>2</v>
          </cell>
          <cell r="EH401">
            <v>1</v>
          </cell>
          <cell r="EI401">
            <v>1</v>
          </cell>
          <cell r="EJ401">
            <v>0</v>
          </cell>
          <cell r="EK401"/>
          <cell r="EL401">
            <v>0</v>
          </cell>
          <cell r="EM401"/>
          <cell r="EN401">
            <v>0</v>
          </cell>
          <cell r="EO401" t="str">
            <v>CLT</v>
          </cell>
        </row>
        <row r="402">
          <cell r="B402">
            <v>3061</v>
          </cell>
          <cell r="C402">
            <v>1</v>
          </cell>
          <cell r="D402" t="str">
            <v>JOAO VICTOR RIBEIRO</v>
          </cell>
          <cell r="E402">
            <v>4140</v>
          </cell>
          <cell r="F402" t="str">
            <v>Não</v>
          </cell>
          <cell r="G402"/>
          <cell r="H402" t="str">
            <v>Residencial</v>
          </cell>
          <cell r="I402" t="str">
            <v>R</v>
          </cell>
          <cell r="J402">
            <v>9797753450</v>
          </cell>
          <cell r="K402" t="str">
            <v>RUA BARAO DE MAMORE</v>
          </cell>
          <cell r="L402">
            <v>19053406452</v>
          </cell>
          <cell r="M402">
            <v>328</v>
          </cell>
          <cell r="N402">
            <v>8577298</v>
          </cell>
          <cell r="O402" t="str">
            <v>SDSPE</v>
          </cell>
          <cell r="P402">
            <v>39644</v>
          </cell>
          <cell r="Q402" t="str">
            <v>R. RUA BARAO DE MAMORE 328</v>
          </cell>
          <cell r="R402">
            <v>328</v>
          </cell>
          <cell r="S402">
            <v>55455</v>
          </cell>
          <cell r="T402">
            <v>1058</v>
          </cell>
          <cell r="U402">
            <v>41303</v>
          </cell>
          <cell r="V402" t="str">
            <v>VARZEA</v>
          </cell>
          <cell r="W402">
            <v>116</v>
          </cell>
          <cell r="X402" t="str">
            <v>PE</v>
          </cell>
          <cell r="Y402">
            <v>11606</v>
          </cell>
          <cell r="Z402" t="str">
            <v>PE</v>
          </cell>
          <cell r="AA402" t="str">
            <v>RECIFE</v>
          </cell>
          <cell r="AB402">
            <v>237</v>
          </cell>
          <cell r="AC402" t="str">
            <v>SDS</v>
          </cell>
          <cell r="AD402"/>
          <cell r="AE402"/>
          <cell r="AF402"/>
          <cell r="AG402"/>
          <cell r="AH402"/>
          <cell r="AI402" t="str">
            <v>Nao</v>
          </cell>
          <cell r="AJ402"/>
          <cell r="AK402">
            <v>87470670850</v>
          </cell>
          <cell r="AL402"/>
          <cell r="AM402"/>
          <cell r="AN402">
            <v>81</v>
          </cell>
          <cell r="AO402">
            <v>97460974</v>
          </cell>
          <cell r="AP402">
            <v>103</v>
          </cell>
          <cell r="AQ402" t="str">
            <v>PE</v>
          </cell>
          <cell r="AR402" t="str">
            <v>JOSEFA LUIZA DA CONCEICAO</v>
          </cell>
          <cell r="AS402" t="str">
            <v xml:space="preserve">  /  /    </v>
          </cell>
          <cell r="AT402" t="str">
            <v>IVALDO JOSE RIBEIRO</v>
          </cell>
          <cell r="AU402">
            <v>10</v>
          </cell>
          <cell r="AV402">
            <v>34492</v>
          </cell>
          <cell r="AW402" t="str">
            <v xml:space="preserve">  /  /    </v>
          </cell>
          <cell r="AX402"/>
          <cell r="AY402"/>
          <cell r="AZ402"/>
          <cell r="BA402">
            <v>1058</v>
          </cell>
          <cell r="BB402" t="str">
            <v xml:space="preserve">  /  /    </v>
          </cell>
          <cell r="BC402" t="str">
            <v xml:space="preserve">  /  /    </v>
          </cell>
          <cell r="BD402"/>
          <cell r="BE402">
            <v>50741510</v>
          </cell>
          <cell r="BF402">
            <v>11606</v>
          </cell>
          <cell r="BG402"/>
          <cell r="BH402" t="str">
            <v xml:space="preserve">  /  /    </v>
          </cell>
          <cell r="BI402"/>
          <cell r="BJ402"/>
          <cell r="BK402" t="str">
            <v>Masculino</v>
          </cell>
          <cell r="BL402" t="str">
            <v>Conta Corrente</v>
          </cell>
          <cell r="BM402" t="str">
            <v>S</v>
          </cell>
          <cell r="BN402" t="str">
            <v xml:space="preserve">RGPS-Reg. Geral Previdência Social           </v>
          </cell>
          <cell r="BO402"/>
          <cell r="BP402"/>
          <cell r="BQ402"/>
          <cell r="BR402"/>
          <cell r="BS402">
            <v>0</v>
          </cell>
          <cell r="BT402"/>
          <cell r="BU402">
            <v>0</v>
          </cell>
          <cell r="BV402" t="str">
            <v xml:space="preserve">  /  /    </v>
          </cell>
          <cell r="BW402" t="str">
            <v xml:space="preserve">  /  /    </v>
          </cell>
          <cell r="BX402">
            <v>41974</v>
          </cell>
          <cell r="BY402">
            <v>101</v>
          </cell>
          <cell r="BZ402">
            <v>41974</v>
          </cell>
          <cell r="CA402" t="str">
            <v xml:space="preserve">  /  /    </v>
          </cell>
          <cell r="CB402">
            <v>0</v>
          </cell>
          <cell r="CC402" t="str">
            <v xml:space="preserve">  /  /    </v>
          </cell>
          <cell r="CD402" t="str">
            <v xml:space="preserve">  /  /    </v>
          </cell>
          <cell r="CE402">
            <v>334056</v>
          </cell>
          <cell r="CF402">
            <v>713034393</v>
          </cell>
          <cell r="CG402">
            <v>334056</v>
          </cell>
          <cell r="CH402">
            <v>99999999999</v>
          </cell>
          <cell r="CI402"/>
          <cell r="CJ402">
            <v>200</v>
          </cell>
          <cell r="CK402">
            <v>40</v>
          </cell>
          <cell r="CL402">
            <v>3061</v>
          </cell>
          <cell r="CM402">
            <v>2018</v>
          </cell>
          <cell r="CN402" t="str">
            <v>Submetidos a Horario de Trabalho</v>
          </cell>
          <cell r="CO402">
            <v>3912</v>
          </cell>
          <cell r="CP402">
            <v>17</v>
          </cell>
          <cell r="CQ402" t="str">
            <v>N</v>
          </cell>
          <cell r="CR402">
            <v>2</v>
          </cell>
          <cell r="CS402" t="str">
            <v>*</v>
          </cell>
          <cell r="CT402">
            <v>0</v>
          </cell>
          <cell r="CU402"/>
          <cell r="CV402">
            <v>34</v>
          </cell>
          <cell r="CW402" t="str">
            <v>M</v>
          </cell>
          <cell r="CX402" t="str">
            <v>M</v>
          </cell>
          <cell r="CY402">
            <v>1489.51</v>
          </cell>
          <cell r="CZ402">
            <v>1489.51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 t="str">
            <v>9A</v>
          </cell>
          <cell r="DF402"/>
          <cell r="DG402">
            <v>10</v>
          </cell>
          <cell r="DH402">
            <v>55</v>
          </cell>
          <cell r="DI402"/>
          <cell r="DJ402"/>
          <cell r="DK402" t="str">
            <v>Nao</v>
          </cell>
          <cell r="DL402"/>
          <cell r="DM402" t="str">
            <v>Nao</v>
          </cell>
          <cell r="DN402" t="str">
            <v xml:space="preserve">  /  /    </v>
          </cell>
          <cell r="DO402" t="str">
            <v>Nao</v>
          </cell>
          <cell r="DP402" t="str">
            <v>Nao</v>
          </cell>
          <cell r="DQ402" t="str">
            <v>Nao</v>
          </cell>
          <cell r="DR402"/>
          <cell r="DS402"/>
          <cell r="DT402">
            <v>1</v>
          </cell>
          <cell r="DU402">
            <v>3061</v>
          </cell>
          <cell r="DV402" t="str">
            <v>Não</v>
          </cell>
          <cell r="DW402"/>
          <cell r="DX402">
            <v>1</v>
          </cell>
          <cell r="DY402" t="str">
            <v xml:space="preserve">  /  /    </v>
          </cell>
          <cell r="DZ402"/>
          <cell r="EA402" t="str">
            <v>Indeterminado</v>
          </cell>
          <cell r="EB402" t="str">
            <v>RECIFE</v>
          </cell>
          <cell r="EC402"/>
          <cell r="ED402"/>
          <cell r="EE402"/>
          <cell r="EF402"/>
          <cell r="EG402">
            <v>2</v>
          </cell>
          <cell r="EH402">
            <v>1</v>
          </cell>
          <cell r="EI402">
            <v>1</v>
          </cell>
          <cell r="EJ402">
            <v>0</v>
          </cell>
          <cell r="EK402"/>
          <cell r="EL402">
            <v>0</v>
          </cell>
          <cell r="EM402"/>
          <cell r="EN402">
            <v>0</v>
          </cell>
          <cell r="EO402" t="str">
            <v>CLT</v>
          </cell>
        </row>
        <row r="403">
          <cell r="B403">
            <v>3062</v>
          </cell>
          <cell r="C403">
            <v>1</v>
          </cell>
          <cell r="D403" t="str">
            <v>GRAZIELE MARIA DA SILVA</v>
          </cell>
          <cell r="E403">
            <v>4172</v>
          </cell>
          <cell r="F403" t="str">
            <v>Não</v>
          </cell>
          <cell r="G403"/>
          <cell r="H403" t="str">
            <v>Residencial</v>
          </cell>
          <cell r="I403" t="str">
            <v>R</v>
          </cell>
          <cell r="J403">
            <v>4710669406</v>
          </cell>
          <cell r="K403" t="str">
            <v>ALTO CALCADO</v>
          </cell>
          <cell r="L403">
            <v>13433282454</v>
          </cell>
          <cell r="M403">
            <v>211</v>
          </cell>
          <cell r="N403">
            <v>6626854</v>
          </cell>
          <cell r="O403"/>
          <cell r="P403">
            <v>36649</v>
          </cell>
          <cell r="Q403" t="str">
            <v>R. ALTO CALCADO</v>
          </cell>
          <cell r="R403">
            <v>211</v>
          </cell>
          <cell r="S403">
            <v>33947</v>
          </cell>
          <cell r="T403">
            <v>1058</v>
          </cell>
          <cell r="U403">
            <v>38789</v>
          </cell>
          <cell r="V403" t="str">
            <v>ALTO STA TEREZI</v>
          </cell>
          <cell r="W403">
            <v>74</v>
          </cell>
          <cell r="X403" t="str">
            <v>PE</v>
          </cell>
          <cell r="Y403">
            <v>11606</v>
          </cell>
          <cell r="Z403" t="str">
            <v>PE</v>
          </cell>
          <cell r="AA403" t="str">
            <v>RECIFE</v>
          </cell>
          <cell r="AB403">
            <v>310</v>
          </cell>
          <cell r="AC403" t="str">
            <v>SDS</v>
          </cell>
          <cell r="AD403"/>
          <cell r="AE403"/>
          <cell r="AF403"/>
          <cell r="AG403"/>
          <cell r="AH403"/>
          <cell r="AI403" t="str">
            <v>Nao</v>
          </cell>
          <cell r="AJ403">
            <v>81</v>
          </cell>
          <cell r="AK403">
            <v>63860710868</v>
          </cell>
          <cell r="AL403">
            <v>33045033</v>
          </cell>
          <cell r="AM403"/>
          <cell r="AN403">
            <v>81</v>
          </cell>
          <cell r="AO403">
            <v>985989334</v>
          </cell>
          <cell r="AP403">
            <v>9</v>
          </cell>
          <cell r="AQ403" t="str">
            <v>PE</v>
          </cell>
          <cell r="AR403" t="str">
            <v>AIDA MARIA DA SILVA</v>
          </cell>
          <cell r="AS403" t="str">
            <v xml:space="preserve">  /  /    </v>
          </cell>
          <cell r="AT403" t="str">
            <v>NAO POSSUI</v>
          </cell>
          <cell r="AU403">
            <v>10</v>
          </cell>
          <cell r="AV403">
            <v>30587</v>
          </cell>
          <cell r="AW403" t="str">
            <v xml:space="preserve">  /  /    </v>
          </cell>
          <cell r="AX403"/>
          <cell r="AY403"/>
          <cell r="AZ403"/>
          <cell r="BA403">
            <v>1058</v>
          </cell>
          <cell r="BB403" t="str">
            <v xml:space="preserve">  /  /    </v>
          </cell>
          <cell r="BC403" t="str">
            <v xml:space="preserve">  /  /    </v>
          </cell>
          <cell r="BD403"/>
          <cell r="BE403">
            <v>52080141</v>
          </cell>
          <cell r="BF403">
            <v>11606</v>
          </cell>
          <cell r="BG403"/>
          <cell r="BH403" t="str">
            <v xml:space="preserve">  /  /    </v>
          </cell>
          <cell r="BI403"/>
          <cell r="BJ403"/>
          <cell r="BK403" t="str">
            <v xml:space="preserve">Feminino </v>
          </cell>
          <cell r="BL403" t="str">
            <v>Conta Corrente</v>
          </cell>
          <cell r="BM403" t="str">
            <v>S</v>
          </cell>
          <cell r="BN403" t="str">
            <v xml:space="preserve">RGPS-Reg. Geral Previdência Social           </v>
          </cell>
          <cell r="BO403"/>
          <cell r="BP403"/>
          <cell r="BQ403"/>
          <cell r="BR403"/>
          <cell r="BS403"/>
          <cell r="BT403"/>
          <cell r="BU403"/>
          <cell r="BV403" t="str">
            <v xml:space="preserve">  /  /    </v>
          </cell>
          <cell r="BW403" t="str">
            <v xml:space="preserve">  /  /    </v>
          </cell>
          <cell r="BX403">
            <v>41976</v>
          </cell>
          <cell r="BY403">
            <v>101</v>
          </cell>
          <cell r="BZ403">
            <v>41976</v>
          </cell>
          <cell r="CA403" t="str">
            <v xml:space="preserve">  /  /    </v>
          </cell>
          <cell r="CB403">
            <v>0</v>
          </cell>
          <cell r="CC403" t="str">
            <v xml:space="preserve">  /  /    </v>
          </cell>
          <cell r="CD403" t="str">
            <v xml:space="preserve">  /  /    </v>
          </cell>
          <cell r="CE403">
            <v>334056</v>
          </cell>
          <cell r="CF403">
            <v>713034513</v>
          </cell>
          <cell r="CG403">
            <v>334056</v>
          </cell>
          <cell r="CH403">
            <v>999999999999</v>
          </cell>
          <cell r="CI403"/>
          <cell r="CJ403">
            <v>200</v>
          </cell>
          <cell r="CK403">
            <v>40</v>
          </cell>
          <cell r="CL403">
            <v>3062</v>
          </cell>
          <cell r="CM403">
            <v>2001</v>
          </cell>
          <cell r="CN403" t="str">
            <v>Submetidos a Horario de Trabalho</v>
          </cell>
          <cell r="CO403">
            <v>5152</v>
          </cell>
          <cell r="CP403">
            <v>20</v>
          </cell>
          <cell r="CQ403" t="str">
            <v>N</v>
          </cell>
          <cell r="CR403">
            <v>2</v>
          </cell>
          <cell r="CS403" t="str">
            <v>*</v>
          </cell>
          <cell r="CT403">
            <v>0</v>
          </cell>
          <cell r="CU403"/>
          <cell r="CV403">
            <v>34</v>
          </cell>
          <cell r="CW403" t="str">
            <v>M</v>
          </cell>
          <cell r="CX403" t="str">
            <v>M</v>
          </cell>
          <cell r="CY403">
            <v>1016.16</v>
          </cell>
          <cell r="CZ403">
            <v>1016.16</v>
          </cell>
          <cell r="DA403">
            <v>0</v>
          </cell>
          <cell r="DB403">
            <v>0</v>
          </cell>
          <cell r="DC403">
            <v>0</v>
          </cell>
          <cell r="DD403">
            <v>200</v>
          </cell>
          <cell r="DE403" t="str">
            <v>9B</v>
          </cell>
          <cell r="DF403" t="str">
            <v>P1</v>
          </cell>
          <cell r="DG403">
            <v>10</v>
          </cell>
          <cell r="DH403">
            <v>55</v>
          </cell>
          <cell r="DI403"/>
          <cell r="DJ403"/>
          <cell r="DK403" t="str">
            <v>Nao</v>
          </cell>
          <cell r="DL403"/>
          <cell r="DM403" t="str">
            <v>Nao</v>
          </cell>
          <cell r="DN403" t="str">
            <v xml:space="preserve">  /  /    </v>
          </cell>
          <cell r="DO403" t="str">
            <v>Nao</v>
          </cell>
          <cell r="DP403" t="str">
            <v>Nao</v>
          </cell>
          <cell r="DQ403" t="str">
            <v>Nao</v>
          </cell>
          <cell r="DR403"/>
          <cell r="DS403">
            <v>101003062</v>
          </cell>
          <cell r="DT403">
            <v>3</v>
          </cell>
          <cell r="DU403">
            <v>3062</v>
          </cell>
          <cell r="DV403" t="str">
            <v>Não</v>
          </cell>
          <cell r="DW403"/>
          <cell r="DX403">
            <v>1</v>
          </cell>
          <cell r="DY403" t="str">
            <v xml:space="preserve">  /  /    </v>
          </cell>
          <cell r="DZ403"/>
          <cell r="EA403" t="str">
            <v>Indeterminado</v>
          </cell>
          <cell r="EB403" t="str">
            <v>RECIFE</v>
          </cell>
          <cell r="EC403"/>
          <cell r="ED403"/>
          <cell r="EE403"/>
          <cell r="EF403"/>
          <cell r="EG403">
            <v>2</v>
          </cell>
          <cell r="EH403">
            <v>1</v>
          </cell>
          <cell r="EI403">
            <v>1</v>
          </cell>
          <cell r="EJ403">
            <v>0</v>
          </cell>
          <cell r="EK403"/>
          <cell r="EL403">
            <v>0</v>
          </cell>
          <cell r="EM403"/>
          <cell r="EN403">
            <v>0</v>
          </cell>
          <cell r="EO403" t="str">
            <v>CLT</v>
          </cell>
        </row>
        <row r="404">
          <cell r="B404">
            <v>3063</v>
          </cell>
          <cell r="C404">
            <v>1</v>
          </cell>
          <cell r="D404" t="str">
            <v>DEYBISON AFONSO PEREIRA</v>
          </cell>
          <cell r="E404">
            <v>1005</v>
          </cell>
          <cell r="F404" t="str">
            <v>Não</v>
          </cell>
          <cell r="G404"/>
          <cell r="H404" t="str">
            <v>Residencial</v>
          </cell>
          <cell r="I404" t="str">
            <v>R</v>
          </cell>
          <cell r="J404">
            <v>5785935481</v>
          </cell>
          <cell r="K404" t="str">
            <v>ERNESTO NAZARETH</v>
          </cell>
          <cell r="L404">
            <v>13266805452</v>
          </cell>
          <cell r="M404">
            <v>456</v>
          </cell>
          <cell r="N404">
            <v>6236840</v>
          </cell>
          <cell r="O404"/>
          <cell r="P404">
            <v>36497</v>
          </cell>
          <cell r="Q404" t="str">
            <v>R. ERNESTO NAZARETH</v>
          </cell>
          <cell r="R404">
            <v>456</v>
          </cell>
          <cell r="S404">
            <v>13690</v>
          </cell>
          <cell r="T404">
            <v>1058</v>
          </cell>
          <cell r="U404">
            <v>37540</v>
          </cell>
          <cell r="V404" t="str">
            <v>AREIAS</v>
          </cell>
          <cell r="W404">
            <v>78</v>
          </cell>
          <cell r="X404" t="str">
            <v>PE</v>
          </cell>
          <cell r="Y404">
            <v>11606</v>
          </cell>
          <cell r="Z404" t="str">
            <v>PE</v>
          </cell>
          <cell r="AA404" t="str">
            <v>RECIFE</v>
          </cell>
          <cell r="AB404">
            <v>246</v>
          </cell>
          <cell r="AC404" t="str">
            <v>SDS</v>
          </cell>
          <cell r="AD404"/>
          <cell r="AE404"/>
          <cell r="AF404"/>
          <cell r="AG404"/>
          <cell r="AH404"/>
          <cell r="AI404" t="str">
            <v>Nao</v>
          </cell>
          <cell r="AJ404">
            <v>81</v>
          </cell>
          <cell r="AK404">
            <v>67975140833</v>
          </cell>
          <cell r="AL404">
            <v>32546940</v>
          </cell>
          <cell r="AM404"/>
          <cell r="AN404">
            <v>81</v>
          </cell>
          <cell r="AO404">
            <v>88569682</v>
          </cell>
          <cell r="AP404">
            <v>2</v>
          </cell>
          <cell r="AQ404" t="str">
            <v>PE</v>
          </cell>
          <cell r="AR404" t="str">
            <v>ODETE DE SANTANA PEREIRA</v>
          </cell>
          <cell r="AS404" t="str">
            <v xml:space="preserve">  /  /    </v>
          </cell>
          <cell r="AT404" t="str">
            <v>GILMAR AFONSO PEREIRA</v>
          </cell>
          <cell r="AU404">
            <v>10</v>
          </cell>
          <cell r="AV404">
            <v>30936</v>
          </cell>
          <cell r="AW404" t="str">
            <v xml:space="preserve">  /  /    </v>
          </cell>
          <cell r="AX404"/>
          <cell r="AY404" t="str">
            <v>MOD 01 APT 304</v>
          </cell>
          <cell r="AZ404"/>
          <cell r="BA404">
            <v>1058</v>
          </cell>
          <cell r="BB404" t="str">
            <v xml:space="preserve">  /  /    </v>
          </cell>
          <cell r="BC404" t="str">
            <v xml:space="preserve">  /  /    </v>
          </cell>
          <cell r="BD404"/>
          <cell r="BE404">
            <v>50860260</v>
          </cell>
          <cell r="BF404">
            <v>11606</v>
          </cell>
          <cell r="BG404"/>
          <cell r="BH404" t="str">
            <v xml:space="preserve">  /  /    </v>
          </cell>
          <cell r="BI404"/>
          <cell r="BJ404"/>
          <cell r="BK404" t="str">
            <v>Masculino</v>
          </cell>
          <cell r="BL404" t="str">
            <v>Conta Corrente</v>
          </cell>
          <cell r="BM404" t="str">
            <v>S</v>
          </cell>
          <cell r="BN404" t="str">
            <v xml:space="preserve">RGPS-Reg. Geral Previdência Social           </v>
          </cell>
          <cell r="BO404"/>
          <cell r="BP404"/>
          <cell r="BQ404"/>
          <cell r="BR404"/>
          <cell r="BS404">
            <v>0</v>
          </cell>
          <cell r="BT404"/>
          <cell r="BU404">
            <v>0</v>
          </cell>
          <cell r="BV404" t="str">
            <v xml:space="preserve">  /  /    </v>
          </cell>
          <cell r="BW404" t="str">
            <v xml:space="preserve">  /  /    </v>
          </cell>
          <cell r="BX404">
            <v>41978</v>
          </cell>
          <cell r="BY404">
            <v>101</v>
          </cell>
          <cell r="BZ404">
            <v>41978</v>
          </cell>
          <cell r="CA404" t="str">
            <v xml:space="preserve">  /  /    </v>
          </cell>
          <cell r="CB404">
            <v>0</v>
          </cell>
          <cell r="CC404" t="str">
            <v xml:space="preserve">  /  /    </v>
          </cell>
          <cell r="CD404" t="str">
            <v xml:space="preserve">  /  /    </v>
          </cell>
          <cell r="CE404">
            <v>334056</v>
          </cell>
          <cell r="CF404">
            <v>713034427</v>
          </cell>
          <cell r="CG404">
            <v>334056</v>
          </cell>
          <cell r="CH404">
            <v>999999999</v>
          </cell>
          <cell r="CI404"/>
          <cell r="CJ404">
            <v>200</v>
          </cell>
          <cell r="CK404">
            <v>40</v>
          </cell>
          <cell r="CL404">
            <v>3063</v>
          </cell>
          <cell r="CM404">
            <v>2010</v>
          </cell>
          <cell r="CN404" t="str">
            <v>Submetidos a Horario de Trabalho</v>
          </cell>
          <cell r="CO404">
            <v>3513</v>
          </cell>
          <cell r="CP404">
            <v>14</v>
          </cell>
          <cell r="CQ404" t="str">
            <v>N</v>
          </cell>
          <cell r="CR404">
            <v>2</v>
          </cell>
          <cell r="CS404" t="str">
            <v>*</v>
          </cell>
          <cell r="CT404">
            <v>0</v>
          </cell>
          <cell r="CU404"/>
          <cell r="CV404">
            <v>34</v>
          </cell>
          <cell r="CW404" t="str">
            <v>M</v>
          </cell>
          <cell r="CX404" t="str">
            <v>M</v>
          </cell>
          <cell r="CY404">
            <v>1489.52</v>
          </cell>
          <cell r="CZ404">
            <v>1489.52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 t="str">
            <v>9C</v>
          </cell>
          <cell r="DF404"/>
          <cell r="DG404">
            <v>10</v>
          </cell>
          <cell r="DH404">
            <v>55</v>
          </cell>
          <cell r="DI404"/>
          <cell r="DJ404"/>
          <cell r="DK404" t="str">
            <v>Nao</v>
          </cell>
          <cell r="DL404"/>
          <cell r="DM404" t="str">
            <v>Nao</v>
          </cell>
          <cell r="DN404" t="str">
            <v xml:space="preserve">  /  /    </v>
          </cell>
          <cell r="DO404" t="str">
            <v>Nao</v>
          </cell>
          <cell r="DP404" t="str">
            <v>Nao</v>
          </cell>
          <cell r="DQ404" t="str">
            <v>Nao</v>
          </cell>
          <cell r="DR404"/>
          <cell r="DS404"/>
          <cell r="DT404">
            <v>1</v>
          </cell>
          <cell r="DU404">
            <v>3063</v>
          </cell>
          <cell r="DV404" t="str">
            <v>Não</v>
          </cell>
          <cell r="DW404"/>
          <cell r="DX404">
            <v>1</v>
          </cell>
          <cell r="DY404" t="str">
            <v xml:space="preserve">  /  /    </v>
          </cell>
          <cell r="DZ404"/>
          <cell r="EA404" t="str">
            <v>Indeterminado</v>
          </cell>
          <cell r="EB404" t="str">
            <v>RECIFE</v>
          </cell>
          <cell r="EC404"/>
          <cell r="ED404"/>
          <cell r="EE404"/>
          <cell r="EF404">
            <v>210752675327</v>
          </cell>
          <cell r="EG404">
            <v>2</v>
          </cell>
          <cell r="EH404">
            <v>1</v>
          </cell>
          <cell r="EI404">
            <v>1</v>
          </cell>
          <cell r="EJ404">
            <v>0</v>
          </cell>
          <cell r="EK404"/>
          <cell r="EL404">
            <v>0</v>
          </cell>
          <cell r="EM404"/>
          <cell r="EN404">
            <v>0</v>
          </cell>
          <cell r="EO404" t="str">
            <v>CLT</v>
          </cell>
        </row>
        <row r="405">
          <cell r="B405">
            <v>3066</v>
          </cell>
          <cell r="C405">
            <v>1</v>
          </cell>
          <cell r="D405" t="str">
            <v>GENIVAL F DA SILVA JUNIOR</v>
          </cell>
          <cell r="E405">
            <v>1162</v>
          </cell>
          <cell r="F405" t="str">
            <v>Não</v>
          </cell>
          <cell r="G405"/>
          <cell r="H405" t="str">
            <v>Residencial</v>
          </cell>
          <cell r="I405" t="str">
            <v>R</v>
          </cell>
          <cell r="J405">
            <v>8113222464</v>
          </cell>
          <cell r="K405" t="str">
            <v>JULIO JOSE DE SOUZA</v>
          </cell>
          <cell r="L405">
            <v>20309697330</v>
          </cell>
          <cell r="M405">
            <v>442</v>
          </cell>
          <cell r="N405">
            <v>7597144</v>
          </cell>
          <cell r="O405" t="str">
            <v>SDS</v>
          </cell>
          <cell r="P405">
            <v>42762</v>
          </cell>
          <cell r="Q405" t="str">
            <v>R. JULIO JOSE DE SOUZA</v>
          </cell>
          <cell r="R405">
            <v>442</v>
          </cell>
          <cell r="S405">
            <v>564</v>
          </cell>
          <cell r="T405">
            <v>1058</v>
          </cell>
          <cell r="U405">
            <v>39085</v>
          </cell>
          <cell r="V405" t="str">
            <v>AGUA FRIA</v>
          </cell>
          <cell r="W405">
            <v>97</v>
          </cell>
          <cell r="X405" t="str">
            <v>PE</v>
          </cell>
          <cell r="Y405">
            <v>11606</v>
          </cell>
          <cell r="Z405" t="str">
            <v>PE</v>
          </cell>
          <cell r="AA405" t="str">
            <v>RECIFE</v>
          </cell>
          <cell r="AB405">
            <v>285</v>
          </cell>
          <cell r="AC405" t="str">
            <v>OE</v>
          </cell>
          <cell r="AD405" t="str">
            <v>GENIVAL.JUNIOR@LAFEPE.PE.GOV.BR</v>
          </cell>
          <cell r="AE405"/>
          <cell r="AF405"/>
          <cell r="AG405"/>
          <cell r="AH405"/>
          <cell r="AI405" t="str">
            <v>Nao</v>
          </cell>
          <cell r="AJ405">
            <v>81</v>
          </cell>
          <cell r="AK405">
            <v>72395150809</v>
          </cell>
          <cell r="AL405">
            <v>34441280</v>
          </cell>
          <cell r="AM405"/>
          <cell r="AN405">
            <v>81</v>
          </cell>
          <cell r="AO405">
            <v>92694212</v>
          </cell>
          <cell r="AP405">
            <v>9</v>
          </cell>
          <cell r="AQ405" t="str">
            <v>PE</v>
          </cell>
          <cell r="AR405" t="str">
            <v>VERONICA COSMO DA SILVA</v>
          </cell>
          <cell r="AS405" t="str">
            <v xml:space="preserve">  /  /    </v>
          </cell>
          <cell r="AT405" t="str">
            <v>GENIVAL FERNANDO DA SILVA</v>
          </cell>
          <cell r="AU405">
            <v>10</v>
          </cell>
          <cell r="AV405">
            <v>32604</v>
          </cell>
          <cell r="AW405" t="str">
            <v xml:space="preserve">  /  /    </v>
          </cell>
          <cell r="AX405"/>
          <cell r="AY405"/>
          <cell r="AZ405"/>
          <cell r="BA405">
            <v>1058</v>
          </cell>
          <cell r="BB405" t="str">
            <v xml:space="preserve">  /  /    </v>
          </cell>
          <cell r="BC405" t="str">
            <v xml:space="preserve">  /  /    </v>
          </cell>
          <cell r="BD405"/>
          <cell r="BE405">
            <v>52211180</v>
          </cell>
          <cell r="BF405">
            <v>11606</v>
          </cell>
          <cell r="BG405"/>
          <cell r="BH405" t="str">
            <v xml:space="preserve">  /  /    </v>
          </cell>
          <cell r="BI405"/>
          <cell r="BJ405"/>
          <cell r="BK405" t="str">
            <v>Masculino</v>
          </cell>
          <cell r="BL405" t="str">
            <v>Conta Corrente</v>
          </cell>
          <cell r="BM405" t="str">
            <v>S</v>
          </cell>
          <cell r="BN405" t="str">
            <v xml:space="preserve">RGPS-Reg. Geral Previdência Social           </v>
          </cell>
          <cell r="BO405"/>
          <cell r="BP405"/>
          <cell r="BQ405"/>
          <cell r="BR405"/>
          <cell r="BS405"/>
          <cell r="BT405"/>
          <cell r="BU405"/>
          <cell r="BV405" t="str">
            <v xml:space="preserve">  /  /    </v>
          </cell>
          <cell r="BW405" t="str">
            <v xml:space="preserve">  /  /    </v>
          </cell>
          <cell r="BX405">
            <v>42009</v>
          </cell>
          <cell r="BY405">
            <v>101</v>
          </cell>
          <cell r="BZ405">
            <v>42009</v>
          </cell>
          <cell r="CA405" t="str">
            <v xml:space="preserve">  /  /    </v>
          </cell>
          <cell r="CB405">
            <v>0</v>
          </cell>
          <cell r="CC405" t="str">
            <v xml:space="preserve">  /  /    </v>
          </cell>
          <cell r="CD405" t="str">
            <v xml:space="preserve">  /  /    </v>
          </cell>
          <cell r="CE405">
            <v>334056</v>
          </cell>
          <cell r="CF405">
            <v>713035727</v>
          </cell>
          <cell r="CG405">
            <v>334056</v>
          </cell>
          <cell r="CH405">
            <v>999999999999</v>
          </cell>
          <cell r="CI405"/>
          <cell r="CJ405">
            <v>200</v>
          </cell>
          <cell r="CK405">
            <v>40</v>
          </cell>
          <cell r="CL405">
            <v>3066</v>
          </cell>
          <cell r="CM405">
            <v>2029</v>
          </cell>
          <cell r="CN405" t="str">
            <v>Submetidos a Horario de Trabalho</v>
          </cell>
          <cell r="CO405">
            <v>2524</v>
          </cell>
          <cell r="CP405">
            <v>2</v>
          </cell>
          <cell r="CQ405" t="str">
            <v>N</v>
          </cell>
          <cell r="CR405">
            <v>2</v>
          </cell>
          <cell r="CS405" t="str">
            <v>*</v>
          </cell>
          <cell r="CT405">
            <v>0</v>
          </cell>
          <cell r="CU405"/>
          <cell r="CV405">
            <v>34</v>
          </cell>
          <cell r="CW405" t="str">
            <v>M</v>
          </cell>
          <cell r="CX405" t="str">
            <v>M</v>
          </cell>
          <cell r="CY405">
            <v>2591.58</v>
          </cell>
          <cell r="CZ405">
            <v>2591.58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 t="str">
            <v>9B</v>
          </cell>
          <cell r="DF405"/>
          <cell r="DG405">
            <v>10</v>
          </cell>
          <cell r="DH405">
            <v>55</v>
          </cell>
          <cell r="DI405"/>
          <cell r="DJ405"/>
          <cell r="DK405" t="str">
            <v>Nao</v>
          </cell>
          <cell r="DL405"/>
          <cell r="DM405" t="str">
            <v>Nao</v>
          </cell>
          <cell r="DN405" t="str">
            <v xml:space="preserve">  /  /    </v>
          </cell>
          <cell r="DO405" t="str">
            <v>Nao</v>
          </cell>
          <cell r="DP405" t="str">
            <v>Nao</v>
          </cell>
          <cell r="DQ405" t="str">
            <v>Nao</v>
          </cell>
          <cell r="DR405"/>
          <cell r="DS405"/>
          <cell r="DT405">
            <v>1</v>
          </cell>
          <cell r="DU405">
            <v>3066</v>
          </cell>
          <cell r="DV405" t="str">
            <v>Não</v>
          </cell>
          <cell r="DW405"/>
          <cell r="DX405">
            <v>1</v>
          </cell>
          <cell r="DY405" t="str">
            <v xml:space="preserve">  /  /    </v>
          </cell>
          <cell r="DZ405"/>
          <cell r="EA405" t="str">
            <v>Indeterminado</v>
          </cell>
          <cell r="EB405" t="str">
            <v>RECIFE</v>
          </cell>
          <cell r="EC405"/>
          <cell r="ED405"/>
          <cell r="EE405"/>
          <cell r="EF405"/>
          <cell r="EG405">
            <v>3</v>
          </cell>
          <cell r="EH405">
            <v>1</v>
          </cell>
          <cell r="EI405">
            <v>1</v>
          </cell>
          <cell r="EJ405">
            <v>0</v>
          </cell>
          <cell r="EK405"/>
          <cell r="EL405">
            <v>0</v>
          </cell>
          <cell r="EM405"/>
          <cell r="EN405">
            <v>0</v>
          </cell>
          <cell r="EO405" t="str">
            <v>CLT</v>
          </cell>
        </row>
        <row r="406">
          <cell r="B406">
            <v>3067</v>
          </cell>
          <cell r="C406">
            <v>1</v>
          </cell>
          <cell r="D406" t="str">
            <v>EMANUELA AMELIA DE A  AGUIAR</v>
          </cell>
          <cell r="E406">
            <v>1171</v>
          </cell>
          <cell r="F406" t="str">
            <v>Não</v>
          </cell>
          <cell r="G406"/>
          <cell r="H406" t="str">
            <v>Residencial</v>
          </cell>
          <cell r="I406" t="str">
            <v>R</v>
          </cell>
          <cell r="J406">
            <v>6895661409</v>
          </cell>
          <cell r="K406" t="str">
            <v>ODON FRANCO DE SOUZA</v>
          </cell>
          <cell r="L406">
            <v>14819942383</v>
          </cell>
          <cell r="M406">
            <v>11</v>
          </cell>
          <cell r="N406">
            <v>6228822</v>
          </cell>
          <cell r="O406" t="str">
            <v>SDSPE</v>
          </cell>
          <cell r="P406">
            <v>41519</v>
          </cell>
          <cell r="Q406" t="str">
            <v>R. ODON FRANCO DE SOUZA</v>
          </cell>
          <cell r="R406">
            <v>11</v>
          </cell>
          <cell r="S406">
            <v>63</v>
          </cell>
          <cell r="T406">
            <v>1058</v>
          </cell>
          <cell r="U406">
            <v>39594</v>
          </cell>
          <cell r="V406" t="str">
            <v>NOVO DO CARMELO</v>
          </cell>
          <cell r="W406">
            <v>102</v>
          </cell>
          <cell r="X406" t="str">
            <v>PE</v>
          </cell>
          <cell r="Y406">
            <v>3454</v>
          </cell>
          <cell r="Z406" t="str">
            <v>PE</v>
          </cell>
          <cell r="AA406" t="str">
            <v>CAMARAGIBE</v>
          </cell>
          <cell r="AB406">
            <v>86</v>
          </cell>
          <cell r="AC406" t="str">
            <v>SDS</v>
          </cell>
          <cell r="AD406"/>
          <cell r="AE406"/>
          <cell r="AF406"/>
          <cell r="AG406"/>
          <cell r="AH406"/>
          <cell r="AI406" t="str">
            <v>Nao</v>
          </cell>
          <cell r="AJ406">
            <v>81</v>
          </cell>
          <cell r="AK406">
            <v>73992700841</v>
          </cell>
          <cell r="AL406">
            <v>34583935</v>
          </cell>
          <cell r="AM406"/>
          <cell r="AN406">
            <v>81</v>
          </cell>
          <cell r="AO406">
            <v>995065077</v>
          </cell>
          <cell r="AP406">
            <v>127</v>
          </cell>
          <cell r="AQ406" t="str">
            <v>PE</v>
          </cell>
          <cell r="AR406" t="str">
            <v>MARIA DAS GRACAS DE A AGUIAR</v>
          </cell>
          <cell r="AS406" t="str">
            <v xml:space="preserve">  /  /    </v>
          </cell>
          <cell r="AT406" t="str">
            <v>NAZARENO EMANOEL P DE AGUIAR</v>
          </cell>
          <cell r="AU406">
            <v>10</v>
          </cell>
          <cell r="AV406">
            <v>32876</v>
          </cell>
          <cell r="AW406" t="str">
            <v xml:space="preserve">  /  /    </v>
          </cell>
          <cell r="AX406"/>
          <cell r="AY406"/>
          <cell r="AZ406"/>
          <cell r="BA406">
            <v>1058</v>
          </cell>
          <cell r="BB406" t="str">
            <v xml:space="preserve">  /  /    </v>
          </cell>
          <cell r="BC406" t="str">
            <v xml:space="preserve">  /  /    </v>
          </cell>
          <cell r="BD406"/>
          <cell r="BE406">
            <v>54759170</v>
          </cell>
          <cell r="BF406">
            <v>3454</v>
          </cell>
          <cell r="BG406"/>
          <cell r="BH406" t="str">
            <v xml:space="preserve">  /  /    </v>
          </cell>
          <cell r="BI406"/>
          <cell r="BJ406"/>
          <cell r="BK406" t="str">
            <v xml:space="preserve">Feminino </v>
          </cell>
          <cell r="BL406" t="str">
            <v>Conta Corrente</v>
          </cell>
          <cell r="BM406" t="str">
            <v>S</v>
          </cell>
          <cell r="BN406" t="str">
            <v xml:space="preserve">RGPS-Reg. Geral Previdência Social           </v>
          </cell>
          <cell r="BO406"/>
          <cell r="BP406"/>
          <cell r="BQ406"/>
          <cell r="BR406"/>
          <cell r="BS406">
            <v>0</v>
          </cell>
          <cell r="BT406"/>
          <cell r="BU406">
            <v>0</v>
          </cell>
          <cell r="BV406" t="str">
            <v xml:space="preserve">  /  /    </v>
          </cell>
          <cell r="BW406" t="str">
            <v xml:space="preserve">  /  /    </v>
          </cell>
          <cell r="BX406">
            <v>42009</v>
          </cell>
          <cell r="BY406">
            <v>101</v>
          </cell>
          <cell r="BZ406">
            <v>42009</v>
          </cell>
          <cell r="CA406" t="str">
            <v xml:space="preserve">  /  /    </v>
          </cell>
          <cell r="CB406">
            <v>0</v>
          </cell>
          <cell r="CC406" t="str">
            <v xml:space="preserve">  /  /    </v>
          </cell>
          <cell r="CD406" t="str">
            <v xml:space="preserve">  /  /    </v>
          </cell>
          <cell r="CE406">
            <v>334056</v>
          </cell>
          <cell r="CF406">
            <v>713035356</v>
          </cell>
          <cell r="CG406">
            <v>334056</v>
          </cell>
          <cell r="CH406">
            <v>999999999999</v>
          </cell>
          <cell r="CI406" t="str">
            <v>F</v>
          </cell>
          <cell r="CJ406">
            <v>200</v>
          </cell>
          <cell r="CK406">
            <v>40</v>
          </cell>
          <cell r="CL406">
            <v>3067</v>
          </cell>
          <cell r="CM406">
            <v>2009</v>
          </cell>
          <cell r="CN406" t="str">
            <v>Submetidos a Horario de Trabalho</v>
          </cell>
          <cell r="CO406">
            <v>3513</v>
          </cell>
          <cell r="CP406">
            <v>2</v>
          </cell>
          <cell r="CQ406" t="str">
            <v>N</v>
          </cell>
          <cell r="CR406">
            <v>2</v>
          </cell>
          <cell r="CS406" t="str">
            <v>*</v>
          </cell>
          <cell r="CT406">
            <v>0</v>
          </cell>
          <cell r="CU406"/>
          <cell r="CV406">
            <v>34</v>
          </cell>
          <cell r="CW406" t="str">
            <v>M</v>
          </cell>
          <cell r="CX406" t="str">
            <v>M</v>
          </cell>
          <cell r="CY406">
            <v>1489.51</v>
          </cell>
          <cell r="CZ406">
            <v>1489.51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 t="str">
            <v>9B</v>
          </cell>
          <cell r="DF406"/>
          <cell r="DG406">
            <v>10</v>
          </cell>
          <cell r="DH406">
            <v>55</v>
          </cell>
          <cell r="DI406"/>
          <cell r="DJ406"/>
          <cell r="DK406" t="str">
            <v>Nao</v>
          </cell>
          <cell r="DL406"/>
          <cell r="DM406" t="str">
            <v>Nao</v>
          </cell>
          <cell r="DN406" t="str">
            <v xml:space="preserve">  /  /    </v>
          </cell>
          <cell r="DO406" t="str">
            <v>Nao</v>
          </cell>
          <cell r="DP406" t="str">
            <v>Nao</v>
          </cell>
          <cell r="DQ406" t="str">
            <v>Nao</v>
          </cell>
          <cell r="DR406"/>
          <cell r="DS406"/>
          <cell r="DT406">
            <v>1</v>
          </cell>
          <cell r="DU406">
            <v>3067</v>
          </cell>
          <cell r="DV406" t="str">
            <v>Não</v>
          </cell>
          <cell r="DW406"/>
          <cell r="DX406">
            <v>1</v>
          </cell>
          <cell r="DY406" t="str">
            <v xml:space="preserve">  /  /    </v>
          </cell>
          <cell r="DZ406"/>
          <cell r="EA406" t="str">
            <v>Indeterminado</v>
          </cell>
          <cell r="EB406" t="str">
            <v>CAMARAGIBE</v>
          </cell>
          <cell r="EC406"/>
          <cell r="ED406"/>
          <cell r="EE406"/>
          <cell r="EF406"/>
          <cell r="EG406">
            <v>2</v>
          </cell>
          <cell r="EH406">
            <v>1</v>
          </cell>
          <cell r="EI406">
            <v>1</v>
          </cell>
          <cell r="EJ406">
            <v>0</v>
          </cell>
          <cell r="EK406"/>
          <cell r="EL406">
            <v>0</v>
          </cell>
          <cell r="EM406"/>
          <cell r="EN406">
            <v>0</v>
          </cell>
          <cell r="EO406" t="str">
            <v>CLT</v>
          </cell>
        </row>
        <row r="407">
          <cell r="B407">
            <v>3069</v>
          </cell>
          <cell r="C407">
            <v>31</v>
          </cell>
          <cell r="D407" t="str">
            <v>ANDRE LUIS MOTA PIRES</v>
          </cell>
          <cell r="E407">
            <v>2211</v>
          </cell>
          <cell r="F407" t="str">
            <v>Não</v>
          </cell>
          <cell r="G407"/>
          <cell r="H407" t="str">
            <v>Residencial</v>
          </cell>
          <cell r="I407" t="str">
            <v>R</v>
          </cell>
          <cell r="J407">
            <v>3155348429</v>
          </cell>
          <cell r="K407" t="str">
            <v>ROBERVAL LUNA DE OLIVEIRA</v>
          </cell>
          <cell r="L407">
            <v>13222042453</v>
          </cell>
          <cell r="M407">
            <v>940</v>
          </cell>
          <cell r="N407">
            <v>5468793</v>
          </cell>
          <cell r="O407"/>
          <cell r="P407">
            <v>38188</v>
          </cell>
          <cell r="Q407" t="str">
            <v>R. ROBERVAL LUNA DE OLIVEIRA</v>
          </cell>
          <cell r="R407">
            <v>940</v>
          </cell>
          <cell r="S407">
            <v>38097</v>
          </cell>
          <cell r="T407">
            <v>1058</v>
          </cell>
          <cell r="U407">
            <v>34932</v>
          </cell>
          <cell r="V407" t="str">
            <v>NOVO</v>
          </cell>
          <cell r="W407">
            <v>48</v>
          </cell>
          <cell r="X407" t="str">
            <v>PE</v>
          </cell>
          <cell r="Y407">
            <v>3454</v>
          </cell>
          <cell r="Z407" t="str">
            <v>PE</v>
          </cell>
          <cell r="AA407" t="str">
            <v>CAMARAGIBE</v>
          </cell>
          <cell r="AB407">
            <v>1</v>
          </cell>
          <cell r="AC407" t="str">
            <v>SDS</v>
          </cell>
          <cell r="AD407"/>
          <cell r="AE407"/>
          <cell r="AF407"/>
          <cell r="AG407"/>
          <cell r="AH407"/>
          <cell r="AI407" t="str">
            <v>Nao</v>
          </cell>
          <cell r="AJ407"/>
          <cell r="AK407">
            <v>58391350850</v>
          </cell>
          <cell r="AL407"/>
          <cell r="AM407"/>
          <cell r="AN407">
            <v>81</v>
          </cell>
          <cell r="AO407">
            <v>997173285</v>
          </cell>
          <cell r="AP407">
            <v>7</v>
          </cell>
          <cell r="AQ407" t="str">
            <v>PE</v>
          </cell>
          <cell r="AR407" t="str">
            <v>MARIA DE LOURDES MOTA PIRES</v>
          </cell>
          <cell r="AS407" t="str">
            <v xml:space="preserve">  /  /    </v>
          </cell>
          <cell r="AT407" t="str">
            <v>LUIS DE SOUZA PIRES</v>
          </cell>
          <cell r="AU407">
            <v>10</v>
          </cell>
          <cell r="AV407">
            <v>29229</v>
          </cell>
          <cell r="AW407" t="str">
            <v xml:space="preserve">  /  /    </v>
          </cell>
          <cell r="AX407"/>
          <cell r="AY407"/>
          <cell r="AZ407"/>
          <cell r="BA407">
            <v>1058</v>
          </cell>
          <cell r="BB407" t="str">
            <v xml:space="preserve">  /  /    </v>
          </cell>
          <cell r="BC407" t="str">
            <v xml:space="preserve">  /  /    </v>
          </cell>
          <cell r="BD407"/>
          <cell r="BE407">
            <v>54762740</v>
          </cell>
          <cell r="BF407">
            <v>11606</v>
          </cell>
          <cell r="BG407"/>
          <cell r="BH407" t="str">
            <v xml:space="preserve">  /  /    </v>
          </cell>
          <cell r="BI407"/>
          <cell r="BJ407"/>
          <cell r="BK407" t="str">
            <v>Masculino</v>
          </cell>
          <cell r="BL407" t="str">
            <v>Conta Corrente</v>
          </cell>
          <cell r="BM407" t="str">
            <v>S</v>
          </cell>
          <cell r="BN407" t="str">
            <v xml:space="preserve">RGPS-Reg. Geral Previdência Social           </v>
          </cell>
          <cell r="BO407"/>
          <cell r="BP407"/>
          <cell r="BQ407"/>
          <cell r="BR407"/>
          <cell r="BS407">
            <v>0</v>
          </cell>
          <cell r="BT407"/>
          <cell r="BU407">
            <v>3</v>
          </cell>
          <cell r="BV407" t="str">
            <v xml:space="preserve">  /  /    </v>
          </cell>
          <cell r="BW407" t="str">
            <v xml:space="preserve">  /  /    </v>
          </cell>
          <cell r="BX407">
            <v>42009</v>
          </cell>
          <cell r="BY407">
            <v>101</v>
          </cell>
          <cell r="BZ407">
            <v>42009</v>
          </cell>
          <cell r="CA407" t="str">
            <v xml:space="preserve">  /  /    </v>
          </cell>
          <cell r="CB407">
            <v>0</v>
          </cell>
          <cell r="CC407" t="str">
            <v xml:space="preserve">  /  /    </v>
          </cell>
          <cell r="CD407" t="str">
            <v xml:space="preserve">  /  /    </v>
          </cell>
          <cell r="CE407">
            <v>334056</v>
          </cell>
          <cell r="CF407">
            <v>713035435</v>
          </cell>
          <cell r="CG407">
            <v>334056</v>
          </cell>
          <cell r="CH407">
            <v>999999999999</v>
          </cell>
          <cell r="CI407"/>
          <cell r="CJ407">
            <v>200</v>
          </cell>
          <cell r="CK407">
            <v>40</v>
          </cell>
          <cell r="CL407">
            <v>3069</v>
          </cell>
          <cell r="CM407">
            <v>2010</v>
          </cell>
          <cell r="CN407" t="str">
            <v>Submetidos a Horario de Trabalho</v>
          </cell>
          <cell r="CO407">
            <v>3513</v>
          </cell>
          <cell r="CP407">
            <v>14</v>
          </cell>
          <cell r="CQ407" t="str">
            <v>N</v>
          </cell>
          <cell r="CR407">
            <v>2</v>
          </cell>
          <cell r="CS407" t="str">
            <v>*</v>
          </cell>
          <cell r="CT407">
            <v>0</v>
          </cell>
          <cell r="CU407"/>
          <cell r="CV407">
            <v>34</v>
          </cell>
          <cell r="CW407" t="str">
            <v>M</v>
          </cell>
          <cell r="CX407" t="str">
            <v>M</v>
          </cell>
          <cell r="CY407">
            <v>1489.51</v>
          </cell>
          <cell r="CZ407">
            <v>1489.51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 t="str">
            <v>9C</v>
          </cell>
          <cell r="DF407" t="str">
            <v>P1</v>
          </cell>
          <cell r="DG407">
            <v>10</v>
          </cell>
          <cell r="DH407">
            <v>45</v>
          </cell>
          <cell r="DI407"/>
          <cell r="DJ407"/>
          <cell r="DK407" t="str">
            <v>Nao</v>
          </cell>
          <cell r="DL407"/>
          <cell r="DM407" t="str">
            <v>Nao</v>
          </cell>
          <cell r="DN407" t="str">
            <v xml:space="preserve">  /  /    </v>
          </cell>
          <cell r="DO407" t="str">
            <v>Nao</v>
          </cell>
          <cell r="DP407" t="str">
            <v>Nao</v>
          </cell>
          <cell r="DQ407" t="str">
            <v>Nao</v>
          </cell>
          <cell r="DR407"/>
          <cell r="DS407"/>
          <cell r="DT407">
            <v>1</v>
          </cell>
          <cell r="DU407">
            <v>3069</v>
          </cell>
          <cell r="DV407" t="str">
            <v>Não</v>
          </cell>
          <cell r="DW407"/>
          <cell r="DX407">
            <v>1</v>
          </cell>
          <cell r="DY407" t="str">
            <v xml:space="preserve">  /  /    </v>
          </cell>
          <cell r="DZ407"/>
          <cell r="EA407" t="str">
            <v>Indeterminado</v>
          </cell>
          <cell r="EB407" t="str">
            <v>RECIFE</v>
          </cell>
          <cell r="EC407"/>
          <cell r="ED407"/>
          <cell r="EE407"/>
          <cell r="EF407"/>
          <cell r="EG407">
            <v>2</v>
          </cell>
          <cell r="EH407">
            <v>1</v>
          </cell>
          <cell r="EI407">
            <v>1</v>
          </cell>
          <cell r="EJ407">
            <v>0</v>
          </cell>
          <cell r="EK407"/>
          <cell r="EL407">
            <v>0</v>
          </cell>
          <cell r="EM407"/>
          <cell r="EN407">
            <v>0</v>
          </cell>
          <cell r="EO407" t="str">
            <v>CLT</v>
          </cell>
        </row>
        <row r="408">
          <cell r="B408">
            <v>3080</v>
          </cell>
          <cell r="C408">
            <v>1</v>
          </cell>
          <cell r="D408" t="str">
            <v>ALICE JULIANA X DE PONTES</v>
          </cell>
          <cell r="E408">
            <v>1120</v>
          </cell>
          <cell r="F408" t="str">
            <v>Não</v>
          </cell>
          <cell r="G408"/>
          <cell r="H408" t="str">
            <v>Residencial</v>
          </cell>
          <cell r="I408" t="str">
            <v>R</v>
          </cell>
          <cell r="J408">
            <v>7245355436</v>
          </cell>
          <cell r="K408" t="str">
            <v>ERNESTO DE PAULA SANTOS</v>
          </cell>
          <cell r="L408">
            <v>15559195182</v>
          </cell>
          <cell r="M408">
            <v>848</v>
          </cell>
          <cell r="N408">
            <v>7384157</v>
          </cell>
          <cell r="O408" t="str">
            <v>SDSPE</v>
          </cell>
          <cell r="P408">
            <v>40044</v>
          </cell>
          <cell r="Q408" t="str">
            <v>R. ERNESTO DE PAULA SANTOS</v>
          </cell>
          <cell r="R408">
            <v>848</v>
          </cell>
          <cell r="S408">
            <v>11827</v>
          </cell>
          <cell r="T408">
            <v>1058</v>
          </cell>
          <cell r="U408">
            <v>40115</v>
          </cell>
          <cell r="V408" t="str">
            <v>BOA VIAGEM</v>
          </cell>
          <cell r="W408">
            <v>91</v>
          </cell>
          <cell r="X408" t="str">
            <v>PE</v>
          </cell>
          <cell r="Y408">
            <v>11606</v>
          </cell>
          <cell r="Z408" t="str">
            <v>PE</v>
          </cell>
          <cell r="AA408" t="str">
            <v>RECIFE</v>
          </cell>
          <cell r="AB408">
            <v>81</v>
          </cell>
          <cell r="AC408" t="str">
            <v>SDS</v>
          </cell>
          <cell r="AD408" t="str">
            <v>ALICE.PONTES1@GMAIL.COM</v>
          </cell>
          <cell r="AE408"/>
          <cell r="AF408"/>
          <cell r="AG408"/>
          <cell r="AH408"/>
          <cell r="AI408" t="str">
            <v>Nao</v>
          </cell>
          <cell r="AJ408">
            <v>81</v>
          </cell>
          <cell r="AK408">
            <v>77747920850</v>
          </cell>
          <cell r="AL408">
            <v>99258012</v>
          </cell>
          <cell r="AM408"/>
          <cell r="AN408">
            <v>81</v>
          </cell>
          <cell r="AO408">
            <v>91279186</v>
          </cell>
          <cell r="AP408">
            <v>14</v>
          </cell>
          <cell r="AQ408" t="str">
            <v>PE</v>
          </cell>
          <cell r="AR408" t="str">
            <v>MARIA JOSE XIMENES DE PONTES</v>
          </cell>
          <cell r="AS408" t="str">
            <v xml:space="preserve">  /  /    </v>
          </cell>
          <cell r="AT408" t="str">
            <v>RENALDO CORDEIRO DE PONTES</v>
          </cell>
          <cell r="AU408">
            <v>10</v>
          </cell>
          <cell r="AV408">
            <v>32506</v>
          </cell>
          <cell r="AW408" t="str">
            <v xml:space="preserve">  /  /    </v>
          </cell>
          <cell r="AX408"/>
          <cell r="AY408" t="str">
            <v>APT 802</v>
          </cell>
          <cell r="AZ408"/>
          <cell r="BA408">
            <v>1058</v>
          </cell>
          <cell r="BB408" t="str">
            <v xml:space="preserve">  /  /    </v>
          </cell>
          <cell r="BC408" t="str">
            <v xml:space="preserve">  /  /    </v>
          </cell>
          <cell r="BD408"/>
          <cell r="BE408">
            <v>51021330</v>
          </cell>
          <cell r="BF408">
            <v>9402</v>
          </cell>
          <cell r="BG408"/>
          <cell r="BH408" t="str">
            <v xml:space="preserve">  /  /    </v>
          </cell>
          <cell r="BI408"/>
          <cell r="BJ408"/>
          <cell r="BK408" t="str">
            <v xml:space="preserve">Feminino </v>
          </cell>
          <cell r="BL408" t="str">
            <v>Conta Corrente</v>
          </cell>
          <cell r="BM408" t="str">
            <v>S</v>
          </cell>
          <cell r="BN408" t="str">
            <v xml:space="preserve">RGPS-Reg. Geral Previdência Social           </v>
          </cell>
          <cell r="BO408"/>
          <cell r="BP408"/>
          <cell r="BQ408"/>
          <cell r="BR408"/>
          <cell r="BS408"/>
          <cell r="BT408"/>
          <cell r="BU408"/>
          <cell r="BV408" t="str">
            <v xml:space="preserve">  /  /    </v>
          </cell>
          <cell r="BW408" t="str">
            <v xml:space="preserve">  /  /    </v>
          </cell>
          <cell r="BX408">
            <v>42016</v>
          </cell>
          <cell r="BY408">
            <v>101</v>
          </cell>
          <cell r="BZ408">
            <v>42016</v>
          </cell>
          <cell r="CA408" t="str">
            <v xml:space="preserve">  /  /    </v>
          </cell>
          <cell r="CB408">
            <v>0</v>
          </cell>
          <cell r="CC408" t="str">
            <v xml:space="preserve">  /  /    </v>
          </cell>
          <cell r="CD408" t="str">
            <v xml:space="preserve">  /  /    </v>
          </cell>
          <cell r="CE408">
            <v>334478</v>
          </cell>
          <cell r="CF408">
            <v>10753605</v>
          </cell>
          <cell r="CG408">
            <v>334056</v>
          </cell>
          <cell r="CH408">
            <v>99999999999</v>
          </cell>
          <cell r="CI408" t="str">
            <v>A</v>
          </cell>
          <cell r="CJ408">
            <v>200</v>
          </cell>
          <cell r="CK408">
            <v>40</v>
          </cell>
          <cell r="CL408">
            <v>3080</v>
          </cell>
          <cell r="CM408">
            <v>2026</v>
          </cell>
          <cell r="CN408" t="str">
            <v>Submetidos a Horario de Trabalho</v>
          </cell>
          <cell r="CO408">
            <v>2124</v>
          </cell>
          <cell r="CP408">
            <v>2</v>
          </cell>
          <cell r="CQ408" t="str">
            <v>N</v>
          </cell>
          <cell r="CR408">
            <v>2</v>
          </cell>
          <cell r="CS408" t="str">
            <v>*</v>
          </cell>
          <cell r="CT408">
            <v>0</v>
          </cell>
          <cell r="CU408"/>
          <cell r="CV408">
            <v>34</v>
          </cell>
          <cell r="CW408" t="str">
            <v>M</v>
          </cell>
          <cell r="CX408" t="str">
            <v>M</v>
          </cell>
          <cell r="CY408">
            <v>2591.58</v>
          </cell>
          <cell r="CZ408">
            <v>2591.58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 t="str">
            <v>9B</v>
          </cell>
          <cell r="DF408" t="str">
            <v>X</v>
          </cell>
          <cell r="DG408">
            <v>10</v>
          </cell>
          <cell r="DH408">
            <v>85</v>
          </cell>
          <cell r="DI408"/>
          <cell r="DJ408"/>
          <cell r="DK408" t="str">
            <v>Nao</v>
          </cell>
          <cell r="DL408"/>
          <cell r="DM408" t="str">
            <v>Nao</v>
          </cell>
          <cell r="DN408" t="str">
            <v xml:space="preserve">  /  /    </v>
          </cell>
          <cell r="DO408" t="str">
            <v>Nao</v>
          </cell>
          <cell r="DP408" t="str">
            <v>Nao</v>
          </cell>
          <cell r="DQ408" t="str">
            <v>Nao</v>
          </cell>
          <cell r="DR408"/>
          <cell r="DS408"/>
          <cell r="DT408">
            <v>1</v>
          </cell>
          <cell r="DU408">
            <v>3080</v>
          </cell>
          <cell r="DV408" t="str">
            <v>Não</v>
          </cell>
          <cell r="DW408"/>
          <cell r="DX408">
            <v>1</v>
          </cell>
          <cell r="DY408" t="str">
            <v xml:space="preserve">  /  /    </v>
          </cell>
          <cell r="DZ408"/>
          <cell r="EA408" t="str">
            <v>Indeterminado</v>
          </cell>
          <cell r="EB408" t="str">
            <v>MORENO</v>
          </cell>
          <cell r="EC408"/>
          <cell r="ED408"/>
          <cell r="EE408"/>
          <cell r="EF408"/>
          <cell r="EG408">
            <v>3</v>
          </cell>
          <cell r="EH408">
            <v>1</v>
          </cell>
          <cell r="EI408">
            <v>1</v>
          </cell>
          <cell r="EJ408">
            <v>0</v>
          </cell>
          <cell r="EK408"/>
          <cell r="EL408">
            <v>0</v>
          </cell>
          <cell r="EM408"/>
          <cell r="EN408">
            <v>0</v>
          </cell>
          <cell r="EO408" t="str">
            <v>CLT</v>
          </cell>
        </row>
        <row r="409">
          <cell r="B409">
            <v>3081</v>
          </cell>
          <cell r="C409">
            <v>1</v>
          </cell>
          <cell r="D409" t="str">
            <v>MAILTON NOBRE DE MEDEIROS</v>
          </cell>
          <cell r="E409">
            <v>1150</v>
          </cell>
          <cell r="F409" t="str">
            <v>Não</v>
          </cell>
          <cell r="G409"/>
          <cell r="H409" t="str">
            <v>Residencial</v>
          </cell>
          <cell r="I409" t="str">
            <v>R</v>
          </cell>
          <cell r="J409">
            <v>27846148400</v>
          </cell>
          <cell r="K409" t="str">
            <v>SETENTA E DOIS</v>
          </cell>
          <cell r="L409">
            <v>12103545569</v>
          </cell>
          <cell r="M409">
            <v>15</v>
          </cell>
          <cell r="N409">
            <v>2079420</v>
          </cell>
          <cell r="O409" t="str">
            <v>SSPPE</v>
          </cell>
          <cell r="P409">
            <v>32679</v>
          </cell>
          <cell r="Q409" t="str">
            <v>R. SETENTA E DOIS</v>
          </cell>
          <cell r="R409">
            <v>15</v>
          </cell>
          <cell r="S409">
            <v>29384</v>
          </cell>
          <cell r="T409">
            <v>1058</v>
          </cell>
          <cell r="U409">
            <v>40550</v>
          </cell>
          <cell r="V409" t="str">
            <v>MARANGUAPE I</v>
          </cell>
          <cell r="W409">
            <v>16</v>
          </cell>
          <cell r="X409" t="str">
            <v>PE</v>
          </cell>
          <cell r="Y409">
            <v>10707</v>
          </cell>
          <cell r="Z409" t="str">
            <v>PE</v>
          </cell>
          <cell r="AA409" t="str">
            <v>PAULISTA</v>
          </cell>
          <cell r="AB409">
            <v>54</v>
          </cell>
          <cell r="AC409" t="str">
            <v>SSP</v>
          </cell>
          <cell r="AD409"/>
          <cell r="AE409"/>
          <cell r="AF409"/>
          <cell r="AG409"/>
          <cell r="AH409"/>
          <cell r="AI409" t="str">
            <v>Nao</v>
          </cell>
          <cell r="AJ409">
            <v>0</v>
          </cell>
          <cell r="AK409">
            <v>7818900841</v>
          </cell>
          <cell r="AL409">
            <v>34371867</v>
          </cell>
          <cell r="AM409"/>
          <cell r="AN409">
            <v>0</v>
          </cell>
          <cell r="AO409">
            <v>91947054</v>
          </cell>
          <cell r="AP409">
            <v>146</v>
          </cell>
          <cell r="AQ409" t="str">
            <v>PE</v>
          </cell>
          <cell r="AR409" t="str">
            <v>MARIA NOBRE ALVES DE MEDEIROS</v>
          </cell>
          <cell r="AS409" t="str">
            <v xml:space="preserve">  /  /    </v>
          </cell>
          <cell r="AT409" t="str">
            <v>JOAO PRAXEDES DE MEDEIROS</v>
          </cell>
          <cell r="AU409">
            <v>10</v>
          </cell>
          <cell r="AV409">
            <v>22220</v>
          </cell>
          <cell r="AW409" t="str">
            <v xml:space="preserve">  /  /    </v>
          </cell>
          <cell r="AX409"/>
          <cell r="AY409" t="str">
            <v>CASA</v>
          </cell>
          <cell r="AZ409"/>
          <cell r="BA409">
            <v>1058</v>
          </cell>
          <cell r="BB409" t="str">
            <v xml:space="preserve">  /  /    </v>
          </cell>
          <cell r="BC409" t="str">
            <v xml:space="preserve">  /  /    </v>
          </cell>
          <cell r="BD409"/>
          <cell r="BE409">
            <v>53441010</v>
          </cell>
          <cell r="BF409">
            <v>11606</v>
          </cell>
          <cell r="BG409"/>
          <cell r="BH409" t="str">
            <v xml:space="preserve">  /  /    </v>
          </cell>
          <cell r="BI409"/>
          <cell r="BJ409"/>
          <cell r="BK409" t="str">
            <v>Masculino</v>
          </cell>
          <cell r="BL409" t="str">
            <v>Conta Corrente</v>
          </cell>
          <cell r="BM409" t="str">
            <v>C</v>
          </cell>
          <cell r="BN409" t="str">
            <v xml:space="preserve">RGPS-Reg. Geral Previdência Social           </v>
          </cell>
          <cell r="BO409"/>
          <cell r="BP409"/>
          <cell r="BQ409"/>
          <cell r="BR409"/>
          <cell r="BS409">
            <v>0</v>
          </cell>
          <cell r="BT409"/>
          <cell r="BU409">
            <v>0</v>
          </cell>
          <cell r="BV409" t="str">
            <v xml:space="preserve">  /  /    </v>
          </cell>
          <cell r="BW409" t="str">
            <v xml:space="preserve">  /  /    </v>
          </cell>
          <cell r="BX409">
            <v>42024</v>
          </cell>
          <cell r="BY409">
            <v>101</v>
          </cell>
          <cell r="BZ409">
            <v>42024</v>
          </cell>
          <cell r="CA409" t="str">
            <v xml:space="preserve">  /  /    </v>
          </cell>
          <cell r="CB409">
            <v>0</v>
          </cell>
          <cell r="CC409" t="str">
            <v xml:space="preserve">  /  /    </v>
          </cell>
          <cell r="CD409" t="str">
            <v xml:space="preserve">  /  /    </v>
          </cell>
          <cell r="CE409">
            <v>334056</v>
          </cell>
          <cell r="CF409">
            <v>713036209</v>
          </cell>
          <cell r="CG409">
            <v>334056</v>
          </cell>
          <cell r="CH409">
            <v>999999999999</v>
          </cell>
          <cell r="CI409"/>
          <cell r="CJ409">
            <v>200</v>
          </cell>
          <cell r="CK409">
            <v>40</v>
          </cell>
          <cell r="CL409">
            <v>3081</v>
          </cell>
          <cell r="CM409">
            <v>1248</v>
          </cell>
          <cell r="CN409" t="str">
            <v>Submetidos a Horario de Trabalho</v>
          </cell>
          <cell r="CO409">
            <v>3513</v>
          </cell>
          <cell r="CP409">
            <v>2</v>
          </cell>
          <cell r="CQ409" t="str">
            <v>N</v>
          </cell>
          <cell r="CR409">
            <v>2</v>
          </cell>
          <cell r="CS409" t="str">
            <v>*</v>
          </cell>
          <cell r="CT409">
            <v>0</v>
          </cell>
          <cell r="CU409"/>
          <cell r="CV409">
            <v>34</v>
          </cell>
          <cell r="CW409" t="str">
            <v>M</v>
          </cell>
          <cell r="CX409" t="str">
            <v>M</v>
          </cell>
          <cell r="CY409">
            <v>0</v>
          </cell>
          <cell r="CZ409">
            <v>0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 t="str">
            <v>9B</v>
          </cell>
          <cell r="DF409"/>
          <cell r="DG409">
            <v>10</v>
          </cell>
          <cell r="DH409">
            <v>45</v>
          </cell>
          <cell r="DI409"/>
          <cell r="DJ409"/>
          <cell r="DK409" t="str">
            <v>Nao</v>
          </cell>
          <cell r="DL409"/>
          <cell r="DM409" t="str">
            <v>Nao</v>
          </cell>
          <cell r="DN409" t="str">
            <v xml:space="preserve">  /  /    </v>
          </cell>
          <cell r="DO409" t="str">
            <v>Nao</v>
          </cell>
          <cell r="DP409" t="str">
            <v>Nao</v>
          </cell>
          <cell r="DQ409" t="str">
            <v>Nao</v>
          </cell>
          <cell r="DR409"/>
          <cell r="DS409">
            <v>101003081</v>
          </cell>
          <cell r="DT409">
            <v>1</v>
          </cell>
          <cell r="DU409">
            <v>3081</v>
          </cell>
          <cell r="DV409" t="str">
            <v>Não</v>
          </cell>
          <cell r="DW409"/>
          <cell r="DX409">
            <v>1</v>
          </cell>
          <cell r="DY409" t="str">
            <v xml:space="preserve">  /  /    </v>
          </cell>
          <cell r="DZ409"/>
          <cell r="EA409" t="str">
            <v>Indeterminado</v>
          </cell>
          <cell r="EB409" t="str">
            <v>RECIFE</v>
          </cell>
          <cell r="EC409"/>
          <cell r="ED409"/>
          <cell r="EE409"/>
          <cell r="EF409">
            <v>125526</v>
          </cell>
          <cell r="EG409"/>
          <cell r="EH409"/>
          <cell r="EI409"/>
          <cell r="EJ409">
            <v>0</v>
          </cell>
          <cell r="EK409"/>
          <cell r="EL409">
            <v>0</v>
          </cell>
          <cell r="EM409"/>
          <cell r="EN409">
            <v>0</v>
          </cell>
          <cell r="EO409" t="str">
            <v>COM</v>
          </cell>
        </row>
        <row r="410">
          <cell r="B410">
            <v>3084</v>
          </cell>
          <cell r="C410">
            <v>1</v>
          </cell>
          <cell r="D410" t="str">
            <v>NATHALIA V DE A ITAPARICA</v>
          </cell>
          <cell r="E410">
            <v>1072</v>
          </cell>
          <cell r="F410" t="str">
            <v>Não</v>
          </cell>
          <cell r="G410"/>
          <cell r="H410" t="str">
            <v>Residencial</v>
          </cell>
          <cell r="I410" t="str">
            <v>AV</v>
          </cell>
          <cell r="J410">
            <v>7688681499</v>
          </cell>
          <cell r="K410" t="str">
            <v>BRASIL</v>
          </cell>
          <cell r="L410">
            <v>23600577456</v>
          </cell>
          <cell r="M410">
            <v>105</v>
          </cell>
          <cell r="N410">
            <v>7901142</v>
          </cell>
          <cell r="O410" t="str">
            <v>SDSPE</v>
          </cell>
          <cell r="P410">
            <v>38629</v>
          </cell>
          <cell r="Q410" t="str">
            <v>AV. BRASIL</v>
          </cell>
          <cell r="R410">
            <v>105</v>
          </cell>
          <cell r="S410">
            <v>5793</v>
          </cell>
          <cell r="T410">
            <v>1058</v>
          </cell>
          <cell r="U410">
            <v>40204</v>
          </cell>
          <cell r="V410" t="str">
            <v>RIO DOCE</v>
          </cell>
          <cell r="W410">
            <v>106</v>
          </cell>
          <cell r="X410" t="str">
            <v>PE</v>
          </cell>
          <cell r="Y410">
            <v>9600</v>
          </cell>
          <cell r="Z410" t="str">
            <v>PE</v>
          </cell>
          <cell r="AA410" t="str">
            <v>OLINDA</v>
          </cell>
          <cell r="AB410">
            <v>195</v>
          </cell>
          <cell r="AC410" t="str">
            <v>SDS</v>
          </cell>
          <cell r="AD410" t="str">
            <v>NATHALIA.VENTURA2@HOTMAIL.COM</v>
          </cell>
          <cell r="AE410"/>
          <cell r="AF410"/>
          <cell r="AG410"/>
          <cell r="AH410"/>
          <cell r="AI410" t="str">
            <v>Nao</v>
          </cell>
          <cell r="AJ410">
            <v>81</v>
          </cell>
          <cell r="AK410">
            <v>82873290817</v>
          </cell>
          <cell r="AL410">
            <v>34327100</v>
          </cell>
          <cell r="AM410"/>
          <cell r="AN410">
            <v>81</v>
          </cell>
          <cell r="AO410">
            <v>998735232</v>
          </cell>
          <cell r="AP410">
            <v>10</v>
          </cell>
          <cell r="AQ410" t="str">
            <v>PE</v>
          </cell>
          <cell r="AR410" t="str">
            <v>EUNICE VENTURA DE ALMEIDA ITAPARICA</v>
          </cell>
          <cell r="AS410" t="str">
            <v xml:space="preserve">  /  /    </v>
          </cell>
          <cell r="AT410" t="str">
            <v>JOSUE DA SILVA ITAPARICA</v>
          </cell>
          <cell r="AU410">
            <v>10</v>
          </cell>
          <cell r="AV410">
            <v>33407</v>
          </cell>
          <cell r="AW410" t="str">
            <v xml:space="preserve">  /  /    </v>
          </cell>
          <cell r="AX410"/>
          <cell r="AY410" t="str">
            <v>BL. 7 APTO 101</v>
          </cell>
          <cell r="AZ410"/>
          <cell r="BA410">
            <v>1058</v>
          </cell>
          <cell r="BB410" t="str">
            <v xml:space="preserve">  /  /    </v>
          </cell>
          <cell r="BC410" t="str">
            <v xml:space="preserve">  /  /    </v>
          </cell>
          <cell r="BD410"/>
          <cell r="BE410">
            <v>53080150</v>
          </cell>
          <cell r="BF410">
            <v>10707</v>
          </cell>
          <cell r="BG410"/>
          <cell r="BH410" t="str">
            <v xml:space="preserve">  /  /    </v>
          </cell>
          <cell r="BI410"/>
          <cell r="BJ410"/>
          <cell r="BK410" t="str">
            <v xml:space="preserve">Feminino </v>
          </cell>
          <cell r="BL410" t="str">
            <v>Conta Corrente</v>
          </cell>
          <cell r="BM410" t="str">
            <v>S</v>
          </cell>
          <cell r="BN410" t="str">
            <v xml:space="preserve">RGPS-Reg. Geral Previdência Social           </v>
          </cell>
          <cell r="BO410"/>
          <cell r="BP410"/>
          <cell r="BQ410"/>
          <cell r="BR410"/>
          <cell r="BS410"/>
          <cell r="BT410"/>
          <cell r="BU410"/>
          <cell r="BV410" t="str">
            <v xml:space="preserve">  /  /    </v>
          </cell>
          <cell r="BW410" t="str">
            <v xml:space="preserve">  /  /    </v>
          </cell>
          <cell r="BX410">
            <v>42026</v>
          </cell>
          <cell r="BY410">
            <v>101</v>
          </cell>
          <cell r="BZ410">
            <v>42026</v>
          </cell>
          <cell r="CA410" t="str">
            <v xml:space="preserve">  /  /    </v>
          </cell>
          <cell r="CB410">
            <v>0</v>
          </cell>
          <cell r="CC410" t="str">
            <v xml:space="preserve">  /  /    </v>
          </cell>
          <cell r="CD410" t="str">
            <v xml:space="preserve">  /  /    </v>
          </cell>
          <cell r="CE410">
            <v>334047</v>
          </cell>
          <cell r="CF410">
            <v>10920841</v>
          </cell>
          <cell r="CG410">
            <v>334056</v>
          </cell>
          <cell r="CH410">
            <v>999999999999</v>
          </cell>
          <cell r="CI410"/>
          <cell r="CJ410">
            <v>200</v>
          </cell>
          <cell r="CK410">
            <v>40</v>
          </cell>
          <cell r="CL410">
            <v>3084</v>
          </cell>
          <cell r="CM410">
            <v>2018</v>
          </cell>
          <cell r="CN410" t="str">
            <v>Submetidos a Horario de Trabalho</v>
          </cell>
          <cell r="CO410">
            <v>3912</v>
          </cell>
          <cell r="CP410">
            <v>1</v>
          </cell>
          <cell r="CQ410" t="str">
            <v>N</v>
          </cell>
          <cell r="CR410">
            <v>2</v>
          </cell>
          <cell r="CS410" t="str">
            <v>*</v>
          </cell>
          <cell r="CT410">
            <v>0</v>
          </cell>
          <cell r="CU410"/>
          <cell r="CV410">
            <v>34</v>
          </cell>
          <cell r="CW410" t="str">
            <v>M</v>
          </cell>
          <cell r="CX410" t="str">
            <v>M</v>
          </cell>
          <cell r="CY410">
            <v>1489.51</v>
          </cell>
          <cell r="CZ410">
            <v>1489.51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 t="str">
            <v>9A</v>
          </cell>
          <cell r="DF410" t="str">
            <v>P1</v>
          </cell>
          <cell r="DG410">
            <v>10</v>
          </cell>
          <cell r="DH410">
            <v>50</v>
          </cell>
          <cell r="DI410"/>
          <cell r="DJ410"/>
          <cell r="DK410" t="str">
            <v>Nao</v>
          </cell>
          <cell r="DL410"/>
          <cell r="DM410" t="str">
            <v>Nao</v>
          </cell>
          <cell r="DN410" t="str">
            <v xml:space="preserve">  /  /    </v>
          </cell>
          <cell r="DO410" t="str">
            <v>Nao</v>
          </cell>
          <cell r="DP410" t="str">
            <v>Nao</v>
          </cell>
          <cell r="DQ410" t="str">
            <v>Nao</v>
          </cell>
          <cell r="DR410"/>
          <cell r="DS410">
            <v>101003084</v>
          </cell>
          <cell r="DT410">
            <v>3</v>
          </cell>
          <cell r="DU410">
            <v>3084</v>
          </cell>
          <cell r="DV410" t="str">
            <v>Não</v>
          </cell>
          <cell r="DW410"/>
          <cell r="DX410">
            <v>1</v>
          </cell>
          <cell r="DY410" t="str">
            <v xml:space="preserve">  /  /    </v>
          </cell>
          <cell r="DZ410"/>
          <cell r="EA410" t="str">
            <v>Indeterminado</v>
          </cell>
          <cell r="EB410" t="str">
            <v>PAULISTA</v>
          </cell>
          <cell r="EC410"/>
          <cell r="ED410"/>
          <cell r="EE410"/>
          <cell r="EF410"/>
          <cell r="EG410"/>
          <cell r="EH410"/>
          <cell r="EI410"/>
          <cell r="EJ410">
            <v>0</v>
          </cell>
          <cell r="EK410"/>
          <cell r="EL410">
            <v>0</v>
          </cell>
          <cell r="EM410"/>
          <cell r="EN410">
            <v>0</v>
          </cell>
          <cell r="EO410" t="str">
            <v>CLT</v>
          </cell>
        </row>
        <row r="411">
          <cell r="B411">
            <v>3085</v>
          </cell>
          <cell r="C411">
            <v>1</v>
          </cell>
          <cell r="D411" t="str">
            <v>IVO LOURENCO DA SILVA</v>
          </cell>
          <cell r="E411">
            <v>4140</v>
          </cell>
          <cell r="F411" t="str">
            <v>Não</v>
          </cell>
          <cell r="G411"/>
          <cell r="H411" t="str">
            <v>Residencial</v>
          </cell>
          <cell r="I411" t="str">
            <v>R</v>
          </cell>
          <cell r="J411">
            <v>8475452450</v>
          </cell>
          <cell r="K411" t="str">
            <v>CORONEL URBANO RIBEIRO DE SENA</v>
          </cell>
          <cell r="L411">
            <v>14242724124</v>
          </cell>
          <cell r="M411">
            <v>254</v>
          </cell>
          <cell r="N411">
            <v>7936113</v>
          </cell>
          <cell r="O411" t="str">
            <v>SDSPE</v>
          </cell>
          <cell r="P411">
            <v>41040</v>
          </cell>
          <cell r="Q411" t="str">
            <v>R. CORONEL URBANO RIBEIRO DE S</v>
          </cell>
          <cell r="R411">
            <v>254</v>
          </cell>
          <cell r="S411">
            <v>94518</v>
          </cell>
          <cell r="T411">
            <v>1058</v>
          </cell>
          <cell r="U411">
            <v>41040</v>
          </cell>
          <cell r="V411" t="str">
            <v>TIMBO</v>
          </cell>
          <cell r="W411">
            <v>114</v>
          </cell>
          <cell r="X411" t="str">
            <v>PE</v>
          </cell>
          <cell r="Y411">
            <v>54</v>
          </cell>
          <cell r="Z411" t="str">
            <v>PE</v>
          </cell>
          <cell r="AA411" t="str">
            <v>ABREU E LIMA</v>
          </cell>
          <cell r="AB411">
            <v>179</v>
          </cell>
          <cell r="AC411" t="str">
            <v>SDS</v>
          </cell>
          <cell r="AD411"/>
          <cell r="AE411"/>
          <cell r="AF411"/>
          <cell r="AG411"/>
          <cell r="AH411"/>
          <cell r="AI411" t="str">
            <v>Nao</v>
          </cell>
          <cell r="AJ411">
            <v>0</v>
          </cell>
          <cell r="AK411">
            <v>85011020892</v>
          </cell>
          <cell r="AL411">
            <v>35381238</v>
          </cell>
          <cell r="AM411"/>
          <cell r="AN411">
            <v>0</v>
          </cell>
          <cell r="AO411">
            <v>98101323</v>
          </cell>
          <cell r="AP411">
            <v>119</v>
          </cell>
          <cell r="AQ411" t="str">
            <v>PE</v>
          </cell>
          <cell r="AR411" t="str">
            <v>SIMONE LEITE DA SILVA</v>
          </cell>
          <cell r="AS411" t="str">
            <v xml:space="preserve">  /  /    </v>
          </cell>
          <cell r="AT411" t="str">
            <v>SEVERINO LOURENCO DA SILVA NETO</v>
          </cell>
          <cell r="AU411">
            <v>10</v>
          </cell>
          <cell r="AV411">
            <v>33925</v>
          </cell>
          <cell r="AW411" t="str">
            <v xml:space="preserve">  /  /    </v>
          </cell>
          <cell r="AX411"/>
          <cell r="AY411"/>
          <cell r="AZ411"/>
          <cell r="BA411">
            <v>1058</v>
          </cell>
          <cell r="BB411" t="str">
            <v xml:space="preserve">  /  /    </v>
          </cell>
          <cell r="BC411" t="str">
            <v xml:space="preserve">  /  /    </v>
          </cell>
          <cell r="BD411"/>
          <cell r="BE411">
            <v>53520200</v>
          </cell>
          <cell r="BF411">
            <v>11606</v>
          </cell>
          <cell r="BG411"/>
          <cell r="BH411" t="str">
            <v xml:space="preserve">  /  /    </v>
          </cell>
          <cell r="BI411"/>
          <cell r="BJ411"/>
          <cell r="BK411" t="str">
            <v>Masculino</v>
          </cell>
          <cell r="BL411" t="str">
            <v>Conta Corrente</v>
          </cell>
          <cell r="BM411" t="str">
            <v>S</v>
          </cell>
          <cell r="BN411" t="str">
            <v xml:space="preserve">RGPS-Reg. Geral Previdência Social           </v>
          </cell>
          <cell r="BO411"/>
          <cell r="BP411"/>
          <cell r="BQ411"/>
          <cell r="BR411"/>
          <cell r="BS411"/>
          <cell r="BT411"/>
          <cell r="BU411"/>
          <cell r="BV411" t="str">
            <v xml:space="preserve">  /  /    </v>
          </cell>
          <cell r="BW411" t="str">
            <v xml:space="preserve">  /  /    </v>
          </cell>
          <cell r="BX411">
            <v>42026</v>
          </cell>
          <cell r="BY411">
            <v>101</v>
          </cell>
          <cell r="BZ411">
            <v>42026</v>
          </cell>
          <cell r="CA411" t="str">
            <v xml:space="preserve">  /  /    </v>
          </cell>
          <cell r="CB411">
            <v>0</v>
          </cell>
          <cell r="CC411" t="str">
            <v xml:space="preserve">  /  /    </v>
          </cell>
          <cell r="CD411" t="str">
            <v xml:space="preserve">  /  /    </v>
          </cell>
          <cell r="CE411">
            <v>334056</v>
          </cell>
          <cell r="CF411">
            <v>713035837</v>
          </cell>
          <cell r="CG411">
            <v>334056</v>
          </cell>
          <cell r="CH411">
            <v>999999999999</v>
          </cell>
          <cell r="CI411" t="str">
            <v>A</v>
          </cell>
          <cell r="CJ411">
            <v>200</v>
          </cell>
          <cell r="CK411">
            <v>40</v>
          </cell>
          <cell r="CL411">
            <v>3085</v>
          </cell>
          <cell r="CM411">
            <v>2018</v>
          </cell>
          <cell r="CN411" t="str">
            <v>Submetidos a Horario de Trabalho</v>
          </cell>
          <cell r="CO411">
            <v>3912</v>
          </cell>
          <cell r="CP411">
            <v>1</v>
          </cell>
          <cell r="CQ411" t="str">
            <v>N</v>
          </cell>
          <cell r="CR411">
            <v>2</v>
          </cell>
          <cell r="CS411" t="str">
            <v>*</v>
          </cell>
          <cell r="CT411">
            <v>0</v>
          </cell>
          <cell r="CU411"/>
          <cell r="CV411">
            <v>34</v>
          </cell>
          <cell r="CW411" t="str">
            <v>M</v>
          </cell>
          <cell r="CX411" t="str">
            <v>M</v>
          </cell>
          <cell r="CY411">
            <v>1489.51</v>
          </cell>
          <cell r="CZ411">
            <v>1489.51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 t="str">
            <v>9A</v>
          </cell>
          <cell r="DF411" t="str">
            <v>X</v>
          </cell>
          <cell r="DG411">
            <v>10</v>
          </cell>
          <cell r="DH411">
            <v>50</v>
          </cell>
          <cell r="DI411"/>
          <cell r="DJ411"/>
          <cell r="DK411" t="str">
            <v>Nao</v>
          </cell>
          <cell r="DL411"/>
          <cell r="DM411" t="str">
            <v>Nao</v>
          </cell>
          <cell r="DN411" t="str">
            <v xml:space="preserve">  /  /    </v>
          </cell>
          <cell r="DO411" t="str">
            <v>Nao</v>
          </cell>
          <cell r="DP411" t="str">
            <v>Nao</v>
          </cell>
          <cell r="DQ411" t="str">
            <v>Nao</v>
          </cell>
          <cell r="DR411"/>
          <cell r="DS411">
            <v>101003085</v>
          </cell>
          <cell r="DT411">
            <v>3</v>
          </cell>
          <cell r="DU411">
            <v>3085</v>
          </cell>
          <cell r="DV411" t="str">
            <v>Não</v>
          </cell>
          <cell r="DW411"/>
          <cell r="DX411">
            <v>1</v>
          </cell>
          <cell r="DY411" t="str">
            <v xml:space="preserve">  /  /    </v>
          </cell>
          <cell r="DZ411"/>
          <cell r="EA411" t="str">
            <v>Indeterminado</v>
          </cell>
          <cell r="EB411" t="str">
            <v>RECIFE</v>
          </cell>
          <cell r="EC411"/>
          <cell r="ED411"/>
          <cell r="EE411"/>
          <cell r="EF411">
            <v>160527</v>
          </cell>
          <cell r="EG411"/>
          <cell r="EH411"/>
          <cell r="EI411"/>
          <cell r="EJ411">
            <v>0</v>
          </cell>
          <cell r="EK411"/>
          <cell r="EL411">
            <v>0</v>
          </cell>
          <cell r="EM411"/>
          <cell r="EN411">
            <v>0</v>
          </cell>
          <cell r="EO411" t="str">
            <v>CLT</v>
          </cell>
        </row>
        <row r="412">
          <cell r="B412">
            <v>3086</v>
          </cell>
          <cell r="C412">
            <v>3</v>
          </cell>
          <cell r="D412" t="str">
            <v>DIMAS CARDOSO CAMPOS</v>
          </cell>
          <cell r="E412">
            <v>2202</v>
          </cell>
          <cell r="F412" t="str">
            <v>Não</v>
          </cell>
          <cell r="G412"/>
          <cell r="H412" t="str">
            <v>Residencial</v>
          </cell>
          <cell r="I412" t="str">
            <v>R</v>
          </cell>
          <cell r="J412">
            <v>743086457</v>
          </cell>
          <cell r="K412" t="str">
            <v>GETULIO VARGAS</v>
          </cell>
          <cell r="L412">
            <v>19026315158</v>
          </cell>
          <cell r="M412">
            <v>50</v>
          </cell>
          <cell r="N412">
            <v>6378824</v>
          </cell>
          <cell r="O412" t="str">
            <v>SSPPE</v>
          </cell>
          <cell r="P412">
            <v>36795</v>
          </cell>
          <cell r="Q412" t="str">
            <v>R. GETULIO VARGAS</v>
          </cell>
          <cell r="R412">
            <v>50</v>
          </cell>
          <cell r="S412">
            <v>16828</v>
          </cell>
          <cell r="T412">
            <v>1058</v>
          </cell>
          <cell r="U412">
            <v>36795</v>
          </cell>
          <cell r="V412" t="str">
            <v>ALBERTO MAIA</v>
          </cell>
          <cell r="W412">
            <v>74</v>
          </cell>
          <cell r="X412" t="str">
            <v>PE</v>
          </cell>
          <cell r="Y412">
            <v>3454</v>
          </cell>
          <cell r="Z412" t="str">
            <v>PE</v>
          </cell>
          <cell r="AA412" t="str">
            <v>CAMARAGIBE</v>
          </cell>
          <cell r="AB412">
            <v>227</v>
          </cell>
          <cell r="AC412" t="str">
            <v>SSP</v>
          </cell>
          <cell r="AD412"/>
          <cell r="AE412"/>
          <cell r="AF412"/>
          <cell r="AG412"/>
          <cell r="AH412"/>
          <cell r="AI412" t="str">
            <v>Nao</v>
          </cell>
          <cell r="AJ412">
            <v>81</v>
          </cell>
          <cell r="AK412">
            <v>61743250892</v>
          </cell>
          <cell r="AL412">
            <v>34846808</v>
          </cell>
          <cell r="AM412"/>
          <cell r="AN412">
            <v>81</v>
          </cell>
          <cell r="AO412">
            <v>98994397</v>
          </cell>
          <cell r="AP412">
            <v>127</v>
          </cell>
          <cell r="AQ412" t="str">
            <v>PE</v>
          </cell>
          <cell r="AR412" t="str">
            <v>MIRIAM MAIA CAMPOS</v>
          </cell>
          <cell r="AS412" t="str">
            <v xml:space="preserve">  /  /    </v>
          </cell>
          <cell r="AT412" t="str">
            <v>SEBASTIAO CARDOSO CAMPOS</v>
          </cell>
          <cell r="AU412">
            <v>10</v>
          </cell>
          <cell r="AV412">
            <v>30491</v>
          </cell>
          <cell r="AW412" t="str">
            <v xml:space="preserve">  /  /    </v>
          </cell>
          <cell r="AX412"/>
          <cell r="AY412"/>
          <cell r="AZ412"/>
          <cell r="BA412">
            <v>1058</v>
          </cell>
          <cell r="BB412" t="str">
            <v xml:space="preserve">  /  /    </v>
          </cell>
          <cell r="BC412" t="str">
            <v xml:space="preserve">  /  /    </v>
          </cell>
          <cell r="BD412"/>
          <cell r="BE412">
            <v>54771570</v>
          </cell>
          <cell r="BF412">
            <v>3454</v>
          </cell>
          <cell r="BG412"/>
          <cell r="BH412" t="str">
            <v xml:space="preserve">  /  /    </v>
          </cell>
          <cell r="BI412"/>
          <cell r="BJ412"/>
          <cell r="BK412" t="str">
            <v>Masculino</v>
          </cell>
          <cell r="BL412" t="str">
            <v>Conta Corrente</v>
          </cell>
          <cell r="BM412" t="str">
            <v>S</v>
          </cell>
          <cell r="BN412" t="str">
            <v xml:space="preserve">RGPS-Reg. Geral Previdência Social           </v>
          </cell>
          <cell r="BO412"/>
          <cell r="BP412"/>
          <cell r="BQ412"/>
          <cell r="BR412"/>
          <cell r="BS412"/>
          <cell r="BT412"/>
          <cell r="BU412"/>
          <cell r="BV412" t="str">
            <v xml:space="preserve">  /  /    </v>
          </cell>
          <cell r="BW412" t="str">
            <v xml:space="preserve">  /  /    </v>
          </cell>
          <cell r="BX412">
            <v>42030</v>
          </cell>
          <cell r="BY412">
            <v>101</v>
          </cell>
          <cell r="BZ412">
            <v>42030</v>
          </cell>
          <cell r="CA412" t="str">
            <v xml:space="preserve">  /  /    </v>
          </cell>
          <cell r="CB412">
            <v>0</v>
          </cell>
          <cell r="CC412" t="str">
            <v xml:space="preserve">  /  /    </v>
          </cell>
          <cell r="CD412" t="str">
            <v xml:space="preserve">  /  /    </v>
          </cell>
          <cell r="CE412">
            <v>334016</v>
          </cell>
          <cell r="CF412">
            <v>710473937</v>
          </cell>
          <cell r="CG412">
            <v>334056</v>
          </cell>
          <cell r="CH412">
            <v>99999999999</v>
          </cell>
          <cell r="CI412"/>
          <cell r="CJ412">
            <v>200</v>
          </cell>
          <cell r="CK412">
            <v>40</v>
          </cell>
          <cell r="CL412">
            <v>3086</v>
          </cell>
          <cell r="CM412">
            <v>2037</v>
          </cell>
          <cell r="CN412" t="str">
            <v>Submetidos a Horario de Trabalho</v>
          </cell>
          <cell r="CO412">
            <v>2234</v>
          </cell>
          <cell r="CP412">
            <v>14</v>
          </cell>
          <cell r="CQ412" t="str">
            <v>N</v>
          </cell>
          <cell r="CR412">
            <v>2</v>
          </cell>
          <cell r="CS412" t="str">
            <v>*</v>
          </cell>
          <cell r="CT412">
            <v>0</v>
          </cell>
          <cell r="CU412"/>
          <cell r="CV412">
            <v>34</v>
          </cell>
          <cell r="CW412" t="str">
            <v>M</v>
          </cell>
          <cell r="CX412" t="str">
            <v>M</v>
          </cell>
          <cell r="CY412">
            <v>3307.6</v>
          </cell>
          <cell r="CZ412">
            <v>3307.6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 t="str">
            <v>9C</v>
          </cell>
          <cell r="DF412"/>
          <cell r="DG412">
            <v>10</v>
          </cell>
          <cell r="DH412">
            <v>55</v>
          </cell>
          <cell r="DI412"/>
          <cell r="DJ412"/>
          <cell r="DK412" t="str">
            <v>Nao</v>
          </cell>
          <cell r="DL412"/>
          <cell r="DM412" t="str">
            <v>Nao</v>
          </cell>
          <cell r="DN412" t="str">
            <v xml:space="preserve">  /  /    </v>
          </cell>
          <cell r="DO412" t="str">
            <v>Nao</v>
          </cell>
          <cell r="DP412" t="str">
            <v>Nao</v>
          </cell>
          <cell r="DQ412" t="str">
            <v>Nao</v>
          </cell>
          <cell r="DR412"/>
          <cell r="DS412"/>
          <cell r="DT412">
            <v>3</v>
          </cell>
          <cell r="DU412">
            <v>3086</v>
          </cell>
          <cell r="DV412" t="str">
            <v>Não</v>
          </cell>
          <cell r="DW412"/>
          <cell r="DX412">
            <v>1</v>
          </cell>
          <cell r="DY412" t="str">
            <v xml:space="preserve">  /  /    </v>
          </cell>
          <cell r="DZ412"/>
          <cell r="EA412" t="str">
            <v>Indeterminado</v>
          </cell>
          <cell r="EB412" t="str">
            <v>CAMARAGIBE</v>
          </cell>
          <cell r="EC412"/>
          <cell r="ED412"/>
          <cell r="EE412"/>
          <cell r="EF412"/>
          <cell r="EG412">
            <v>3</v>
          </cell>
          <cell r="EH412">
            <v>1</v>
          </cell>
          <cell r="EI412">
            <v>1</v>
          </cell>
          <cell r="EJ412">
            <v>0</v>
          </cell>
          <cell r="EK412"/>
          <cell r="EL412">
            <v>0</v>
          </cell>
          <cell r="EM412"/>
          <cell r="EN412">
            <v>0</v>
          </cell>
          <cell r="EO412" t="str">
            <v>CLT</v>
          </cell>
        </row>
        <row r="413">
          <cell r="B413">
            <v>3092</v>
          </cell>
          <cell r="C413">
            <v>1</v>
          </cell>
          <cell r="D413" t="str">
            <v>BETY ANNE DE A S CORDULA</v>
          </cell>
          <cell r="E413">
            <v>4113</v>
          </cell>
          <cell r="F413" t="str">
            <v>Não</v>
          </cell>
          <cell r="G413"/>
          <cell r="H413" t="str">
            <v>Residencial</v>
          </cell>
          <cell r="I413" t="str">
            <v>R</v>
          </cell>
          <cell r="J413">
            <v>3812706458</v>
          </cell>
          <cell r="K413" t="str">
            <v>ABELARDO</v>
          </cell>
          <cell r="L413">
            <v>13298302456</v>
          </cell>
          <cell r="M413">
            <v>90</v>
          </cell>
          <cell r="N413">
            <v>5642429</v>
          </cell>
          <cell r="O413" t="str">
            <v>SDSPE</v>
          </cell>
          <cell r="P413">
            <v>38780</v>
          </cell>
          <cell r="Q413" t="str">
            <v>R. ABELARDO</v>
          </cell>
          <cell r="R413">
            <v>90</v>
          </cell>
          <cell r="S413">
            <v>76145</v>
          </cell>
          <cell r="T413">
            <v>1058</v>
          </cell>
          <cell r="U413">
            <v>37991</v>
          </cell>
          <cell r="V413" t="str">
            <v>AFLITOS</v>
          </cell>
          <cell r="W413">
            <v>78</v>
          </cell>
          <cell r="X413" t="str">
            <v>PE</v>
          </cell>
          <cell r="Y413">
            <v>11606</v>
          </cell>
          <cell r="Z413" t="str">
            <v>PE</v>
          </cell>
          <cell r="AA413" t="str">
            <v>RECIFE</v>
          </cell>
          <cell r="AB413">
            <v>92</v>
          </cell>
          <cell r="AC413" t="str">
            <v>SDS</v>
          </cell>
          <cell r="AD413" t="str">
            <v>BETY.CORDULA@LAFEPE.PE.GOV.BR</v>
          </cell>
          <cell r="AE413"/>
          <cell r="AF413"/>
          <cell r="AG413"/>
          <cell r="AH413"/>
          <cell r="AI413" t="str">
            <v>Nao</v>
          </cell>
          <cell r="AJ413">
            <v>81</v>
          </cell>
          <cell r="AK413">
            <v>56800440841</v>
          </cell>
          <cell r="AL413">
            <v>30400431</v>
          </cell>
          <cell r="AM413"/>
          <cell r="AN413">
            <v>81</v>
          </cell>
          <cell r="AO413">
            <v>88362812</v>
          </cell>
          <cell r="AP413">
            <v>8</v>
          </cell>
          <cell r="AQ413" t="str">
            <v>PE</v>
          </cell>
          <cell r="AR413" t="str">
            <v>MARIA DACIA ALBUQUERQUE DE AMORIM</v>
          </cell>
          <cell r="AS413" t="str">
            <v xml:space="preserve">  /  /    </v>
          </cell>
          <cell r="AT413" t="str">
            <v>RENE CORREIA SENNA FILHO</v>
          </cell>
          <cell r="AU413">
            <v>10</v>
          </cell>
          <cell r="AV413">
            <v>29918</v>
          </cell>
          <cell r="AW413" t="str">
            <v xml:space="preserve">  /  /    </v>
          </cell>
          <cell r="AX413"/>
          <cell r="AY413" t="str">
            <v>APTO 601</v>
          </cell>
          <cell r="AZ413"/>
          <cell r="BA413">
            <v>1058</v>
          </cell>
          <cell r="BB413" t="str">
            <v xml:space="preserve">  /  /    </v>
          </cell>
          <cell r="BC413" t="str">
            <v xml:space="preserve">  /  /    </v>
          </cell>
          <cell r="BD413"/>
          <cell r="BE413">
            <v>52050310</v>
          </cell>
          <cell r="BF413">
            <v>11606</v>
          </cell>
          <cell r="BG413"/>
          <cell r="BH413" t="str">
            <v xml:space="preserve">  /  /    </v>
          </cell>
          <cell r="BI413"/>
          <cell r="BJ413"/>
          <cell r="BK413" t="str">
            <v xml:space="preserve">Feminino </v>
          </cell>
          <cell r="BL413" t="str">
            <v>Conta Corrente</v>
          </cell>
          <cell r="BM413" t="str">
            <v>C</v>
          </cell>
          <cell r="BN413" t="str">
            <v xml:space="preserve">RGPS-Reg. Geral Previdência Social           </v>
          </cell>
          <cell r="BO413"/>
          <cell r="BP413"/>
          <cell r="BQ413"/>
          <cell r="BR413"/>
          <cell r="BS413">
            <v>1</v>
          </cell>
          <cell r="BT413"/>
          <cell r="BU413">
            <v>0</v>
          </cell>
          <cell r="BV413" t="str">
            <v xml:space="preserve">  /  /    </v>
          </cell>
          <cell r="BW413" t="str">
            <v xml:space="preserve">  /  /    </v>
          </cell>
          <cell r="BX413">
            <v>42058</v>
          </cell>
          <cell r="BY413">
            <v>101</v>
          </cell>
          <cell r="BZ413">
            <v>42058</v>
          </cell>
          <cell r="CA413" t="str">
            <v xml:space="preserve">  /  /    </v>
          </cell>
          <cell r="CB413">
            <v>0</v>
          </cell>
          <cell r="CC413" t="str">
            <v xml:space="preserve">  /  /    </v>
          </cell>
          <cell r="CD413" t="str">
            <v xml:space="preserve">  /  /    </v>
          </cell>
          <cell r="CE413">
            <v>334056</v>
          </cell>
          <cell r="CF413">
            <v>10488042</v>
          </cell>
          <cell r="CG413">
            <v>334056</v>
          </cell>
          <cell r="CH413">
            <v>999999999999</v>
          </cell>
          <cell r="CI413"/>
          <cell r="CJ413">
            <v>200</v>
          </cell>
          <cell r="CK413">
            <v>40</v>
          </cell>
          <cell r="CL413">
            <v>3092</v>
          </cell>
          <cell r="CM413">
            <v>1220</v>
          </cell>
          <cell r="CN413" t="str">
            <v>Submetidos a Horario de Trabalho</v>
          </cell>
          <cell r="CO413">
            <v>12311</v>
          </cell>
          <cell r="CP413">
            <v>9</v>
          </cell>
          <cell r="CQ413" t="str">
            <v>N</v>
          </cell>
          <cell r="CR413">
            <v>2</v>
          </cell>
          <cell r="CS413" t="str">
            <v>*</v>
          </cell>
          <cell r="CT413">
            <v>0</v>
          </cell>
          <cell r="CU413"/>
          <cell r="CV413">
            <v>34</v>
          </cell>
          <cell r="CW413" t="str">
            <v>M</v>
          </cell>
          <cell r="CX413" t="str">
            <v>M</v>
          </cell>
          <cell r="CY413">
            <v>0</v>
          </cell>
          <cell r="CZ413">
            <v>0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 t="str">
            <v>9B</v>
          </cell>
          <cell r="DF413"/>
          <cell r="DG413">
            <v>10</v>
          </cell>
          <cell r="DH413">
            <v>65</v>
          </cell>
          <cell r="DI413"/>
          <cell r="DJ413"/>
          <cell r="DK413" t="str">
            <v>Nao</v>
          </cell>
          <cell r="DL413"/>
          <cell r="DM413" t="str">
            <v>Nao</v>
          </cell>
          <cell r="DN413" t="str">
            <v xml:space="preserve">  /  /    </v>
          </cell>
          <cell r="DO413" t="str">
            <v>Nao</v>
          </cell>
          <cell r="DP413" t="str">
            <v>Nao</v>
          </cell>
          <cell r="DQ413" t="str">
            <v>Nao</v>
          </cell>
          <cell r="DR413"/>
          <cell r="DS413">
            <v>101003092</v>
          </cell>
          <cell r="DT413">
            <v>2</v>
          </cell>
          <cell r="DU413">
            <v>3092</v>
          </cell>
          <cell r="DV413" t="str">
            <v>Não</v>
          </cell>
          <cell r="DW413"/>
          <cell r="DX413">
            <v>1</v>
          </cell>
          <cell r="DY413" t="str">
            <v xml:space="preserve">  /  /    </v>
          </cell>
          <cell r="DZ413"/>
          <cell r="EA413" t="str">
            <v>Indeterminado</v>
          </cell>
          <cell r="EB413" t="str">
            <v>RECIFE</v>
          </cell>
          <cell r="EC413"/>
          <cell r="ED413"/>
          <cell r="EE413"/>
          <cell r="EF413"/>
          <cell r="EG413"/>
          <cell r="EH413"/>
          <cell r="EI413"/>
          <cell r="EJ413">
            <v>0</v>
          </cell>
          <cell r="EK413"/>
          <cell r="EL413">
            <v>0</v>
          </cell>
          <cell r="EM413"/>
          <cell r="EN413">
            <v>0</v>
          </cell>
          <cell r="EO413" t="str">
            <v>COM</v>
          </cell>
        </row>
        <row r="414">
          <cell r="B414">
            <v>3112</v>
          </cell>
          <cell r="C414">
            <v>1</v>
          </cell>
          <cell r="D414" t="str">
            <v>DIEGO SCHMITH OLIVEIRA DE LIMA</v>
          </cell>
          <cell r="E414">
            <v>1120</v>
          </cell>
          <cell r="F414" t="str">
            <v>Não</v>
          </cell>
          <cell r="G414"/>
          <cell r="H414" t="str">
            <v>Residencial</v>
          </cell>
          <cell r="I414" t="str">
            <v>R</v>
          </cell>
          <cell r="J414">
            <v>6433377416</v>
          </cell>
          <cell r="K414" t="str">
            <v>NOSSA SENHORA DE FATIMA</v>
          </cell>
          <cell r="L414">
            <v>13915322457</v>
          </cell>
          <cell r="M414">
            <v>10</v>
          </cell>
          <cell r="N414">
            <v>66371656</v>
          </cell>
          <cell r="O414" t="str">
            <v>SSPPE</v>
          </cell>
          <cell r="P414">
            <v>36740</v>
          </cell>
          <cell r="Q414" t="str">
            <v>R. NOSSA SENHORA DE FATIMA</v>
          </cell>
          <cell r="R414">
            <v>10</v>
          </cell>
          <cell r="S414">
            <v>9141</v>
          </cell>
          <cell r="T414">
            <v>1058</v>
          </cell>
          <cell r="U414">
            <v>36740</v>
          </cell>
          <cell r="V414" t="str">
            <v>SAN MARTIM</v>
          </cell>
          <cell r="W414">
            <v>74</v>
          </cell>
          <cell r="X414" t="str">
            <v>PE</v>
          </cell>
          <cell r="Y414">
            <v>11606</v>
          </cell>
          <cell r="Z414" t="str">
            <v>PE</v>
          </cell>
          <cell r="AA414" t="str">
            <v>RECIFE</v>
          </cell>
          <cell r="AB414">
            <v>276</v>
          </cell>
          <cell r="AC414" t="str">
            <v>SSP</v>
          </cell>
          <cell r="AD414" t="str">
            <v>SCHMITH_X@.MOTMAIL.COM</v>
          </cell>
          <cell r="AE414"/>
          <cell r="AF414"/>
          <cell r="AG414"/>
          <cell r="AH414"/>
          <cell r="AI414" t="str">
            <v>Nao</v>
          </cell>
          <cell r="AJ414">
            <v>81</v>
          </cell>
          <cell r="AK414">
            <v>71412810868</v>
          </cell>
          <cell r="AL414">
            <v>988238607</v>
          </cell>
          <cell r="AM414"/>
          <cell r="AN414">
            <v>81</v>
          </cell>
          <cell r="AO414">
            <v>997078455</v>
          </cell>
          <cell r="AP414">
            <v>150</v>
          </cell>
          <cell r="AQ414" t="str">
            <v>PE</v>
          </cell>
          <cell r="AR414" t="str">
            <v>MARIA LUIZA LIMA DE OLIVEIRA</v>
          </cell>
          <cell r="AS414" t="str">
            <v xml:space="preserve">  /  /    </v>
          </cell>
          <cell r="AT414" t="str">
            <v>JOSE ROMILDO FARIAS DE LIMA</v>
          </cell>
          <cell r="AU414">
            <v>10</v>
          </cell>
          <cell r="AV414">
            <v>31616</v>
          </cell>
          <cell r="AW414" t="str">
            <v xml:space="preserve">  /  /    </v>
          </cell>
          <cell r="AX414"/>
          <cell r="AY414"/>
          <cell r="AZ414"/>
          <cell r="BA414">
            <v>1058</v>
          </cell>
          <cell r="BB414" t="str">
            <v xml:space="preserve">  /  /    </v>
          </cell>
          <cell r="BC414" t="str">
            <v xml:space="preserve">  /  /    </v>
          </cell>
          <cell r="BD414"/>
          <cell r="BE414">
            <v>50761775</v>
          </cell>
          <cell r="BF414">
            <v>11606</v>
          </cell>
          <cell r="BG414"/>
          <cell r="BH414" t="str">
            <v xml:space="preserve">  /  /    </v>
          </cell>
          <cell r="BI414"/>
          <cell r="BJ414"/>
          <cell r="BK414" t="str">
            <v>Masculino</v>
          </cell>
          <cell r="BL414" t="str">
            <v>Conta Corrente</v>
          </cell>
          <cell r="BM414" t="str">
            <v>S</v>
          </cell>
          <cell r="BN414" t="str">
            <v xml:space="preserve">RGPS-Reg. Geral Previdência Social           </v>
          </cell>
          <cell r="BO414"/>
          <cell r="BP414"/>
          <cell r="BQ414"/>
          <cell r="BR414"/>
          <cell r="BS414"/>
          <cell r="BT414"/>
          <cell r="BU414"/>
          <cell r="BV414" t="str">
            <v xml:space="preserve">  /  /    </v>
          </cell>
          <cell r="BW414" t="str">
            <v xml:space="preserve">  /  /    </v>
          </cell>
          <cell r="BX414">
            <v>42065</v>
          </cell>
          <cell r="BY414">
            <v>101</v>
          </cell>
          <cell r="BZ414">
            <v>42065</v>
          </cell>
          <cell r="CA414" t="str">
            <v xml:space="preserve">  /  /    </v>
          </cell>
          <cell r="CB414">
            <v>0</v>
          </cell>
          <cell r="CC414" t="str">
            <v xml:space="preserve">  /  /    </v>
          </cell>
          <cell r="CD414" t="str">
            <v xml:space="preserve">  /  /    </v>
          </cell>
          <cell r="CE414">
            <v>334056</v>
          </cell>
          <cell r="CF414">
            <v>713037138</v>
          </cell>
          <cell r="CG414">
            <v>334056</v>
          </cell>
          <cell r="CH414">
            <v>999999999999</v>
          </cell>
          <cell r="CI414"/>
          <cell r="CJ414">
            <v>200</v>
          </cell>
          <cell r="CK414">
            <v>40</v>
          </cell>
          <cell r="CL414">
            <v>3112</v>
          </cell>
          <cell r="CM414">
            <v>2013</v>
          </cell>
          <cell r="CN414" t="str">
            <v>Submetidos a Horario de Trabalho</v>
          </cell>
          <cell r="CO414">
            <v>3172</v>
          </cell>
          <cell r="CP414">
            <v>2</v>
          </cell>
          <cell r="CQ414" t="str">
            <v>N</v>
          </cell>
          <cell r="CR414">
            <v>2</v>
          </cell>
          <cell r="CS414" t="str">
            <v>*</v>
          </cell>
          <cell r="CT414">
            <v>0</v>
          </cell>
          <cell r="CU414"/>
          <cell r="CV414">
            <v>34</v>
          </cell>
          <cell r="CW414" t="str">
            <v>M</v>
          </cell>
          <cell r="CX414" t="str">
            <v>M</v>
          </cell>
          <cell r="CY414">
            <v>1489.51</v>
          </cell>
          <cell r="CZ414">
            <v>1489.51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 t="str">
            <v>9B</v>
          </cell>
          <cell r="DF414" t="str">
            <v>P1</v>
          </cell>
          <cell r="DG414">
            <v>10</v>
          </cell>
          <cell r="DH414">
            <v>55</v>
          </cell>
          <cell r="DI414"/>
          <cell r="DJ414"/>
          <cell r="DK414" t="str">
            <v>Nao</v>
          </cell>
          <cell r="DL414"/>
          <cell r="DM414" t="str">
            <v>Nao</v>
          </cell>
          <cell r="DN414" t="str">
            <v xml:space="preserve">  /  /    </v>
          </cell>
          <cell r="DO414" t="str">
            <v>Nao</v>
          </cell>
          <cell r="DP414" t="str">
            <v>Nao</v>
          </cell>
          <cell r="DQ414" t="str">
            <v>Nao</v>
          </cell>
          <cell r="DR414"/>
          <cell r="DS414">
            <v>3112</v>
          </cell>
          <cell r="DT414">
            <v>1</v>
          </cell>
          <cell r="DU414">
            <v>3112</v>
          </cell>
          <cell r="DV414" t="str">
            <v>Não</v>
          </cell>
          <cell r="DW414"/>
          <cell r="DX414">
            <v>1</v>
          </cell>
          <cell r="DY414" t="str">
            <v xml:space="preserve">  /  /    </v>
          </cell>
          <cell r="DZ414"/>
          <cell r="EA414" t="str">
            <v>Indeterminado</v>
          </cell>
          <cell r="EB414" t="str">
            <v>RECIFE</v>
          </cell>
          <cell r="EC414"/>
          <cell r="ED414"/>
          <cell r="EE414"/>
          <cell r="EF414"/>
          <cell r="EG414">
            <v>2</v>
          </cell>
          <cell r="EH414">
            <v>1</v>
          </cell>
          <cell r="EI414">
            <v>1</v>
          </cell>
          <cell r="EJ414">
            <v>0</v>
          </cell>
          <cell r="EK414"/>
          <cell r="EL414">
            <v>0</v>
          </cell>
          <cell r="EM414"/>
          <cell r="EN414">
            <v>0</v>
          </cell>
          <cell r="EO414" t="str">
            <v>CLT</v>
          </cell>
        </row>
        <row r="415">
          <cell r="B415">
            <v>3113</v>
          </cell>
          <cell r="C415">
            <v>1</v>
          </cell>
          <cell r="D415" t="str">
            <v>CYNTHIA MARIA REGIS SIQUEIRA</v>
          </cell>
          <cell r="E415">
            <v>1181</v>
          </cell>
          <cell r="F415" t="str">
            <v>Não</v>
          </cell>
          <cell r="G415"/>
          <cell r="H415" t="str">
            <v>Residencial</v>
          </cell>
          <cell r="I415" t="str">
            <v>R</v>
          </cell>
          <cell r="J415">
            <v>6086622400</v>
          </cell>
          <cell r="K415" t="str">
            <v>EXP EURIDES FERNANDES</v>
          </cell>
          <cell r="L415">
            <v>13468930452</v>
          </cell>
          <cell r="M415">
            <v>776</v>
          </cell>
          <cell r="N415">
            <v>6383115</v>
          </cell>
          <cell r="O415" t="str">
            <v>SDS</v>
          </cell>
          <cell r="P415">
            <v>36838</v>
          </cell>
          <cell r="Q415" t="str">
            <v>R. EXP EURIDES FERNANDES</v>
          </cell>
          <cell r="R415">
            <v>776</v>
          </cell>
          <cell r="S415">
            <v>53808</v>
          </cell>
          <cell r="T415">
            <v>1058</v>
          </cell>
          <cell r="U415">
            <v>41499</v>
          </cell>
          <cell r="V415" t="str">
            <v>UR 7 VARZEA</v>
          </cell>
          <cell r="W415">
            <v>78</v>
          </cell>
          <cell r="X415" t="str">
            <v>PE</v>
          </cell>
          <cell r="Y415">
            <v>11606</v>
          </cell>
          <cell r="Z415" t="str">
            <v>PE</v>
          </cell>
          <cell r="AA415" t="str">
            <v>RECIFE</v>
          </cell>
          <cell r="AB415">
            <v>214</v>
          </cell>
          <cell r="AC415" t="str">
            <v>SSP</v>
          </cell>
          <cell r="AD415"/>
          <cell r="AE415"/>
          <cell r="AF415"/>
          <cell r="AG415"/>
          <cell r="AH415"/>
          <cell r="AI415" t="str">
            <v>Nao</v>
          </cell>
          <cell r="AJ415">
            <v>81</v>
          </cell>
          <cell r="AK415">
            <v>72226080809</v>
          </cell>
          <cell r="AL415">
            <v>971155821</v>
          </cell>
          <cell r="AM415"/>
          <cell r="AN415"/>
          <cell r="AO415"/>
          <cell r="AP415">
            <v>5</v>
          </cell>
          <cell r="AQ415" t="str">
            <v>PE</v>
          </cell>
          <cell r="AR415" t="str">
            <v>ELIANE REGIS SIQUEIRA</v>
          </cell>
          <cell r="AS415" t="str">
            <v xml:space="preserve">  /  /    </v>
          </cell>
          <cell r="AT415" t="str">
            <v>SILVIO SIQUEIRA DA SILVA</v>
          </cell>
          <cell r="AU415">
            <v>10</v>
          </cell>
          <cell r="AV415">
            <v>31845</v>
          </cell>
          <cell r="AW415" t="str">
            <v xml:space="preserve">  /  /    </v>
          </cell>
          <cell r="AX415"/>
          <cell r="AY415" t="str">
            <v>CASA A</v>
          </cell>
          <cell r="AZ415"/>
          <cell r="BA415">
            <v>1058</v>
          </cell>
          <cell r="BB415" t="str">
            <v xml:space="preserve">  /  /    </v>
          </cell>
          <cell r="BC415" t="str">
            <v xml:space="preserve">  /  /    </v>
          </cell>
          <cell r="BD415"/>
          <cell r="BE415">
            <v>50970100</v>
          </cell>
          <cell r="BF415">
            <v>11606</v>
          </cell>
          <cell r="BG415"/>
          <cell r="BH415" t="str">
            <v xml:space="preserve">  /  /    </v>
          </cell>
          <cell r="BI415"/>
          <cell r="BJ415"/>
          <cell r="BK415" t="str">
            <v xml:space="preserve">Feminino </v>
          </cell>
          <cell r="BL415" t="str">
            <v>Conta Corrente</v>
          </cell>
          <cell r="BM415" t="str">
            <v>S</v>
          </cell>
          <cell r="BN415" t="str">
            <v xml:space="preserve">RGPS-Reg. Geral Previdência Social           </v>
          </cell>
          <cell r="BO415"/>
          <cell r="BP415"/>
          <cell r="BQ415"/>
          <cell r="BR415"/>
          <cell r="BS415">
            <v>0</v>
          </cell>
          <cell r="BT415"/>
          <cell r="BU415">
            <v>0</v>
          </cell>
          <cell r="BV415" t="str">
            <v xml:space="preserve">  /  /    </v>
          </cell>
          <cell r="BW415" t="str">
            <v xml:space="preserve">  /  /    </v>
          </cell>
          <cell r="BX415">
            <v>42065</v>
          </cell>
          <cell r="BY415">
            <v>101</v>
          </cell>
          <cell r="BZ415">
            <v>42065</v>
          </cell>
          <cell r="CA415" t="str">
            <v xml:space="preserve">  /  /    </v>
          </cell>
          <cell r="CB415">
            <v>0</v>
          </cell>
          <cell r="CC415" t="str">
            <v xml:space="preserve">  /  /    </v>
          </cell>
          <cell r="CD415" t="str">
            <v xml:space="preserve">  /  /    </v>
          </cell>
          <cell r="CE415">
            <v>334059</v>
          </cell>
          <cell r="CF415">
            <v>10501401</v>
          </cell>
          <cell r="CG415">
            <v>334056</v>
          </cell>
          <cell r="CH415">
            <v>999999999999</v>
          </cell>
          <cell r="CI415"/>
          <cell r="CJ415">
            <v>200</v>
          </cell>
          <cell r="CK415">
            <v>40</v>
          </cell>
          <cell r="CL415">
            <v>3113</v>
          </cell>
          <cell r="CM415">
            <v>2010</v>
          </cell>
          <cell r="CN415" t="str">
            <v>Submetidos a Horario de Trabalho</v>
          </cell>
          <cell r="CO415">
            <v>3513</v>
          </cell>
          <cell r="CP415">
            <v>14</v>
          </cell>
          <cell r="CQ415" t="str">
            <v>N</v>
          </cell>
          <cell r="CR415">
            <v>2</v>
          </cell>
          <cell r="CS415" t="str">
            <v>*</v>
          </cell>
          <cell r="CT415">
            <v>0</v>
          </cell>
          <cell r="CU415"/>
          <cell r="CV415">
            <v>34</v>
          </cell>
          <cell r="CW415" t="str">
            <v>M</v>
          </cell>
          <cell r="CX415" t="str">
            <v>M</v>
          </cell>
          <cell r="CY415">
            <v>1489.51</v>
          </cell>
          <cell r="CZ415">
            <v>1489.51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 t="str">
            <v>9C</v>
          </cell>
          <cell r="DF415" t="str">
            <v>P1</v>
          </cell>
          <cell r="DG415">
            <v>10</v>
          </cell>
          <cell r="DH415">
            <v>50</v>
          </cell>
          <cell r="DI415"/>
          <cell r="DJ415"/>
          <cell r="DK415" t="str">
            <v>Nao</v>
          </cell>
          <cell r="DL415"/>
          <cell r="DM415" t="str">
            <v>Nao</v>
          </cell>
          <cell r="DN415" t="str">
            <v xml:space="preserve">  /  /    </v>
          </cell>
          <cell r="DO415" t="str">
            <v>Nao</v>
          </cell>
          <cell r="DP415" t="str">
            <v>Nao</v>
          </cell>
          <cell r="DQ415" t="str">
            <v>Nao</v>
          </cell>
          <cell r="DR415"/>
          <cell r="DS415"/>
          <cell r="DT415">
            <v>1</v>
          </cell>
          <cell r="DU415">
            <v>3113</v>
          </cell>
          <cell r="DV415" t="str">
            <v>Não</v>
          </cell>
          <cell r="DW415"/>
          <cell r="DX415">
            <v>1</v>
          </cell>
          <cell r="DY415" t="str">
            <v xml:space="preserve">  /  /    </v>
          </cell>
          <cell r="DZ415"/>
          <cell r="EA415" t="str">
            <v>Indeterminado</v>
          </cell>
          <cell r="EB415" t="str">
            <v>RECIFE</v>
          </cell>
          <cell r="EC415"/>
          <cell r="ED415"/>
          <cell r="EE415"/>
          <cell r="EF415"/>
          <cell r="EG415">
            <v>2</v>
          </cell>
          <cell r="EH415">
            <v>1</v>
          </cell>
          <cell r="EI415">
            <v>1</v>
          </cell>
          <cell r="EJ415">
            <v>0</v>
          </cell>
          <cell r="EK415"/>
          <cell r="EL415">
            <v>0</v>
          </cell>
          <cell r="EM415"/>
          <cell r="EN415">
            <v>0</v>
          </cell>
          <cell r="EO415" t="str">
            <v>CLT</v>
          </cell>
        </row>
        <row r="416">
          <cell r="B416">
            <v>3114</v>
          </cell>
          <cell r="C416">
            <v>1</v>
          </cell>
          <cell r="D416" t="str">
            <v>JACQUELINE IRIS V COSTA</v>
          </cell>
          <cell r="E416">
            <v>4171</v>
          </cell>
          <cell r="F416" t="str">
            <v>Não</v>
          </cell>
          <cell r="G416"/>
          <cell r="H416" t="str">
            <v>Residencial</v>
          </cell>
          <cell r="I416" t="str">
            <v>R</v>
          </cell>
          <cell r="J416">
            <v>1058607430</v>
          </cell>
          <cell r="K416" t="str">
            <v>MARIA QUITERIA</v>
          </cell>
          <cell r="L416">
            <v>21010364903</v>
          </cell>
          <cell r="M416">
            <v>62</v>
          </cell>
          <cell r="N416">
            <v>2659751</v>
          </cell>
          <cell r="O416"/>
          <cell r="P416">
            <v>39487</v>
          </cell>
          <cell r="Q416" t="str">
            <v>R. MARIA QUITERIA</v>
          </cell>
          <cell r="R416">
            <v>62</v>
          </cell>
          <cell r="S416">
            <v>38852</v>
          </cell>
          <cell r="T416">
            <v>1058</v>
          </cell>
          <cell r="U416">
            <v>36356</v>
          </cell>
          <cell r="V416" t="str">
            <v>CORDEIRO</v>
          </cell>
          <cell r="W416">
            <v>24</v>
          </cell>
          <cell r="X416" t="str">
            <v>PE</v>
          </cell>
          <cell r="Y416">
            <v>11606</v>
          </cell>
          <cell r="Z416" t="str">
            <v>PB</v>
          </cell>
          <cell r="AA416" t="str">
            <v>RECIFE</v>
          </cell>
          <cell r="AB416">
            <v>383</v>
          </cell>
          <cell r="AC416" t="str">
            <v>SDS</v>
          </cell>
          <cell r="AD416"/>
          <cell r="AE416"/>
          <cell r="AF416"/>
          <cell r="AG416">
            <v>50731040</v>
          </cell>
          <cell r="AH416"/>
          <cell r="AI416" t="str">
            <v>Nao</v>
          </cell>
          <cell r="AJ416">
            <v>81</v>
          </cell>
          <cell r="AK416">
            <v>32874581287</v>
          </cell>
          <cell r="AL416">
            <v>988202733</v>
          </cell>
          <cell r="AM416"/>
          <cell r="AN416">
            <v>81</v>
          </cell>
          <cell r="AO416">
            <v>987049850</v>
          </cell>
          <cell r="AP416">
            <v>70</v>
          </cell>
          <cell r="AQ416" t="str">
            <v>PB</v>
          </cell>
          <cell r="AR416" t="str">
            <v>MARIA DO SOCORRO DE VASCONCELOS</v>
          </cell>
          <cell r="AS416" t="str">
            <v xml:space="preserve">  /  /    </v>
          </cell>
          <cell r="AT416" t="str">
            <v>JOAO BATISTA VASCONCELOS</v>
          </cell>
          <cell r="AU416">
            <v>10</v>
          </cell>
          <cell r="AV416">
            <v>30683</v>
          </cell>
          <cell r="AW416" t="str">
            <v xml:space="preserve">  /  /    </v>
          </cell>
          <cell r="AX416"/>
          <cell r="AY416" t="str">
            <v>APT 01</v>
          </cell>
          <cell r="AZ416"/>
          <cell r="BA416">
            <v>1058</v>
          </cell>
          <cell r="BB416" t="str">
            <v xml:space="preserve">  /  /    </v>
          </cell>
          <cell r="BC416" t="str">
            <v xml:space="preserve">  /  /    </v>
          </cell>
          <cell r="BD416"/>
          <cell r="BE416">
            <v>50731040</v>
          </cell>
          <cell r="BF416">
            <v>7507</v>
          </cell>
          <cell r="BG416"/>
          <cell r="BH416" t="str">
            <v xml:space="preserve">  /  /    </v>
          </cell>
          <cell r="BI416"/>
          <cell r="BJ416"/>
          <cell r="BK416" t="str">
            <v xml:space="preserve">Feminino </v>
          </cell>
          <cell r="BL416" t="str">
            <v>Conta Corrente</v>
          </cell>
          <cell r="BM416" t="str">
            <v>C</v>
          </cell>
          <cell r="BN416" t="str">
            <v xml:space="preserve">RGPS-Reg. Geral Previdência Social           </v>
          </cell>
          <cell r="BO416"/>
          <cell r="BP416"/>
          <cell r="BQ416"/>
          <cell r="BR416"/>
          <cell r="BS416">
            <v>0</v>
          </cell>
          <cell r="BT416"/>
          <cell r="BU416">
            <v>0</v>
          </cell>
          <cell r="BV416" t="str">
            <v xml:space="preserve">  /  /    </v>
          </cell>
          <cell r="BW416" t="str">
            <v xml:space="preserve">  /  /    </v>
          </cell>
          <cell r="BX416">
            <v>42065</v>
          </cell>
          <cell r="BY416">
            <v>101</v>
          </cell>
          <cell r="BZ416">
            <v>42065</v>
          </cell>
          <cell r="CA416" t="str">
            <v xml:space="preserve">  /  /    </v>
          </cell>
          <cell r="CB416">
            <v>0</v>
          </cell>
          <cell r="CC416" t="str">
            <v xml:space="preserve">  /  /    </v>
          </cell>
          <cell r="CD416" t="str">
            <v xml:space="preserve">  /  /    </v>
          </cell>
          <cell r="CE416">
            <v>334056</v>
          </cell>
          <cell r="CF416">
            <v>713037121</v>
          </cell>
          <cell r="CG416">
            <v>334056</v>
          </cell>
          <cell r="CH416">
            <v>999999999999</v>
          </cell>
          <cell r="CI416" t="str">
            <v>A</v>
          </cell>
          <cell r="CJ416">
            <v>175</v>
          </cell>
          <cell r="CK416">
            <v>35</v>
          </cell>
          <cell r="CL416">
            <v>3114</v>
          </cell>
          <cell r="CM416">
            <v>2035</v>
          </cell>
          <cell r="CN416" t="str">
            <v>Submetidos a Horario de Trabalho</v>
          </cell>
          <cell r="CO416">
            <v>2234</v>
          </cell>
          <cell r="CP416">
            <v>2</v>
          </cell>
          <cell r="CQ416" t="str">
            <v>N</v>
          </cell>
          <cell r="CR416">
            <v>6</v>
          </cell>
          <cell r="CS416" t="str">
            <v>*</v>
          </cell>
          <cell r="CT416">
            <v>0</v>
          </cell>
          <cell r="CU416"/>
          <cell r="CV416">
            <v>34</v>
          </cell>
          <cell r="CW416" t="str">
            <v>M</v>
          </cell>
          <cell r="CX416" t="str">
            <v>M</v>
          </cell>
          <cell r="CY416">
            <v>4511.3</v>
          </cell>
          <cell r="CZ416">
            <v>4511.3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 t="str">
            <v>9B</v>
          </cell>
          <cell r="DF416" t="str">
            <v>Q2</v>
          </cell>
          <cell r="DG416">
            <v>10</v>
          </cell>
          <cell r="DH416">
            <v>65</v>
          </cell>
          <cell r="DI416"/>
          <cell r="DJ416"/>
          <cell r="DK416" t="str">
            <v>Nao</v>
          </cell>
          <cell r="DL416"/>
          <cell r="DM416" t="str">
            <v>Nao</v>
          </cell>
          <cell r="DN416" t="str">
            <v xml:space="preserve">  /  /    </v>
          </cell>
          <cell r="DO416" t="str">
            <v>Nao</v>
          </cell>
          <cell r="DP416" t="str">
            <v>Nao</v>
          </cell>
          <cell r="DQ416" t="str">
            <v>Nao</v>
          </cell>
          <cell r="DR416"/>
          <cell r="DS416">
            <v>3114</v>
          </cell>
          <cell r="DT416">
            <v>1</v>
          </cell>
          <cell r="DU416">
            <v>3114</v>
          </cell>
          <cell r="DV416" t="str">
            <v>Não</v>
          </cell>
          <cell r="DW416"/>
          <cell r="DX416">
            <v>1</v>
          </cell>
          <cell r="DY416" t="str">
            <v xml:space="preserve">  /  /    </v>
          </cell>
          <cell r="DZ416"/>
          <cell r="EA416" t="str">
            <v>Indeterminado</v>
          </cell>
          <cell r="EB416" t="str">
            <v>JOAO PESSOA</v>
          </cell>
          <cell r="EC416"/>
          <cell r="ED416"/>
          <cell r="EE416"/>
          <cell r="EF416"/>
          <cell r="EG416">
            <v>4</v>
          </cell>
          <cell r="EH416">
            <v>1</v>
          </cell>
          <cell r="EI416">
            <v>1</v>
          </cell>
          <cell r="EJ416">
            <v>0</v>
          </cell>
          <cell r="EK416"/>
          <cell r="EL416">
            <v>0</v>
          </cell>
          <cell r="EM416"/>
          <cell r="EN416">
            <v>0</v>
          </cell>
          <cell r="EO416" t="str">
            <v>CLT</v>
          </cell>
        </row>
        <row r="417">
          <cell r="B417">
            <v>3132</v>
          </cell>
          <cell r="C417">
            <v>1</v>
          </cell>
          <cell r="D417" t="str">
            <v>TALITA ANDREIA MARTINS GONZAGA</v>
          </cell>
          <cell r="E417">
            <v>1151</v>
          </cell>
          <cell r="F417" t="str">
            <v>Não</v>
          </cell>
          <cell r="G417"/>
          <cell r="H417" t="str">
            <v>Residencial</v>
          </cell>
          <cell r="I417" t="str">
            <v>R</v>
          </cell>
          <cell r="J417">
            <v>5132155499</v>
          </cell>
          <cell r="K417" t="str">
            <v>CURIMATAU</v>
          </cell>
          <cell r="L417">
            <v>20904538677</v>
          </cell>
          <cell r="M417">
            <v>22</v>
          </cell>
          <cell r="N417">
            <v>6355233</v>
          </cell>
          <cell r="O417" t="str">
            <v>SDS  PE</v>
          </cell>
          <cell r="P417">
            <v>40890</v>
          </cell>
          <cell r="Q417" t="str">
            <v>R. CURIMATAU</v>
          </cell>
          <cell r="R417">
            <v>22</v>
          </cell>
          <cell r="S417">
            <v>94506</v>
          </cell>
          <cell r="T417">
            <v>1058</v>
          </cell>
          <cell r="U417">
            <v>36577</v>
          </cell>
          <cell r="V417" t="str">
            <v>IPUTINGA</v>
          </cell>
          <cell r="W417">
            <v>62</v>
          </cell>
          <cell r="X417" t="str">
            <v>PE</v>
          </cell>
          <cell r="Y417">
            <v>11606</v>
          </cell>
          <cell r="Z417" t="str">
            <v>PE</v>
          </cell>
          <cell r="AA417" t="str">
            <v>RECIFE</v>
          </cell>
          <cell r="AB417">
            <v>199</v>
          </cell>
          <cell r="AC417" t="str">
            <v>OE</v>
          </cell>
          <cell r="AD417"/>
          <cell r="AE417"/>
          <cell r="AF417"/>
          <cell r="AG417"/>
          <cell r="AH417"/>
          <cell r="AI417" t="str">
            <v>Nao</v>
          </cell>
          <cell r="AJ417">
            <v>81</v>
          </cell>
          <cell r="AK417">
            <v>68101060868</v>
          </cell>
          <cell r="AL417">
            <v>34544436</v>
          </cell>
          <cell r="AM417"/>
          <cell r="AN417">
            <v>81</v>
          </cell>
          <cell r="AO417">
            <v>87497153</v>
          </cell>
          <cell r="AP417">
            <v>7</v>
          </cell>
          <cell r="AQ417" t="str">
            <v>AL</v>
          </cell>
          <cell r="AR417" t="str">
            <v>ANA HELENA VASCONCELOS</v>
          </cell>
          <cell r="AS417" t="str">
            <v xml:space="preserve">  /  /    </v>
          </cell>
          <cell r="AT417" t="str">
            <v>MANOEL FRANCISCO MARTINS</v>
          </cell>
          <cell r="AU417">
            <v>10</v>
          </cell>
          <cell r="AV417">
            <v>31022</v>
          </cell>
          <cell r="AW417" t="str">
            <v xml:space="preserve">  /  /    </v>
          </cell>
          <cell r="AX417"/>
          <cell r="AY417" t="str">
            <v>CASA</v>
          </cell>
          <cell r="AZ417"/>
          <cell r="BA417">
            <v>1058</v>
          </cell>
          <cell r="BB417" t="str">
            <v xml:space="preserve">  /  /    </v>
          </cell>
          <cell r="BC417" t="str">
            <v xml:space="preserve">  /  /    </v>
          </cell>
          <cell r="BD417"/>
          <cell r="BE417">
            <v>50690510</v>
          </cell>
          <cell r="BF417">
            <v>5606</v>
          </cell>
          <cell r="BG417"/>
          <cell r="BH417" t="str">
            <v xml:space="preserve">  /  /    </v>
          </cell>
          <cell r="BI417"/>
          <cell r="BJ417"/>
          <cell r="BK417" t="str">
            <v xml:space="preserve">Feminino </v>
          </cell>
          <cell r="BL417" t="str">
            <v>Conta Corrente</v>
          </cell>
          <cell r="BM417" t="str">
            <v>C</v>
          </cell>
          <cell r="BN417" t="str">
            <v xml:space="preserve">RGPS-Reg. Geral Previdência Social           </v>
          </cell>
          <cell r="BO417"/>
          <cell r="BP417"/>
          <cell r="BQ417"/>
          <cell r="BR417"/>
          <cell r="BS417">
            <v>0</v>
          </cell>
          <cell r="BT417"/>
          <cell r="BU417">
            <v>0</v>
          </cell>
          <cell r="BV417" t="str">
            <v xml:space="preserve">  /  /    </v>
          </cell>
          <cell r="BW417" t="str">
            <v xml:space="preserve">  /  /    </v>
          </cell>
          <cell r="BX417">
            <v>42100</v>
          </cell>
          <cell r="BY417">
            <v>101</v>
          </cell>
          <cell r="BZ417">
            <v>42100</v>
          </cell>
          <cell r="CA417" t="str">
            <v xml:space="preserve">  /  /    </v>
          </cell>
          <cell r="CB417">
            <v>0</v>
          </cell>
          <cell r="CC417" t="str">
            <v xml:space="preserve">  /  /    </v>
          </cell>
          <cell r="CD417" t="str">
            <v xml:space="preserve">  /  /    </v>
          </cell>
          <cell r="CE417">
            <v>334056</v>
          </cell>
          <cell r="CF417">
            <v>713038232</v>
          </cell>
          <cell r="CG417">
            <v>334056</v>
          </cell>
          <cell r="CH417">
            <v>999999999999</v>
          </cell>
          <cell r="CI417"/>
          <cell r="CJ417">
            <v>200</v>
          </cell>
          <cell r="CK417">
            <v>40</v>
          </cell>
          <cell r="CL417">
            <v>3132</v>
          </cell>
          <cell r="CM417">
            <v>2009</v>
          </cell>
          <cell r="CN417" t="str">
            <v>Submetidos a Horario de Trabalho</v>
          </cell>
          <cell r="CO417">
            <v>3513</v>
          </cell>
          <cell r="CP417">
            <v>17</v>
          </cell>
          <cell r="CQ417" t="str">
            <v>N</v>
          </cell>
          <cell r="CR417">
            <v>2</v>
          </cell>
          <cell r="CS417" t="str">
            <v>*</v>
          </cell>
          <cell r="CT417">
            <v>0</v>
          </cell>
          <cell r="CU417"/>
          <cell r="CV417">
            <v>34</v>
          </cell>
          <cell r="CW417" t="str">
            <v>M</v>
          </cell>
          <cell r="CX417" t="str">
            <v>M</v>
          </cell>
          <cell r="CY417">
            <v>1489.51</v>
          </cell>
          <cell r="CZ417">
            <v>1489.51</v>
          </cell>
          <cell r="DA417">
            <v>0</v>
          </cell>
          <cell r="DB417">
            <v>0</v>
          </cell>
          <cell r="DC417">
            <v>0</v>
          </cell>
          <cell r="DD417">
            <v>0</v>
          </cell>
          <cell r="DE417" t="str">
            <v>9C</v>
          </cell>
          <cell r="DF417"/>
          <cell r="DG417">
            <v>10</v>
          </cell>
          <cell r="DH417">
            <v>55</v>
          </cell>
          <cell r="DI417"/>
          <cell r="DJ417"/>
          <cell r="DK417" t="str">
            <v>Nao</v>
          </cell>
          <cell r="DL417"/>
          <cell r="DM417" t="str">
            <v>Nao</v>
          </cell>
          <cell r="DN417" t="str">
            <v xml:space="preserve">  /  /    </v>
          </cell>
          <cell r="DO417" t="str">
            <v>Nao</v>
          </cell>
          <cell r="DP417" t="str">
            <v>Nao</v>
          </cell>
          <cell r="DQ417" t="str">
            <v>Nao</v>
          </cell>
          <cell r="DR417"/>
          <cell r="DS417">
            <v>101003132</v>
          </cell>
          <cell r="DT417">
            <v>1</v>
          </cell>
          <cell r="DU417">
            <v>3132</v>
          </cell>
          <cell r="DV417" t="str">
            <v>Não</v>
          </cell>
          <cell r="DW417"/>
          <cell r="DX417">
            <v>1</v>
          </cell>
          <cell r="DY417" t="str">
            <v xml:space="preserve">  /  /    </v>
          </cell>
          <cell r="DZ417"/>
          <cell r="EA417" t="str">
            <v>Indeterminado</v>
          </cell>
          <cell r="EB417" t="str">
            <v>NOVO LINO</v>
          </cell>
          <cell r="EC417"/>
          <cell r="ED417"/>
          <cell r="EE417"/>
          <cell r="EF417"/>
          <cell r="EG417"/>
          <cell r="EH417"/>
          <cell r="EI417"/>
          <cell r="EJ417">
            <v>0</v>
          </cell>
          <cell r="EK417"/>
          <cell r="EL417">
            <v>0</v>
          </cell>
          <cell r="EM417"/>
          <cell r="EN417">
            <v>0</v>
          </cell>
          <cell r="EO417" t="str">
            <v>CLT</v>
          </cell>
        </row>
        <row r="418">
          <cell r="B418">
            <v>3134</v>
          </cell>
          <cell r="C418">
            <v>1</v>
          </cell>
          <cell r="D418" t="str">
            <v>ESTEVAN DE ALMEIDA FALCAO</v>
          </cell>
          <cell r="E418">
            <v>4172</v>
          </cell>
          <cell r="F418" t="str">
            <v>Não</v>
          </cell>
          <cell r="G418"/>
          <cell r="H418" t="str">
            <v>Residencial</v>
          </cell>
          <cell r="I418" t="str">
            <v>R</v>
          </cell>
          <cell r="J418">
            <v>10330735470</v>
          </cell>
          <cell r="K418" t="str">
            <v>EUCLIDES DA CUNHA</v>
          </cell>
          <cell r="L418">
            <v>15160782749</v>
          </cell>
          <cell r="M418">
            <v>60</v>
          </cell>
          <cell r="N418">
            <v>8071262</v>
          </cell>
          <cell r="O418"/>
          <cell r="P418">
            <v>38878</v>
          </cell>
          <cell r="Q418" t="str">
            <v>R. EUCLIDES DA CUNHA</v>
          </cell>
          <cell r="R418">
            <v>60</v>
          </cell>
          <cell r="S418">
            <v>64902</v>
          </cell>
          <cell r="T418">
            <v>1058</v>
          </cell>
          <cell r="U418">
            <v>41520</v>
          </cell>
          <cell r="V418" t="str">
            <v>BONGI</v>
          </cell>
          <cell r="W418">
            <v>117</v>
          </cell>
          <cell r="X418" t="str">
            <v>PE</v>
          </cell>
          <cell r="Y418">
            <v>11606</v>
          </cell>
          <cell r="Z418" t="str">
            <v>PE</v>
          </cell>
          <cell r="AA418" t="str">
            <v>RECIFE</v>
          </cell>
          <cell r="AB418">
            <v>135</v>
          </cell>
          <cell r="AC418" t="str">
            <v>SDS</v>
          </cell>
          <cell r="AD418"/>
          <cell r="AE418"/>
          <cell r="AF418"/>
          <cell r="AG418"/>
          <cell r="AH418"/>
          <cell r="AI418" t="str">
            <v>Nao</v>
          </cell>
          <cell r="AJ418">
            <v>81</v>
          </cell>
          <cell r="AK418">
            <v>89503280876</v>
          </cell>
          <cell r="AL418">
            <v>34462533</v>
          </cell>
          <cell r="AM418"/>
          <cell r="AN418">
            <v>81</v>
          </cell>
          <cell r="AO418">
            <v>986882366</v>
          </cell>
          <cell r="AP418">
            <v>150</v>
          </cell>
          <cell r="AQ418" t="str">
            <v>PE</v>
          </cell>
          <cell r="AR418" t="str">
            <v>LUCIANA DE FATIMA ALMEIDA FALCAO</v>
          </cell>
          <cell r="AS418" t="str">
            <v xml:space="preserve">  /  /    </v>
          </cell>
          <cell r="AT418" t="str">
            <v>GLARYSTON KENNEDY VIANA FALCAO</v>
          </cell>
          <cell r="AU418">
            <v>10</v>
          </cell>
          <cell r="AV418">
            <v>35188</v>
          </cell>
          <cell r="AW418" t="str">
            <v xml:space="preserve">  /  /    </v>
          </cell>
          <cell r="AX418"/>
          <cell r="AY418"/>
          <cell r="AZ418"/>
          <cell r="BA418">
            <v>1058</v>
          </cell>
          <cell r="BB418" t="str">
            <v xml:space="preserve">  /  /    </v>
          </cell>
          <cell r="BC418" t="str">
            <v xml:space="preserve">  /  /    </v>
          </cell>
          <cell r="BD418"/>
          <cell r="BE418">
            <v>50751460</v>
          </cell>
          <cell r="BF418">
            <v>11606</v>
          </cell>
          <cell r="BG418"/>
          <cell r="BH418" t="str">
            <v xml:space="preserve">  /  /    </v>
          </cell>
          <cell r="BI418"/>
          <cell r="BJ418"/>
          <cell r="BK418" t="str">
            <v>Masculino</v>
          </cell>
          <cell r="BL418" t="str">
            <v>Conta Corrente</v>
          </cell>
          <cell r="BM418" t="str">
            <v>S</v>
          </cell>
          <cell r="BN418" t="str">
            <v xml:space="preserve">RGPS-Reg. Geral Previdência Social           </v>
          </cell>
          <cell r="BO418"/>
          <cell r="BP418"/>
          <cell r="BQ418"/>
          <cell r="BR418"/>
          <cell r="BS418"/>
          <cell r="BT418"/>
          <cell r="BU418"/>
          <cell r="BV418" t="str">
            <v xml:space="preserve">  /  /    </v>
          </cell>
          <cell r="BW418" t="str">
            <v xml:space="preserve">  /  /    </v>
          </cell>
          <cell r="BX418">
            <v>42100</v>
          </cell>
          <cell r="BY418">
            <v>101</v>
          </cell>
          <cell r="BZ418">
            <v>42100</v>
          </cell>
          <cell r="CA418" t="str">
            <v xml:space="preserve">  /  /    </v>
          </cell>
          <cell r="CB418">
            <v>0</v>
          </cell>
          <cell r="CC418" t="str">
            <v xml:space="preserve">  /  /    </v>
          </cell>
          <cell r="CD418" t="str">
            <v xml:space="preserve">  /  /    </v>
          </cell>
          <cell r="CE418">
            <v>334056</v>
          </cell>
          <cell r="CF418">
            <v>713038191</v>
          </cell>
          <cell r="CG418">
            <v>334056</v>
          </cell>
          <cell r="CH418">
            <v>999999999999</v>
          </cell>
          <cell r="CI418"/>
          <cell r="CJ418">
            <v>200</v>
          </cell>
          <cell r="CK418">
            <v>40</v>
          </cell>
          <cell r="CL418">
            <v>3134</v>
          </cell>
          <cell r="CM418">
            <v>2018</v>
          </cell>
          <cell r="CN418" t="str">
            <v>Submetidos a Horario de Trabalho</v>
          </cell>
          <cell r="CO418">
            <v>3912</v>
          </cell>
          <cell r="CP418">
            <v>2</v>
          </cell>
          <cell r="CQ418" t="str">
            <v>N</v>
          </cell>
          <cell r="CR418">
            <v>2</v>
          </cell>
          <cell r="CS418" t="str">
            <v>*</v>
          </cell>
          <cell r="CT418">
            <v>0</v>
          </cell>
          <cell r="CU418"/>
          <cell r="CV418">
            <v>34</v>
          </cell>
          <cell r="CW418" t="str">
            <v>M</v>
          </cell>
          <cell r="CX418" t="str">
            <v>M</v>
          </cell>
          <cell r="CY418">
            <v>1489.51</v>
          </cell>
          <cell r="CZ418">
            <v>1489.51</v>
          </cell>
          <cell r="DA418">
            <v>0</v>
          </cell>
          <cell r="DB418">
            <v>0</v>
          </cell>
          <cell r="DC418">
            <v>0</v>
          </cell>
          <cell r="DD418">
            <v>200</v>
          </cell>
          <cell r="DE418" t="str">
            <v>9A</v>
          </cell>
          <cell r="DF418"/>
          <cell r="DG418">
            <v>10</v>
          </cell>
          <cell r="DH418">
            <v>50</v>
          </cell>
          <cell r="DI418"/>
          <cell r="DJ418"/>
          <cell r="DK418" t="str">
            <v>Nao</v>
          </cell>
          <cell r="DL418"/>
          <cell r="DM418" t="str">
            <v>Nao</v>
          </cell>
          <cell r="DN418" t="str">
            <v xml:space="preserve">  /  /    </v>
          </cell>
          <cell r="DO418" t="str">
            <v>Nao</v>
          </cell>
          <cell r="DP418" t="str">
            <v>Nao</v>
          </cell>
          <cell r="DQ418" t="str">
            <v>Nao</v>
          </cell>
          <cell r="DR418"/>
          <cell r="DS418">
            <v>101003134</v>
          </cell>
          <cell r="DT418">
            <v>1</v>
          </cell>
          <cell r="DU418">
            <v>3134</v>
          </cell>
          <cell r="DV418" t="str">
            <v>Não</v>
          </cell>
          <cell r="DW418"/>
          <cell r="DX418">
            <v>1</v>
          </cell>
          <cell r="DY418" t="str">
            <v xml:space="preserve">  /  /    </v>
          </cell>
          <cell r="DZ418"/>
          <cell r="EA418" t="str">
            <v>Indeterminado</v>
          </cell>
          <cell r="EB418" t="str">
            <v>RECIFE</v>
          </cell>
          <cell r="EC418"/>
          <cell r="ED418"/>
          <cell r="EE418"/>
          <cell r="EF418">
            <v>21075338821</v>
          </cell>
          <cell r="EG418">
            <v>2</v>
          </cell>
          <cell r="EH418">
            <v>1</v>
          </cell>
          <cell r="EI418">
            <v>1</v>
          </cell>
          <cell r="EJ418">
            <v>0</v>
          </cell>
          <cell r="EK418"/>
          <cell r="EL418">
            <v>0</v>
          </cell>
          <cell r="EM418"/>
          <cell r="EN418">
            <v>0</v>
          </cell>
          <cell r="EO418" t="str">
            <v>CLT</v>
          </cell>
        </row>
        <row r="419">
          <cell r="B419">
            <v>3135</v>
          </cell>
          <cell r="C419">
            <v>1</v>
          </cell>
          <cell r="D419" t="str">
            <v>RAFAEL DE MENEZES E S PIRES</v>
          </cell>
          <cell r="E419">
            <v>4190</v>
          </cell>
          <cell r="F419" t="str">
            <v>Não</v>
          </cell>
          <cell r="G419"/>
          <cell r="H419" t="str">
            <v>Residencial</v>
          </cell>
          <cell r="I419" t="str">
            <v>R</v>
          </cell>
          <cell r="J419">
            <v>3867009406</v>
          </cell>
          <cell r="K419" t="str">
            <v>JORGE DE ALBUQUERQUE</v>
          </cell>
          <cell r="L419">
            <v>15160889632</v>
          </cell>
          <cell r="M419">
            <v>122</v>
          </cell>
          <cell r="N419">
            <v>5319896</v>
          </cell>
          <cell r="O419"/>
          <cell r="P419">
            <v>37209</v>
          </cell>
          <cell r="Q419" t="str">
            <v>R. JORGE DE ALBUQUERQUE</v>
          </cell>
          <cell r="R419">
            <v>122</v>
          </cell>
          <cell r="S419">
            <v>89197</v>
          </cell>
          <cell r="T419">
            <v>1058</v>
          </cell>
          <cell r="U419">
            <v>42088</v>
          </cell>
          <cell r="V419" t="str">
            <v>MONTEIRO</v>
          </cell>
          <cell r="W419">
            <v>46</v>
          </cell>
          <cell r="X419" t="str">
            <v>PE</v>
          </cell>
          <cell r="Y419">
            <v>11606</v>
          </cell>
          <cell r="Z419" t="str">
            <v>PE</v>
          </cell>
          <cell r="AA419" t="str">
            <v>RECIFE</v>
          </cell>
          <cell r="AB419">
            <v>55</v>
          </cell>
          <cell r="AC419" t="str">
            <v>SDS</v>
          </cell>
          <cell r="AD419" t="str">
            <v>RAFAELDEMENEZES@YAHOO.COM.BR</v>
          </cell>
          <cell r="AE419"/>
          <cell r="AF419"/>
          <cell r="AG419"/>
          <cell r="AH419"/>
          <cell r="AI419" t="str">
            <v>Nao</v>
          </cell>
          <cell r="AJ419">
            <v>81</v>
          </cell>
          <cell r="AK419">
            <v>55807640809</v>
          </cell>
          <cell r="AL419">
            <v>32713324</v>
          </cell>
          <cell r="AM419"/>
          <cell r="AN419">
            <v>81</v>
          </cell>
          <cell r="AO419">
            <v>988131010</v>
          </cell>
          <cell r="AP419">
            <v>5</v>
          </cell>
          <cell r="AQ419" t="str">
            <v>PE</v>
          </cell>
          <cell r="AR419" t="str">
            <v>ERICA DE MENEZES E SILVA PIRES</v>
          </cell>
          <cell r="AS419" t="str">
            <v xml:space="preserve">  /  /    </v>
          </cell>
          <cell r="AT419" t="str">
            <v>AIRTON DE LIMA PIRES</v>
          </cell>
          <cell r="AU419">
            <v>10</v>
          </cell>
          <cell r="AV419">
            <v>29495</v>
          </cell>
          <cell r="AW419" t="str">
            <v xml:space="preserve">  /  /    </v>
          </cell>
          <cell r="AX419"/>
          <cell r="AY419" t="str">
            <v>APT 401</v>
          </cell>
          <cell r="AZ419"/>
          <cell r="BA419">
            <v>1058</v>
          </cell>
          <cell r="BB419" t="str">
            <v xml:space="preserve">  /  /    </v>
          </cell>
          <cell r="BC419" t="str">
            <v xml:space="preserve">  /  /    </v>
          </cell>
          <cell r="BD419"/>
          <cell r="BE419">
            <v>52061100</v>
          </cell>
          <cell r="BF419">
            <v>11606</v>
          </cell>
          <cell r="BG419"/>
          <cell r="BH419" t="str">
            <v xml:space="preserve">  /  /    </v>
          </cell>
          <cell r="BI419"/>
          <cell r="BJ419"/>
          <cell r="BK419" t="str">
            <v>Masculino</v>
          </cell>
          <cell r="BL419" t="str">
            <v>Conta Corrente</v>
          </cell>
          <cell r="BM419" t="str">
            <v>S</v>
          </cell>
          <cell r="BN419" t="str">
            <v xml:space="preserve">RGPS-Reg. Geral Previdência Social           </v>
          </cell>
          <cell r="BO419"/>
          <cell r="BP419"/>
          <cell r="BQ419"/>
          <cell r="BR419"/>
          <cell r="BS419"/>
          <cell r="BT419"/>
          <cell r="BU419"/>
          <cell r="BV419" t="str">
            <v xml:space="preserve">  /  /    </v>
          </cell>
          <cell r="BW419" t="str">
            <v xml:space="preserve">  /  /    </v>
          </cell>
          <cell r="BX419">
            <v>42107</v>
          </cell>
          <cell r="BY419">
            <v>101</v>
          </cell>
          <cell r="BZ419">
            <v>42107</v>
          </cell>
          <cell r="CA419" t="str">
            <v xml:space="preserve">  /  /    </v>
          </cell>
          <cell r="CB419">
            <v>0</v>
          </cell>
          <cell r="CC419" t="str">
            <v xml:space="preserve">  /  /    </v>
          </cell>
          <cell r="CD419" t="str">
            <v xml:space="preserve">  /  /    </v>
          </cell>
          <cell r="CE419">
            <v>334056</v>
          </cell>
          <cell r="CF419">
            <v>10488767</v>
          </cell>
          <cell r="CG419">
            <v>334056</v>
          </cell>
          <cell r="CH419">
            <v>999999999999</v>
          </cell>
          <cell r="CI419"/>
          <cell r="CJ419">
            <v>200</v>
          </cell>
          <cell r="CK419">
            <v>40</v>
          </cell>
          <cell r="CL419">
            <v>3135</v>
          </cell>
          <cell r="CM419">
            <v>2028</v>
          </cell>
          <cell r="CN419" t="str">
            <v>Submetidos a Horario de Trabalho</v>
          </cell>
          <cell r="CO419">
            <v>3911</v>
          </cell>
          <cell r="CP419">
            <v>2</v>
          </cell>
          <cell r="CQ419" t="str">
            <v>N</v>
          </cell>
          <cell r="CR419">
            <v>2</v>
          </cell>
          <cell r="CS419" t="str">
            <v>*</v>
          </cell>
          <cell r="CT419">
            <v>0</v>
          </cell>
          <cell r="CU419"/>
          <cell r="CV419">
            <v>34</v>
          </cell>
          <cell r="CW419" t="str">
            <v>M</v>
          </cell>
          <cell r="CX419" t="str">
            <v>M</v>
          </cell>
          <cell r="CY419">
            <v>2591.58</v>
          </cell>
          <cell r="CZ419">
            <v>2591.58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 t="str">
            <v>9A</v>
          </cell>
          <cell r="DF419"/>
          <cell r="DG419">
            <v>10</v>
          </cell>
          <cell r="DH419">
            <v>55</v>
          </cell>
          <cell r="DI419"/>
          <cell r="DJ419"/>
          <cell r="DK419" t="str">
            <v>Nao</v>
          </cell>
          <cell r="DL419"/>
          <cell r="DM419" t="str">
            <v>Nao</v>
          </cell>
          <cell r="DN419" t="str">
            <v xml:space="preserve">  /  /    </v>
          </cell>
          <cell r="DO419" t="str">
            <v>Nao</v>
          </cell>
          <cell r="DP419" t="str">
            <v>Nao</v>
          </cell>
          <cell r="DQ419" t="str">
            <v>Nao</v>
          </cell>
          <cell r="DR419"/>
          <cell r="DS419">
            <v>101003135</v>
          </cell>
          <cell r="DT419">
            <v>1</v>
          </cell>
          <cell r="DU419">
            <v>3135</v>
          </cell>
          <cell r="DV419" t="str">
            <v>Não</v>
          </cell>
          <cell r="DW419"/>
          <cell r="DX419">
            <v>1</v>
          </cell>
          <cell r="DY419" t="str">
            <v xml:space="preserve">  /  /    </v>
          </cell>
          <cell r="DZ419"/>
          <cell r="EA419" t="str">
            <v>Indeterminado</v>
          </cell>
          <cell r="EB419" t="str">
            <v>RECIFE</v>
          </cell>
          <cell r="EC419"/>
          <cell r="ED419"/>
          <cell r="EE419"/>
          <cell r="EF419">
            <v>210782390384</v>
          </cell>
          <cell r="EG419"/>
          <cell r="EH419"/>
          <cell r="EI419"/>
          <cell r="EJ419">
            <v>0</v>
          </cell>
          <cell r="EK419"/>
          <cell r="EL419">
            <v>0</v>
          </cell>
          <cell r="EM419"/>
          <cell r="EN419">
            <v>0</v>
          </cell>
          <cell r="EO419" t="str">
            <v>CLT</v>
          </cell>
        </row>
        <row r="420">
          <cell r="B420">
            <v>3136</v>
          </cell>
          <cell r="C420">
            <v>1</v>
          </cell>
          <cell r="D420" t="str">
            <v>ALEXANDER BEZERRA</v>
          </cell>
          <cell r="E420">
            <v>4182</v>
          </cell>
          <cell r="F420" t="str">
            <v>Não</v>
          </cell>
          <cell r="G420"/>
          <cell r="H420" t="str">
            <v>Residencial</v>
          </cell>
          <cell r="I420" t="str">
            <v>R</v>
          </cell>
          <cell r="J420">
            <v>25819962850</v>
          </cell>
          <cell r="K420" t="str">
            <v>DA  ALEGRIA</v>
          </cell>
          <cell r="L420">
            <v>12544756340</v>
          </cell>
          <cell r="M420">
            <v>2668</v>
          </cell>
          <cell r="N420">
            <v>8874600</v>
          </cell>
          <cell r="O420" t="str">
            <v>SDS</v>
          </cell>
          <cell r="P420">
            <v>40128</v>
          </cell>
          <cell r="Q420" t="str">
            <v>R. DA  ALEGRIA</v>
          </cell>
          <cell r="R420">
            <v>2668</v>
          </cell>
          <cell r="S420">
            <v>49552</v>
          </cell>
          <cell r="T420">
            <v>1058</v>
          </cell>
          <cell r="U420">
            <v>41354</v>
          </cell>
          <cell r="V420" t="str">
            <v>NOBRE</v>
          </cell>
          <cell r="W420">
            <v>126</v>
          </cell>
          <cell r="X420" t="str">
            <v>PE</v>
          </cell>
          <cell r="Y420">
            <v>10707</v>
          </cell>
          <cell r="Z420" t="str">
            <v>PE</v>
          </cell>
          <cell r="AA420" t="str">
            <v>PAULISTA</v>
          </cell>
          <cell r="AB420">
            <v>222</v>
          </cell>
          <cell r="AC420" t="str">
            <v>SDS</v>
          </cell>
          <cell r="AD420" t="str">
            <v>ALEXANDER.GUARANI@YAHOO.COM.BR</v>
          </cell>
          <cell r="AE420"/>
          <cell r="AF420"/>
          <cell r="AG420"/>
          <cell r="AH420"/>
          <cell r="AI420" t="str">
            <v>Nao</v>
          </cell>
          <cell r="AJ420">
            <v>81</v>
          </cell>
          <cell r="AK420">
            <v>226845950183</v>
          </cell>
          <cell r="AL420">
            <v>987884439</v>
          </cell>
          <cell r="AM420"/>
          <cell r="AN420"/>
          <cell r="AO420"/>
          <cell r="AP420">
            <v>114</v>
          </cell>
          <cell r="AQ420" t="str">
            <v>SP</v>
          </cell>
          <cell r="AR420" t="str">
            <v>VERA LUCIA BEZERRA</v>
          </cell>
          <cell r="AS420" t="str">
            <v xml:space="preserve">  /  /    </v>
          </cell>
          <cell r="AT420" t="str">
            <v>NAO CONSTA</v>
          </cell>
          <cell r="AU420">
            <v>10</v>
          </cell>
          <cell r="AV420">
            <v>27614</v>
          </cell>
          <cell r="AW420" t="str">
            <v xml:space="preserve">  /  /    </v>
          </cell>
          <cell r="AX420"/>
          <cell r="AY420" t="str">
            <v>BL A CASA 103</v>
          </cell>
          <cell r="AZ420"/>
          <cell r="BA420">
            <v>1058</v>
          </cell>
          <cell r="BB420" t="str">
            <v xml:space="preserve">  /  /    </v>
          </cell>
          <cell r="BC420" t="str">
            <v xml:space="preserve">  /  /    </v>
          </cell>
          <cell r="BD420"/>
          <cell r="BE420">
            <v>53401570</v>
          </cell>
          <cell r="BF420">
            <v>50308</v>
          </cell>
          <cell r="BG420"/>
          <cell r="BH420" t="str">
            <v xml:space="preserve">  /  /    </v>
          </cell>
          <cell r="BI420"/>
          <cell r="BJ420"/>
          <cell r="BK420" t="str">
            <v>Masculino</v>
          </cell>
          <cell r="BL420" t="str">
            <v>Conta Corrente</v>
          </cell>
          <cell r="BM420" t="str">
            <v>S</v>
          </cell>
          <cell r="BN420" t="str">
            <v xml:space="preserve">RGPS-Reg. Geral Previdência Social           </v>
          </cell>
          <cell r="BO420"/>
          <cell r="BP420"/>
          <cell r="BQ420"/>
          <cell r="BR420"/>
          <cell r="BS420"/>
          <cell r="BT420"/>
          <cell r="BU420"/>
          <cell r="BV420" t="str">
            <v xml:space="preserve">  /  /    </v>
          </cell>
          <cell r="BW420" t="str">
            <v xml:space="preserve">  /  /    </v>
          </cell>
          <cell r="BX420">
            <v>42107</v>
          </cell>
          <cell r="BY420">
            <v>101</v>
          </cell>
          <cell r="BZ420">
            <v>42107</v>
          </cell>
          <cell r="CA420" t="str">
            <v xml:space="preserve">  /  /    </v>
          </cell>
          <cell r="CB420">
            <v>0</v>
          </cell>
          <cell r="CC420" t="str">
            <v xml:space="preserve">  /  /    </v>
          </cell>
          <cell r="CD420" t="str">
            <v xml:space="preserve">  /  /    </v>
          </cell>
          <cell r="CE420">
            <v>334056</v>
          </cell>
          <cell r="CF420">
            <v>713038184</v>
          </cell>
          <cell r="CG420">
            <v>334056</v>
          </cell>
          <cell r="CH420">
            <v>999999999999</v>
          </cell>
          <cell r="CI420"/>
          <cell r="CJ420">
            <v>200</v>
          </cell>
          <cell r="CK420">
            <v>40</v>
          </cell>
          <cell r="CL420">
            <v>3136</v>
          </cell>
          <cell r="CM420">
            <v>2016</v>
          </cell>
          <cell r="CN420" t="str">
            <v>Submetidos a Horario de Trabalho</v>
          </cell>
          <cell r="CO420">
            <v>3141</v>
          </cell>
          <cell r="CP420">
            <v>2</v>
          </cell>
          <cell r="CQ420" t="str">
            <v>N</v>
          </cell>
          <cell r="CR420">
            <v>2</v>
          </cell>
          <cell r="CS420" t="str">
            <v>*</v>
          </cell>
          <cell r="CT420">
            <v>0</v>
          </cell>
          <cell r="CU420"/>
          <cell r="CV420">
            <v>34</v>
          </cell>
          <cell r="CW420" t="str">
            <v>M</v>
          </cell>
          <cell r="CX420" t="str">
            <v>M</v>
          </cell>
          <cell r="CY420">
            <v>1489.51</v>
          </cell>
          <cell r="CZ420">
            <v>1489.51</v>
          </cell>
          <cell r="DA420">
            <v>0</v>
          </cell>
          <cell r="DB420">
            <v>0</v>
          </cell>
          <cell r="DC420">
            <v>0</v>
          </cell>
          <cell r="DD420">
            <v>0</v>
          </cell>
          <cell r="DE420" t="str">
            <v>9B</v>
          </cell>
          <cell r="DF420" t="str">
            <v>P1</v>
          </cell>
          <cell r="DG420">
            <v>10</v>
          </cell>
          <cell r="DH420">
            <v>55</v>
          </cell>
          <cell r="DI420"/>
          <cell r="DJ420"/>
          <cell r="DK420" t="str">
            <v>Nao</v>
          </cell>
          <cell r="DL420"/>
          <cell r="DM420" t="str">
            <v>Nao</v>
          </cell>
          <cell r="DN420" t="str">
            <v xml:space="preserve">  /  /    </v>
          </cell>
          <cell r="DO420" t="str">
            <v>Nao</v>
          </cell>
          <cell r="DP420" t="str">
            <v>Nao</v>
          </cell>
          <cell r="DQ420" t="str">
            <v>Nao</v>
          </cell>
          <cell r="DR420"/>
          <cell r="DS420">
            <v>101003136</v>
          </cell>
          <cell r="DT420">
            <v>1</v>
          </cell>
          <cell r="DU420">
            <v>3136</v>
          </cell>
          <cell r="DV420" t="str">
            <v>Não</v>
          </cell>
          <cell r="DW420"/>
          <cell r="DX420">
            <v>1</v>
          </cell>
          <cell r="DY420" t="str">
            <v xml:space="preserve">  /  /    </v>
          </cell>
          <cell r="DZ420"/>
          <cell r="EA420" t="str">
            <v>Indeterminado</v>
          </cell>
          <cell r="EB420" t="str">
            <v>SAO PAULO</v>
          </cell>
          <cell r="EC420"/>
          <cell r="ED420"/>
          <cell r="EE420"/>
          <cell r="EF420">
            <v>140342053596</v>
          </cell>
          <cell r="EG420"/>
          <cell r="EH420"/>
          <cell r="EI420"/>
          <cell r="EJ420">
            <v>0</v>
          </cell>
          <cell r="EK420"/>
          <cell r="EL420">
            <v>0</v>
          </cell>
          <cell r="EM420"/>
          <cell r="EN420">
            <v>0</v>
          </cell>
          <cell r="EO420" t="str">
            <v>CLT</v>
          </cell>
        </row>
        <row r="421">
          <cell r="B421">
            <v>3137</v>
          </cell>
          <cell r="C421">
            <v>1</v>
          </cell>
          <cell r="D421" t="str">
            <v>JULIANA DE BARROS S LOPES DIAS</v>
          </cell>
          <cell r="E421">
            <v>1171</v>
          </cell>
          <cell r="F421" t="str">
            <v>Não</v>
          </cell>
          <cell r="G421"/>
          <cell r="H421" t="str">
            <v>Residencial</v>
          </cell>
          <cell r="I421" t="str">
            <v>R</v>
          </cell>
          <cell r="J421">
            <v>6053634476</v>
          </cell>
          <cell r="K421" t="str">
            <v>NICOMEDES HARTMAN</v>
          </cell>
          <cell r="L421">
            <v>20311053313</v>
          </cell>
          <cell r="M421">
            <v>208</v>
          </cell>
          <cell r="N421">
            <v>6939252</v>
          </cell>
          <cell r="O421" t="str">
            <v>SDS</v>
          </cell>
          <cell r="P421">
            <v>41898</v>
          </cell>
          <cell r="Q421" t="str">
            <v>R. NICOMEDES HARTMAN</v>
          </cell>
          <cell r="R421">
            <v>208</v>
          </cell>
          <cell r="S421">
            <v>77224</v>
          </cell>
          <cell r="T421">
            <v>1058</v>
          </cell>
          <cell r="U421">
            <v>37440</v>
          </cell>
          <cell r="V421" t="str">
            <v>CAMPO GRANDE</v>
          </cell>
          <cell r="W421">
            <v>76</v>
          </cell>
          <cell r="X421" t="str">
            <v>PE</v>
          </cell>
          <cell r="Y421">
            <v>11606</v>
          </cell>
          <cell r="Z421" t="str">
            <v>PE</v>
          </cell>
          <cell r="AA421" t="str">
            <v>RECIFE</v>
          </cell>
          <cell r="AB421">
            <v>277</v>
          </cell>
          <cell r="AC421" t="str">
            <v>SDS</v>
          </cell>
          <cell r="AD421"/>
          <cell r="AE421"/>
          <cell r="AF421"/>
          <cell r="AG421"/>
          <cell r="AH421"/>
          <cell r="AI421" t="str">
            <v>Nao</v>
          </cell>
          <cell r="AJ421">
            <v>81</v>
          </cell>
          <cell r="AK421">
            <v>66957980825</v>
          </cell>
          <cell r="AL421">
            <v>34269125</v>
          </cell>
          <cell r="AM421"/>
          <cell r="AN421">
            <v>81</v>
          </cell>
          <cell r="AO421">
            <v>988494288</v>
          </cell>
          <cell r="AP421">
            <v>4</v>
          </cell>
          <cell r="AQ421" t="str">
            <v>PE</v>
          </cell>
          <cell r="AR421" t="str">
            <v>RIVALGLEISSE DE BARROS SANTOS LOPES</v>
          </cell>
          <cell r="AS421" t="str">
            <v xml:space="preserve">  /  /    </v>
          </cell>
          <cell r="AT421" t="str">
            <v>JULIO CESAR LOPES DA SILVA</v>
          </cell>
          <cell r="AU421">
            <v>10</v>
          </cell>
          <cell r="AV421">
            <v>31409</v>
          </cell>
          <cell r="AW421" t="str">
            <v xml:space="preserve">  /  /    </v>
          </cell>
          <cell r="AX421"/>
          <cell r="AY421"/>
          <cell r="AZ421"/>
          <cell r="BA421">
            <v>1058</v>
          </cell>
          <cell r="BB421" t="str">
            <v xml:space="preserve">  /  /    </v>
          </cell>
          <cell r="BC421" t="str">
            <v xml:space="preserve">  /  /    </v>
          </cell>
          <cell r="BD421"/>
          <cell r="BE421">
            <v>52040252</v>
          </cell>
          <cell r="BF421">
            <v>4106</v>
          </cell>
          <cell r="BG421"/>
          <cell r="BH421" t="str">
            <v xml:space="preserve">  /  /    </v>
          </cell>
          <cell r="BI421"/>
          <cell r="BJ421"/>
          <cell r="BK421" t="str">
            <v xml:space="preserve">Feminino </v>
          </cell>
          <cell r="BL421" t="str">
            <v>Conta Corrente</v>
          </cell>
          <cell r="BM421" t="str">
            <v>C</v>
          </cell>
          <cell r="BN421" t="str">
            <v xml:space="preserve">RGPS-Reg. Geral Previdência Social           </v>
          </cell>
          <cell r="BO421"/>
          <cell r="BP421"/>
          <cell r="BQ421"/>
          <cell r="BR421"/>
          <cell r="BS421">
            <v>0</v>
          </cell>
          <cell r="BT421"/>
          <cell r="BU421">
            <v>0</v>
          </cell>
          <cell r="BV421" t="str">
            <v xml:space="preserve">  /  /    </v>
          </cell>
          <cell r="BW421" t="str">
            <v xml:space="preserve">  /  /    </v>
          </cell>
          <cell r="BX421">
            <v>42107</v>
          </cell>
          <cell r="BY421">
            <v>101</v>
          </cell>
          <cell r="BZ421">
            <v>42107</v>
          </cell>
          <cell r="CA421" t="str">
            <v xml:space="preserve">  /  /    </v>
          </cell>
          <cell r="CB421">
            <v>0</v>
          </cell>
          <cell r="CC421" t="str">
            <v xml:space="preserve">  /  /    </v>
          </cell>
          <cell r="CD421" t="str">
            <v xml:space="preserve">  /  /    </v>
          </cell>
          <cell r="CE421">
            <v>334001</v>
          </cell>
          <cell r="CF421">
            <v>10890096</v>
          </cell>
          <cell r="CG421">
            <v>334056</v>
          </cell>
          <cell r="CH421">
            <v>999999999999</v>
          </cell>
          <cell r="CI421"/>
          <cell r="CJ421">
            <v>200</v>
          </cell>
          <cell r="CK421">
            <v>40</v>
          </cell>
          <cell r="CL421">
            <v>3137</v>
          </cell>
          <cell r="CM421">
            <v>2009</v>
          </cell>
          <cell r="CN421" t="str">
            <v>Submetidos a Horario de Trabalho</v>
          </cell>
          <cell r="CO421">
            <v>3513</v>
          </cell>
          <cell r="CP421">
            <v>2</v>
          </cell>
          <cell r="CQ421" t="str">
            <v>N</v>
          </cell>
          <cell r="CR421">
            <v>2</v>
          </cell>
          <cell r="CS421" t="str">
            <v>*</v>
          </cell>
          <cell r="CT421">
            <v>0</v>
          </cell>
          <cell r="CU421"/>
          <cell r="CV421">
            <v>34</v>
          </cell>
          <cell r="CW421" t="str">
            <v>M</v>
          </cell>
          <cell r="CX421" t="str">
            <v>M</v>
          </cell>
          <cell r="CY421">
            <v>1489.51</v>
          </cell>
          <cell r="CZ421">
            <v>1489.51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 t="str">
            <v>9A</v>
          </cell>
          <cell r="DF421"/>
          <cell r="DG421">
            <v>10</v>
          </cell>
          <cell r="DH421">
            <v>55</v>
          </cell>
          <cell r="DI421"/>
          <cell r="DJ421"/>
          <cell r="DK421" t="str">
            <v>Nao</v>
          </cell>
          <cell r="DL421"/>
          <cell r="DM421" t="str">
            <v>Nao</v>
          </cell>
          <cell r="DN421" t="str">
            <v xml:space="preserve">  /  /    </v>
          </cell>
          <cell r="DO421" t="str">
            <v>Nao</v>
          </cell>
          <cell r="DP421" t="str">
            <v>Nao</v>
          </cell>
          <cell r="DQ421" t="str">
            <v>Nao</v>
          </cell>
          <cell r="DR421"/>
          <cell r="DS421">
            <v>101003137</v>
          </cell>
          <cell r="DT421">
            <v>1</v>
          </cell>
          <cell r="DU421">
            <v>3137</v>
          </cell>
          <cell r="DV421" t="str">
            <v>Não</v>
          </cell>
          <cell r="DW421"/>
          <cell r="DX421">
            <v>1</v>
          </cell>
          <cell r="DY421" t="str">
            <v xml:space="preserve">  /  /    </v>
          </cell>
          <cell r="DZ421"/>
          <cell r="EA421" t="str">
            <v>Indeterminado</v>
          </cell>
          <cell r="EB421" t="str">
            <v>CARUARU</v>
          </cell>
          <cell r="EC421"/>
          <cell r="ED421"/>
          <cell r="EE421"/>
          <cell r="EF421"/>
          <cell r="EG421"/>
          <cell r="EH421"/>
          <cell r="EI421"/>
          <cell r="EJ421">
            <v>0</v>
          </cell>
          <cell r="EK421"/>
          <cell r="EL421">
            <v>0</v>
          </cell>
          <cell r="EM421"/>
          <cell r="EN421">
            <v>0</v>
          </cell>
          <cell r="EO421" t="str">
            <v>CLT</v>
          </cell>
        </row>
        <row r="422">
          <cell r="B422">
            <v>3138</v>
          </cell>
          <cell r="C422">
            <v>1</v>
          </cell>
          <cell r="D422" t="str">
            <v>MANUELA SILVA DE LIMA B DA PAZ</v>
          </cell>
          <cell r="E422">
            <v>4171</v>
          </cell>
          <cell r="F422" t="str">
            <v>Não</v>
          </cell>
          <cell r="G422"/>
          <cell r="H422" t="str">
            <v>Residencial</v>
          </cell>
          <cell r="I422" t="str">
            <v>R</v>
          </cell>
          <cell r="J422">
            <v>5583615443</v>
          </cell>
          <cell r="K422" t="str">
            <v>DELFIM MOREIRA</v>
          </cell>
          <cell r="L422">
            <v>20604344869</v>
          </cell>
          <cell r="M422">
            <v>88</v>
          </cell>
          <cell r="N422">
            <v>6318953</v>
          </cell>
          <cell r="O422"/>
          <cell r="P422">
            <v>41969</v>
          </cell>
          <cell r="Q422" t="str">
            <v>R. DELFIM MOREIRA 88</v>
          </cell>
          <cell r="R422">
            <v>88</v>
          </cell>
          <cell r="S422">
            <v>3489</v>
          </cell>
          <cell r="T422">
            <v>1058</v>
          </cell>
          <cell r="U422">
            <v>36666</v>
          </cell>
          <cell r="V422" t="str">
            <v>VARZEA</v>
          </cell>
          <cell r="W422">
            <v>74</v>
          </cell>
          <cell r="X422" t="str">
            <v>PE</v>
          </cell>
          <cell r="Y422">
            <v>11606</v>
          </cell>
          <cell r="Z422" t="str">
            <v>PE</v>
          </cell>
          <cell r="AA422" t="str">
            <v>RECIFE</v>
          </cell>
          <cell r="AB422">
            <v>244</v>
          </cell>
          <cell r="AC422" t="str">
            <v>SDS</v>
          </cell>
          <cell r="AD422"/>
          <cell r="AE422"/>
          <cell r="AF422"/>
          <cell r="AG422"/>
          <cell r="AH422"/>
          <cell r="AI422" t="str">
            <v>Nao</v>
          </cell>
          <cell r="AJ422">
            <v>81</v>
          </cell>
          <cell r="AK422">
            <v>63570860868</v>
          </cell>
          <cell r="AL422">
            <v>998479529</v>
          </cell>
          <cell r="AM422"/>
          <cell r="AN422">
            <v>86</v>
          </cell>
          <cell r="AO422">
            <v>986971552</v>
          </cell>
          <cell r="AP422">
            <v>5</v>
          </cell>
          <cell r="AQ422" t="str">
            <v>PE</v>
          </cell>
          <cell r="AR422" t="str">
            <v>TEREZINHA MARIA DE LIMA</v>
          </cell>
          <cell r="AS422" t="str">
            <v xml:space="preserve">  /  /    </v>
          </cell>
          <cell r="AT422" t="str">
            <v>JOAO JOAQUIM DE LIMA</v>
          </cell>
          <cell r="AU422">
            <v>10</v>
          </cell>
          <cell r="AV422">
            <v>31012</v>
          </cell>
          <cell r="AW422" t="str">
            <v xml:space="preserve">  /  /    </v>
          </cell>
          <cell r="AX422"/>
          <cell r="AY422"/>
          <cell r="AZ422"/>
          <cell r="BA422">
            <v>1058</v>
          </cell>
          <cell r="BB422" t="str">
            <v xml:space="preserve">  /  /    </v>
          </cell>
          <cell r="BC422" t="str">
            <v xml:space="preserve">  /  /    </v>
          </cell>
          <cell r="BD422"/>
          <cell r="BE422">
            <v>50740220</v>
          </cell>
          <cell r="BF422">
            <v>11606</v>
          </cell>
          <cell r="BG422"/>
          <cell r="BH422" t="str">
            <v xml:space="preserve">  /  /    </v>
          </cell>
          <cell r="BI422"/>
          <cell r="BJ422"/>
          <cell r="BK422" t="str">
            <v xml:space="preserve">Feminino </v>
          </cell>
          <cell r="BL422" t="str">
            <v>Conta Corrente</v>
          </cell>
          <cell r="BM422" t="str">
            <v>C</v>
          </cell>
          <cell r="BN422" t="str">
            <v xml:space="preserve">RGPS-Reg. Geral Previdência Social           </v>
          </cell>
          <cell r="BO422"/>
          <cell r="BP422"/>
          <cell r="BQ422"/>
          <cell r="BR422"/>
          <cell r="BS422">
            <v>0</v>
          </cell>
          <cell r="BT422"/>
          <cell r="BU422">
            <v>0</v>
          </cell>
          <cell r="BV422" t="str">
            <v xml:space="preserve">  /  /    </v>
          </cell>
          <cell r="BW422" t="str">
            <v xml:space="preserve">  /  /    </v>
          </cell>
          <cell r="BX422">
            <v>42107</v>
          </cell>
          <cell r="BY422">
            <v>101</v>
          </cell>
          <cell r="BZ422">
            <v>42107</v>
          </cell>
          <cell r="CA422" t="str">
            <v xml:space="preserve">  /  /    </v>
          </cell>
          <cell r="CB422">
            <v>0</v>
          </cell>
          <cell r="CC422" t="str">
            <v xml:space="preserve">  /  /    </v>
          </cell>
          <cell r="CD422" t="str">
            <v xml:space="preserve">  /  /    </v>
          </cell>
          <cell r="CE422">
            <v>334056</v>
          </cell>
          <cell r="CF422">
            <v>713038218</v>
          </cell>
          <cell r="CG422">
            <v>334056</v>
          </cell>
          <cell r="CH422">
            <v>999999999999</v>
          </cell>
          <cell r="CI422"/>
          <cell r="CJ422">
            <v>200</v>
          </cell>
          <cell r="CK422">
            <v>40</v>
          </cell>
          <cell r="CL422">
            <v>3138</v>
          </cell>
          <cell r="CM422">
            <v>2018</v>
          </cell>
          <cell r="CN422" t="str">
            <v>Submetidos a Horario de Trabalho</v>
          </cell>
          <cell r="CO422">
            <v>3912</v>
          </cell>
          <cell r="CP422">
            <v>2</v>
          </cell>
          <cell r="CQ422" t="str">
            <v>N</v>
          </cell>
          <cell r="CR422">
            <v>2</v>
          </cell>
          <cell r="CS422" t="str">
            <v>*</v>
          </cell>
          <cell r="CT422">
            <v>0</v>
          </cell>
          <cell r="CU422"/>
          <cell r="CV422">
            <v>34</v>
          </cell>
          <cell r="CW422" t="str">
            <v>M</v>
          </cell>
          <cell r="CX422" t="str">
            <v>M</v>
          </cell>
          <cell r="CY422">
            <v>1489.51</v>
          </cell>
          <cell r="CZ422">
            <v>1489.51</v>
          </cell>
          <cell r="DA422">
            <v>0</v>
          </cell>
          <cell r="DB422">
            <v>0</v>
          </cell>
          <cell r="DC422">
            <v>0</v>
          </cell>
          <cell r="DD422">
            <v>0</v>
          </cell>
          <cell r="DE422" t="str">
            <v>9B</v>
          </cell>
          <cell r="DF422"/>
          <cell r="DG422">
            <v>10</v>
          </cell>
          <cell r="DH422">
            <v>55</v>
          </cell>
          <cell r="DI422"/>
          <cell r="DJ422"/>
          <cell r="DK422" t="str">
            <v>Nao</v>
          </cell>
          <cell r="DL422"/>
          <cell r="DM422" t="str">
            <v>Nao</v>
          </cell>
          <cell r="DN422" t="str">
            <v xml:space="preserve">  /  /    </v>
          </cell>
          <cell r="DO422" t="str">
            <v>Nao</v>
          </cell>
          <cell r="DP422" t="str">
            <v>Nao</v>
          </cell>
          <cell r="DQ422" t="str">
            <v>Nao</v>
          </cell>
          <cell r="DR422"/>
          <cell r="DS422">
            <v>101003138</v>
          </cell>
          <cell r="DT422">
            <v>1</v>
          </cell>
          <cell r="DU422">
            <v>3138</v>
          </cell>
          <cell r="DV422" t="str">
            <v>Não</v>
          </cell>
          <cell r="DW422"/>
          <cell r="DX422">
            <v>1</v>
          </cell>
          <cell r="DY422" t="str">
            <v xml:space="preserve">  /  /    </v>
          </cell>
          <cell r="DZ422"/>
          <cell r="EA422" t="str">
            <v>Indeterminado</v>
          </cell>
          <cell r="EB422" t="str">
            <v>RECIFE</v>
          </cell>
          <cell r="EC422"/>
          <cell r="ED422"/>
          <cell r="EE422"/>
          <cell r="EF422"/>
          <cell r="EG422"/>
          <cell r="EH422"/>
          <cell r="EI422"/>
          <cell r="EJ422">
            <v>0</v>
          </cell>
          <cell r="EK422"/>
          <cell r="EL422">
            <v>0</v>
          </cell>
          <cell r="EM422"/>
          <cell r="EN422">
            <v>0</v>
          </cell>
          <cell r="EO422" t="str">
            <v>CLT</v>
          </cell>
        </row>
        <row r="423">
          <cell r="B423">
            <v>3139</v>
          </cell>
          <cell r="C423">
            <v>1</v>
          </cell>
          <cell r="D423" t="str">
            <v>JOAO ROBERTO  MACHADO ARAUJO</v>
          </cell>
          <cell r="E423">
            <v>4171</v>
          </cell>
          <cell r="F423" t="str">
            <v>Não</v>
          </cell>
          <cell r="G423"/>
          <cell r="H423" t="str">
            <v>Residencial</v>
          </cell>
          <cell r="I423" t="str">
            <v>R</v>
          </cell>
          <cell r="J423">
            <v>3169476440</v>
          </cell>
          <cell r="K423" t="str">
            <v>DRACEMA</v>
          </cell>
          <cell r="L423">
            <v>13867573459</v>
          </cell>
          <cell r="M423">
            <v>44</v>
          </cell>
          <cell r="N423">
            <v>5438731</v>
          </cell>
          <cell r="O423"/>
          <cell r="P423">
            <v>38112</v>
          </cell>
          <cell r="Q423" t="str">
            <v>R. DRACEMA</v>
          </cell>
          <cell r="R423">
            <v>44</v>
          </cell>
          <cell r="S423">
            <v>76353</v>
          </cell>
          <cell r="T423">
            <v>1058</v>
          </cell>
          <cell r="U423">
            <v>42066</v>
          </cell>
          <cell r="V423" t="str">
            <v>OURO PRETO</v>
          </cell>
          <cell r="W423">
            <v>68</v>
          </cell>
          <cell r="X423" t="str">
            <v>PE</v>
          </cell>
          <cell r="Y423">
            <v>9600</v>
          </cell>
          <cell r="Z423" t="str">
            <v>PE</v>
          </cell>
          <cell r="AA423" t="str">
            <v>OLINDA</v>
          </cell>
          <cell r="AB423">
            <v>116</v>
          </cell>
          <cell r="AC423" t="str">
            <v>SDS</v>
          </cell>
          <cell r="AD423"/>
          <cell r="AE423"/>
          <cell r="AF423"/>
          <cell r="AG423">
            <v>53370560</v>
          </cell>
          <cell r="AH423"/>
          <cell r="AI423" t="str">
            <v>Nao</v>
          </cell>
          <cell r="AJ423">
            <v>81</v>
          </cell>
          <cell r="AK423">
            <v>54262300850</v>
          </cell>
          <cell r="AL423">
            <v>34944257</v>
          </cell>
          <cell r="AM423"/>
          <cell r="AN423">
            <v>81</v>
          </cell>
          <cell r="AO423">
            <v>984325395</v>
          </cell>
          <cell r="AP423">
            <v>117</v>
          </cell>
          <cell r="AQ423" t="str">
            <v>PE</v>
          </cell>
          <cell r="AR423" t="str">
            <v>REGINA COELI MACHADO ARAUJO</v>
          </cell>
          <cell r="AS423" t="str">
            <v xml:space="preserve">  /  /    </v>
          </cell>
          <cell r="AT423" t="str">
            <v>JOAO POLUCA ARAUJO</v>
          </cell>
          <cell r="AU423">
            <v>10</v>
          </cell>
          <cell r="AV423">
            <v>28788</v>
          </cell>
          <cell r="AW423" t="str">
            <v xml:space="preserve">  /  /    </v>
          </cell>
          <cell r="AX423"/>
          <cell r="AY423" t="str">
            <v>QUAD E 3</v>
          </cell>
          <cell r="AZ423"/>
          <cell r="BA423">
            <v>1058</v>
          </cell>
          <cell r="BB423" t="str">
            <v xml:space="preserve">  /  /    </v>
          </cell>
          <cell r="BC423" t="str">
            <v xml:space="preserve">  /  /    </v>
          </cell>
          <cell r="BD423"/>
          <cell r="BE423">
            <v>53370560</v>
          </cell>
          <cell r="BF423">
            <v>9600</v>
          </cell>
          <cell r="BG423"/>
          <cell r="BH423" t="str">
            <v xml:space="preserve">  /  /    </v>
          </cell>
          <cell r="BI423"/>
          <cell r="BJ423"/>
          <cell r="BK423" t="str">
            <v>Masculino</v>
          </cell>
          <cell r="BL423" t="str">
            <v>Conta Corrente</v>
          </cell>
          <cell r="BM423" t="str">
            <v>S</v>
          </cell>
          <cell r="BN423" t="str">
            <v xml:space="preserve">RGPS-Reg. Geral Previdência Social           </v>
          </cell>
          <cell r="BO423"/>
          <cell r="BP423"/>
          <cell r="BQ423"/>
          <cell r="BR423"/>
          <cell r="BS423"/>
          <cell r="BT423"/>
          <cell r="BU423"/>
          <cell r="BV423" t="str">
            <v xml:space="preserve">  /  /    </v>
          </cell>
          <cell r="BW423" t="str">
            <v xml:space="preserve">  /  /    </v>
          </cell>
          <cell r="BX423">
            <v>42107</v>
          </cell>
          <cell r="BY423">
            <v>101</v>
          </cell>
          <cell r="BZ423">
            <v>42107</v>
          </cell>
          <cell r="CA423" t="str">
            <v xml:space="preserve">  /  /    </v>
          </cell>
          <cell r="CB423">
            <v>0</v>
          </cell>
          <cell r="CC423" t="str">
            <v xml:space="preserve">  /  /    </v>
          </cell>
          <cell r="CD423" t="str">
            <v xml:space="preserve">  /  /    </v>
          </cell>
          <cell r="CE423">
            <v>334154</v>
          </cell>
          <cell r="CF423">
            <v>710188995</v>
          </cell>
          <cell r="CG423">
            <v>334056</v>
          </cell>
          <cell r="CH423">
            <v>999999999999</v>
          </cell>
          <cell r="CI423"/>
          <cell r="CJ423">
            <v>175</v>
          </cell>
          <cell r="CK423">
            <v>35</v>
          </cell>
          <cell r="CL423">
            <v>3139</v>
          </cell>
          <cell r="CM423">
            <v>2018</v>
          </cell>
          <cell r="CN423" t="str">
            <v>Submetidos a Horario de Trabalho</v>
          </cell>
          <cell r="CO423">
            <v>3912</v>
          </cell>
          <cell r="CP423">
            <v>2</v>
          </cell>
          <cell r="CQ423" t="str">
            <v>N</v>
          </cell>
          <cell r="CR423">
            <v>2</v>
          </cell>
          <cell r="CS423" t="str">
            <v>*</v>
          </cell>
          <cell r="CT423">
            <v>0</v>
          </cell>
          <cell r="CU423"/>
          <cell r="CV423">
            <v>34</v>
          </cell>
          <cell r="CW423" t="str">
            <v>M</v>
          </cell>
          <cell r="CX423" t="str">
            <v>M</v>
          </cell>
          <cell r="CY423">
            <v>1489.51</v>
          </cell>
          <cell r="CZ423">
            <v>1489.51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 t="str">
            <v>9B</v>
          </cell>
          <cell r="DF423"/>
          <cell r="DG423">
            <v>10</v>
          </cell>
          <cell r="DH423">
            <v>55</v>
          </cell>
          <cell r="DI423"/>
          <cell r="DJ423"/>
          <cell r="DK423" t="str">
            <v>Nao</v>
          </cell>
          <cell r="DL423"/>
          <cell r="DM423" t="str">
            <v>Nao</v>
          </cell>
          <cell r="DN423" t="str">
            <v xml:space="preserve">  /  /    </v>
          </cell>
          <cell r="DO423" t="str">
            <v>Nao</v>
          </cell>
          <cell r="DP423" t="str">
            <v>Nao</v>
          </cell>
          <cell r="DQ423" t="str">
            <v>Nao</v>
          </cell>
          <cell r="DR423"/>
          <cell r="DS423">
            <v>101003139</v>
          </cell>
          <cell r="DT423">
            <v>1</v>
          </cell>
          <cell r="DU423">
            <v>3139</v>
          </cell>
          <cell r="DV423" t="str">
            <v>Não</v>
          </cell>
          <cell r="DW423"/>
          <cell r="DX423">
            <v>1</v>
          </cell>
          <cell r="DY423" t="str">
            <v xml:space="preserve">  /  /    </v>
          </cell>
          <cell r="DZ423"/>
          <cell r="EA423" t="str">
            <v>Indeterminado</v>
          </cell>
          <cell r="EB423" t="str">
            <v>OLINDA</v>
          </cell>
          <cell r="EC423"/>
          <cell r="ED423"/>
          <cell r="EE423"/>
          <cell r="EF423">
            <v>210672622185</v>
          </cell>
          <cell r="EG423"/>
          <cell r="EH423"/>
          <cell r="EI423"/>
          <cell r="EJ423">
            <v>0</v>
          </cell>
          <cell r="EK423"/>
          <cell r="EL423">
            <v>0</v>
          </cell>
          <cell r="EM423"/>
          <cell r="EN423">
            <v>0</v>
          </cell>
          <cell r="EO423" t="str">
            <v>CLT</v>
          </cell>
        </row>
        <row r="424">
          <cell r="B424">
            <v>3141</v>
          </cell>
          <cell r="C424">
            <v>1</v>
          </cell>
          <cell r="D424" t="str">
            <v>LIVIA QUEIROZ DE OLIVEIRA</v>
          </cell>
          <cell r="E424">
            <v>1073</v>
          </cell>
          <cell r="F424" t="str">
            <v>Não</v>
          </cell>
          <cell r="G424"/>
          <cell r="H424" t="str">
            <v>Residencial</v>
          </cell>
          <cell r="I424" t="str">
            <v>R</v>
          </cell>
          <cell r="J424">
            <v>9681946480</v>
          </cell>
          <cell r="K424" t="str">
            <v>ITAPEMIRIM</v>
          </cell>
          <cell r="L424">
            <v>14042217458</v>
          </cell>
          <cell r="M424">
            <v>346</v>
          </cell>
          <cell r="N424">
            <v>8619137</v>
          </cell>
          <cell r="O424"/>
          <cell r="P424">
            <v>43098</v>
          </cell>
          <cell r="Q424" t="str">
            <v>R. ITAPEMIRIM</v>
          </cell>
          <cell r="R424">
            <v>346</v>
          </cell>
          <cell r="S424">
            <v>1875</v>
          </cell>
          <cell r="T424">
            <v>1058</v>
          </cell>
          <cell r="U424">
            <v>39107</v>
          </cell>
          <cell r="V424" t="str">
            <v>BONGI</v>
          </cell>
          <cell r="W424">
            <v>97</v>
          </cell>
          <cell r="X424" t="str">
            <v>PE</v>
          </cell>
          <cell r="Y424">
            <v>11606</v>
          </cell>
          <cell r="Z424" t="str">
            <v>PE</v>
          </cell>
          <cell r="AA424" t="str">
            <v>RECIFE</v>
          </cell>
          <cell r="AB424">
            <v>249</v>
          </cell>
          <cell r="AC424" t="str">
            <v>SDS</v>
          </cell>
          <cell r="AD424"/>
          <cell r="AE424"/>
          <cell r="AF424"/>
          <cell r="AG424"/>
          <cell r="AH424"/>
          <cell r="AI424" t="str">
            <v>Nao</v>
          </cell>
          <cell r="AJ424">
            <v>81</v>
          </cell>
          <cell r="AK424">
            <v>83340900841</v>
          </cell>
          <cell r="AL424">
            <v>34463381</v>
          </cell>
          <cell r="AM424"/>
          <cell r="AN424">
            <v>81</v>
          </cell>
          <cell r="AO424">
            <v>998492779</v>
          </cell>
          <cell r="AP424">
            <v>150</v>
          </cell>
          <cell r="AQ424" t="str">
            <v>PE</v>
          </cell>
          <cell r="AR424" t="str">
            <v>TEREZA CRISTINA DO N QUEIROZ DE OLIVEIRA</v>
          </cell>
          <cell r="AS424" t="str">
            <v xml:space="preserve">  /  /    </v>
          </cell>
          <cell r="AT424" t="str">
            <v>SAMUEL JERONIMO DE OLIVEIRA</v>
          </cell>
          <cell r="AU424">
            <v>10</v>
          </cell>
          <cell r="AV424">
            <v>33862</v>
          </cell>
          <cell r="AW424" t="str">
            <v xml:space="preserve">  /  /    </v>
          </cell>
          <cell r="AX424"/>
          <cell r="AY424" t="str">
            <v>BLOCO C AP 02</v>
          </cell>
          <cell r="AZ424"/>
          <cell r="BA424">
            <v>1058</v>
          </cell>
          <cell r="BB424" t="str">
            <v xml:space="preserve">  /  /    </v>
          </cell>
          <cell r="BC424" t="str">
            <v xml:space="preserve">  /  /    </v>
          </cell>
          <cell r="BD424"/>
          <cell r="BE424">
            <v>50760518</v>
          </cell>
          <cell r="BF424">
            <v>11606</v>
          </cell>
          <cell r="BG424"/>
          <cell r="BH424" t="str">
            <v xml:space="preserve">  /  /    </v>
          </cell>
          <cell r="BI424"/>
          <cell r="BJ424"/>
          <cell r="BK424" t="str">
            <v xml:space="preserve">Feminino </v>
          </cell>
          <cell r="BL424" t="str">
            <v>Conta Corrente</v>
          </cell>
          <cell r="BM424" t="str">
            <v>S</v>
          </cell>
          <cell r="BN424" t="str">
            <v xml:space="preserve">RGPS-Reg. Geral Previdência Social           </v>
          </cell>
          <cell r="BO424"/>
          <cell r="BP424"/>
          <cell r="BQ424"/>
          <cell r="BR424"/>
          <cell r="BS424"/>
          <cell r="BT424"/>
          <cell r="BU424"/>
          <cell r="BV424" t="str">
            <v xml:space="preserve">  /  /    </v>
          </cell>
          <cell r="BW424" t="str">
            <v xml:space="preserve">  /  /    </v>
          </cell>
          <cell r="BX424">
            <v>42110</v>
          </cell>
          <cell r="BY424">
            <v>101</v>
          </cell>
          <cell r="BZ424">
            <v>42110</v>
          </cell>
          <cell r="CA424" t="str">
            <v xml:space="preserve">  /  /    </v>
          </cell>
          <cell r="CB424">
            <v>0</v>
          </cell>
          <cell r="CC424" t="str">
            <v xml:space="preserve">  /  /    </v>
          </cell>
          <cell r="CD424" t="str">
            <v xml:space="preserve">  /  /    </v>
          </cell>
          <cell r="CE424">
            <v>334056</v>
          </cell>
          <cell r="CF424">
            <v>713038225</v>
          </cell>
          <cell r="CG424">
            <v>334056</v>
          </cell>
          <cell r="CH424">
            <v>999999999999</v>
          </cell>
          <cell r="CI424" t="str">
            <v>F</v>
          </cell>
          <cell r="CJ424">
            <v>200</v>
          </cell>
          <cell r="CK424">
            <v>40</v>
          </cell>
          <cell r="CL424">
            <v>3141</v>
          </cell>
          <cell r="CM424">
            <v>2009</v>
          </cell>
          <cell r="CN424" t="str">
            <v>Submetidos a Horario de Trabalho</v>
          </cell>
          <cell r="CO424">
            <v>3513</v>
          </cell>
          <cell r="CP424">
            <v>2</v>
          </cell>
          <cell r="CQ424" t="str">
            <v>N</v>
          </cell>
          <cell r="CR424">
            <v>2</v>
          </cell>
          <cell r="CS424" t="str">
            <v>*</v>
          </cell>
          <cell r="CT424">
            <v>0</v>
          </cell>
          <cell r="CU424"/>
          <cell r="CV424">
            <v>34</v>
          </cell>
          <cell r="CW424" t="str">
            <v>M</v>
          </cell>
          <cell r="CX424" t="str">
            <v>M</v>
          </cell>
          <cell r="CY424">
            <v>1489.51</v>
          </cell>
          <cell r="CZ424">
            <v>1489.51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 t="str">
            <v>9B</v>
          </cell>
          <cell r="DF424"/>
          <cell r="DG424">
            <v>10</v>
          </cell>
          <cell r="DH424">
            <v>50</v>
          </cell>
          <cell r="DI424"/>
          <cell r="DJ424"/>
          <cell r="DK424" t="str">
            <v>Nao</v>
          </cell>
          <cell r="DL424"/>
          <cell r="DM424" t="str">
            <v>Nao</v>
          </cell>
          <cell r="DN424" t="str">
            <v xml:space="preserve">  /  /    </v>
          </cell>
          <cell r="DO424" t="str">
            <v>Nao</v>
          </cell>
          <cell r="DP424" t="str">
            <v>Nao</v>
          </cell>
          <cell r="DQ424" t="str">
            <v>Nao</v>
          </cell>
          <cell r="DR424"/>
          <cell r="DS424">
            <v>10103141</v>
          </cell>
          <cell r="DT424">
            <v>1</v>
          </cell>
          <cell r="DU424">
            <v>3141</v>
          </cell>
          <cell r="DV424" t="str">
            <v>Não</v>
          </cell>
          <cell r="DW424"/>
          <cell r="DX424">
            <v>1</v>
          </cell>
          <cell r="DY424" t="str">
            <v xml:space="preserve">  /  /    </v>
          </cell>
          <cell r="DZ424"/>
          <cell r="EA424" t="str">
            <v>Indeterminado</v>
          </cell>
          <cell r="EB424" t="str">
            <v>RECIFE</v>
          </cell>
          <cell r="EC424"/>
          <cell r="ED424"/>
          <cell r="EE424"/>
          <cell r="EF424"/>
          <cell r="EG424"/>
          <cell r="EH424"/>
          <cell r="EI424"/>
          <cell r="EJ424">
            <v>0</v>
          </cell>
          <cell r="EK424"/>
          <cell r="EL424">
            <v>0</v>
          </cell>
          <cell r="EM424"/>
          <cell r="EN424">
            <v>0</v>
          </cell>
          <cell r="EO424" t="str">
            <v>CLT</v>
          </cell>
        </row>
        <row r="425">
          <cell r="B425">
            <v>3147</v>
          </cell>
          <cell r="C425">
            <v>1</v>
          </cell>
          <cell r="D425" t="str">
            <v>ALZENIRA PEREIRA DA SILVA</v>
          </cell>
          <cell r="E425">
            <v>3111</v>
          </cell>
          <cell r="F425" t="str">
            <v>Não</v>
          </cell>
          <cell r="G425"/>
          <cell r="H425" t="str">
            <v>Residencial</v>
          </cell>
          <cell r="I425" t="str">
            <v>R</v>
          </cell>
          <cell r="J425">
            <v>39040259453</v>
          </cell>
          <cell r="K425" t="str">
            <v>SAO MIGUEL</v>
          </cell>
          <cell r="L425">
            <v>10805679216</v>
          </cell>
          <cell r="M425">
            <v>1541</v>
          </cell>
          <cell r="N425">
            <v>2136207</v>
          </cell>
          <cell r="O425"/>
          <cell r="P425">
            <v>29228</v>
          </cell>
          <cell r="Q425" t="str">
            <v>R. SAO MIGUEL</v>
          </cell>
          <cell r="R425">
            <v>1541</v>
          </cell>
          <cell r="S425">
            <v>10624</v>
          </cell>
          <cell r="T425">
            <v>1058</v>
          </cell>
          <cell r="U425">
            <v>30364</v>
          </cell>
          <cell r="V425" t="str">
            <v>AFOGADOS</v>
          </cell>
          <cell r="W425">
            <v>19</v>
          </cell>
          <cell r="X425" t="str">
            <v>PE</v>
          </cell>
          <cell r="Y425">
            <v>11606</v>
          </cell>
          <cell r="Z425" t="str">
            <v>PE</v>
          </cell>
          <cell r="AA425" t="str">
            <v>RECIFE</v>
          </cell>
          <cell r="AB425">
            <v>152</v>
          </cell>
          <cell r="AC425" t="str">
            <v>SSP</v>
          </cell>
          <cell r="AD425"/>
          <cell r="AE425"/>
          <cell r="AF425"/>
          <cell r="AG425"/>
          <cell r="AH425"/>
          <cell r="AI425" t="str">
            <v>Nao</v>
          </cell>
          <cell r="AJ425">
            <v>81</v>
          </cell>
          <cell r="AK425">
            <v>1405380817</v>
          </cell>
          <cell r="AL425">
            <v>34282105</v>
          </cell>
          <cell r="AM425"/>
          <cell r="AN425"/>
          <cell r="AO425"/>
          <cell r="AP425">
            <v>2</v>
          </cell>
          <cell r="AQ425" t="str">
            <v>PE</v>
          </cell>
          <cell r="AR425" t="str">
            <v>ALZIRA PEREIRA DA SILVA</v>
          </cell>
          <cell r="AS425" t="str">
            <v xml:space="preserve">  /  /    </v>
          </cell>
          <cell r="AT425" t="str">
            <v>ARLINDO PEREIRA DA SILVA</v>
          </cell>
          <cell r="AU425">
            <v>10</v>
          </cell>
          <cell r="AV425">
            <v>23515</v>
          </cell>
          <cell r="AW425" t="str">
            <v xml:space="preserve">  /  /    </v>
          </cell>
          <cell r="AX425"/>
          <cell r="AY425"/>
          <cell r="AZ425"/>
          <cell r="BA425">
            <v>1058</v>
          </cell>
          <cell r="BB425" t="str">
            <v xml:space="preserve">  /  /    </v>
          </cell>
          <cell r="BC425" t="str">
            <v xml:space="preserve">  /  /    </v>
          </cell>
          <cell r="BD425"/>
          <cell r="BE425">
            <v>50850000</v>
          </cell>
          <cell r="BF425">
            <v>11606</v>
          </cell>
          <cell r="BG425"/>
          <cell r="BH425" t="str">
            <v xml:space="preserve">  /  /    </v>
          </cell>
          <cell r="BI425"/>
          <cell r="BJ425"/>
          <cell r="BK425" t="str">
            <v xml:space="preserve">Feminino </v>
          </cell>
          <cell r="BL425" t="str">
            <v>Conta Corrente</v>
          </cell>
          <cell r="BM425" t="str">
            <v>S</v>
          </cell>
          <cell r="BN425" t="str">
            <v xml:space="preserve">RGPS-Reg. Geral Previdência Social           </v>
          </cell>
          <cell r="BO425"/>
          <cell r="BP425"/>
          <cell r="BQ425"/>
          <cell r="BR425"/>
          <cell r="BS425"/>
          <cell r="BT425"/>
          <cell r="BU425"/>
          <cell r="BV425" t="str">
            <v xml:space="preserve">  /  /    </v>
          </cell>
          <cell r="BW425" t="str">
            <v xml:space="preserve">  /  /    </v>
          </cell>
          <cell r="BX425">
            <v>42128</v>
          </cell>
          <cell r="BY425">
            <v>101</v>
          </cell>
          <cell r="BZ425">
            <v>42128</v>
          </cell>
          <cell r="CA425" t="str">
            <v xml:space="preserve">  /  /    </v>
          </cell>
          <cell r="CB425">
            <v>0</v>
          </cell>
          <cell r="CC425" t="str">
            <v xml:space="preserve">  /  /    </v>
          </cell>
          <cell r="CD425" t="str">
            <v xml:space="preserve">  /  /    </v>
          </cell>
          <cell r="CE425">
            <v>334056</v>
          </cell>
          <cell r="CF425">
            <v>713038971</v>
          </cell>
          <cell r="CG425">
            <v>334056</v>
          </cell>
          <cell r="CH425">
            <v>9999999999</v>
          </cell>
          <cell r="CI425"/>
          <cell r="CJ425">
            <v>200</v>
          </cell>
          <cell r="CK425">
            <v>40</v>
          </cell>
          <cell r="CL425">
            <v>3147</v>
          </cell>
          <cell r="CM425">
            <v>2003</v>
          </cell>
          <cell r="CN425" t="str">
            <v>Submetidos a Horario de Trabalho</v>
          </cell>
          <cell r="CO425">
            <v>8118</v>
          </cell>
          <cell r="CP425">
            <v>1</v>
          </cell>
          <cell r="CQ425" t="str">
            <v>N</v>
          </cell>
          <cell r="CR425">
            <v>2</v>
          </cell>
          <cell r="CS425" t="str">
            <v>*</v>
          </cell>
          <cell r="CT425">
            <v>0</v>
          </cell>
          <cell r="CU425"/>
          <cell r="CV425">
            <v>34</v>
          </cell>
          <cell r="CW425" t="str">
            <v>M</v>
          </cell>
          <cell r="CX425" t="str">
            <v>M</v>
          </cell>
          <cell r="CY425">
            <v>1016.16</v>
          </cell>
          <cell r="CZ425">
            <v>1016.16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 t="str">
            <v>9B</v>
          </cell>
          <cell r="DF425"/>
          <cell r="DG425">
            <v>10</v>
          </cell>
          <cell r="DH425">
            <v>45</v>
          </cell>
          <cell r="DI425"/>
          <cell r="DJ425"/>
          <cell r="DK425" t="str">
            <v>Nao</v>
          </cell>
          <cell r="DL425"/>
          <cell r="DM425" t="str">
            <v>Nao</v>
          </cell>
          <cell r="DN425" t="str">
            <v xml:space="preserve">  /  /    </v>
          </cell>
          <cell r="DO425" t="str">
            <v>Nao</v>
          </cell>
          <cell r="DP425" t="str">
            <v>Nao</v>
          </cell>
          <cell r="DQ425" t="str">
            <v>Nao</v>
          </cell>
          <cell r="DR425"/>
          <cell r="DS425">
            <v>101003147</v>
          </cell>
          <cell r="DT425">
            <v>3</v>
          </cell>
          <cell r="DU425">
            <v>3147</v>
          </cell>
          <cell r="DV425" t="str">
            <v>Não</v>
          </cell>
          <cell r="DW425"/>
          <cell r="DX425">
            <v>1</v>
          </cell>
          <cell r="DY425" t="str">
            <v xml:space="preserve">  /  /    </v>
          </cell>
          <cell r="DZ425"/>
          <cell r="EA425" t="str">
            <v>Indeterminado</v>
          </cell>
          <cell r="EB425" t="str">
            <v>RECIFE</v>
          </cell>
          <cell r="EC425"/>
          <cell r="ED425"/>
          <cell r="EE425"/>
          <cell r="EF425"/>
          <cell r="EG425"/>
          <cell r="EH425"/>
          <cell r="EI425"/>
          <cell r="EJ425">
            <v>0</v>
          </cell>
          <cell r="EK425"/>
          <cell r="EL425">
            <v>0</v>
          </cell>
          <cell r="EM425"/>
          <cell r="EN425">
            <v>0</v>
          </cell>
          <cell r="EO425" t="str">
            <v>CLT</v>
          </cell>
        </row>
        <row r="426">
          <cell r="B426">
            <v>3150</v>
          </cell>
          <cell r="C426">
            <v>1</v>
          </cell>
          <cell r="D426" t="str">
            <v>BRUNA ALVES DE SOUSA</v>
          </cell>
          <cell r="E426">
            <v>3111</v>
          </cell>
          <cell r="F426" t="str">
            <v>Não</v>
          </cell>
          <cell r="G426"/>
          <cell r="H426" t="str">
            <v>Residencial</v>
          </cell>
          <cell r="I426" t="str">
            <v>R</v>
          </cell>
          <cell r="J426">
            <v>8696323459</v>
          </cell>
          <cell r="K426" t="str">
            <v>APULCRO DE ASSUNCAO</v>
          </cell>
          <cell r="L426">
            <v>20060662780</v>
          </cell>
          <cell r="M426">
            <v>746</v>
          </cell>
          <cell r="N426">
            <v>8037307</v>
          </cell>
          <cell r="O426" t="str">
            <v>SDSPE</v>
          </cell>
          <cell r="P426">
            <v>41563</v>
          </cell>
          <cell r="Q426" t="str">
            <v>R. APULCRO DE ASSUNCAO</v>
          </cell>
          <cell r="R426">
            <v>746</v>
          </cell>
          <cell r="S426">
            <v>73471</v>
          </cell>
          <cell r="T426">
            <v>1058</v>
          </cell>
          <cell r="U426">
            <v>41551</v>
          </cell>
          <cell r="V426" t="str">
            <v>SAN MARTIN</v>
          </cell>
          <cell r="W426">
            <v>117</v>
          </cell>
          <cell r="X426" t="str">
            <v>PE</v>
          </cell>
          <cell r="Y426">
            <v>11606</v>
          </cell>
          <cell r="Z426" t="str">
            <v>PE</v>
          </cell>
          <cell r="AA426" t="str">
            <v>RECIFE</v>
          </cell>
          <cell r="AB426">
            <v>253</v>
          </cell>
          <cell r="AC426" t="str">
            <v>SDS</v>
          </cell>
          <cell r="AD426" t="str">
            <v>BRUNASOUSA90@HOTMAIL.COM</v>
          </cell>
          <cell r="AE426"/>
          <cell r="AF426"/>
          <cell r="AG426"/>
          <cell r="AH426"/>
          <cell r="AI426" t="str">
            <v>Nao</v>
          </cell>
          <cell r="AJ426">
            <v>81</v>
          </cell>
          <cell r="AK426">
            <v>81203530850</v>
          </cell>
          <cell r="AL426">
            <v>30395227</v>
          </cell>
          <cell r="AM426"/>
          <cell r="AN426">
            <v>81</v>
          </cell>
          <cell r="AO426">
            <v>99537817</v>
          </cell>
          <cell r="AP426">
            <v>150</v>
          </cell>
          <cell r="AQ426" t="str">
            <v>PE</v>
          </cell>
          <cell r="AR426" t="str">
            <v>VANIA MARIA ALVES</v>
          </cell>
          <cell r="AS426" t="str">
            <v xml:space="preserve">  /  /    </v>
          </cell>
          <cell r="AT426" t="str">
            <v>MAURO FERNANDES LOPES DE SOUZA</v>
          </cell>
          <cell r="AU426">
            <v>10</v>
          </cell>
          <cell r="AV426">
            <v>33161</v>
          </cell>
          <cell r="AW426" t="str">
            <v xml:space="preserve">  /  /    </v>
          </cell>
          <cell r="AX426"/>
          <cell r="AY426"/>
          <cell r="AZ426"/>
          <cell r="BA426">
            <v>1058</v>
          </cell>
          <cell r="BB426" t="str">
            <v xml:space="preserve">  /  /    </v>
          </cell>
          <cell r="BC426" t="str">
            <v xml:space="preserve">  /  /    </v>
          </cell>
          <cell r="BD426"/>
          <cell r="BE426">
            <v>50761010</v>
          </cell>
          <cell r="BF426">
            <v>11606</v>
          </cell>
          <cell r="BG426"/>
          <cell r="BH426" t="str">
            <v xml:space="preserve">  /  /    </v>
          </cell>
          <cell r="BI426"/>
          <cell r="BJ426"/>
          <cell r="BK426" t="str">
            <v xml:space="preserve">Feminino </v>
          </cell>
          <cell r="BL426" t="str">
            <v>Conta Corrente</v>
          </cell>
          <cell r="BM426" t="str">
            <v>S</v>
          </cell>
          <cell r="BN426" t="str">
            <v xml:space="preserve">RGPS-Reg. Geral Previdência Social           </v>
          </cell>
          <cell r="BO426"/>
          <cell r="BP426"/>
          <cell r="BQ426"/>
          <cell r="BR426"/>
          <cell r="BS426">
            <v>0</v>
          </cell>
          <cell r="BT426"/>
          <cell r="BU426">
            <v>0</v>
          </cell>
          <cell r="BV426" t="str">
            <v xml:space="preserve">  /  /    </v>
          </cell>
          <cell r="BW426" t="str">
            <v xml:space="preserve">  /  /    </v>
          </cell>
          <cell r="BX426">
            <v>42128</v>
          </cell>
          <cell r="BY426">
            <v>101</v>
          </cell>
          <cell r="BZ426">
            <v>42128</v>
          </cell>
          <cell r="CA426" t="str">
            <v xml:space="preserve">  /  /    </v>
          </cell>
          <cell r="CB426">
            <v>0</v>
          </cell>
          <cell r="CC426" t="str">
            <v xml:space="preserve">  /  /    </v>
          </cell>
          <cell r="CD426" t="str">
            <v xml:space="preserve">  /  /    </v>
          </cell>
          <cell r="CE426">
            <v>334056</v>
          </cell>
          <cell r="CF426">
            <v>713038988</v>
          </cell>
          <cell r="CG426">
            <v>334056</v>
          </cell>
          <cell r="CH426">
            <v>99999999</v>
          </cell>
          <cell r="CI426"/>
          <cell r="CJ426">
            <v>175</v>
          </cell>
          <cell r="CK426">
            <v>35</v>
          </cell>
          <cell r="CL426">
            <v>3150</v>
          </cell>
          <cell r="CM426">
            <v>2003</v>
          </cell>
          <cell r="CN426" t="str">
            <v>Submetidos a Horario de Trabalho</v>
          </cell>
          <cell r="CO426">
            <v>8118</v>
          </cell>
          <cell r="CP426">
            <v>1</v>
          </cell>
          <cell r="CQ426" t="str">
            <v>N</v>
          </cell>
          <cell r="CR426">
            <v>2</v>
          </cell>
          <cell r="CS426" t="str">
            <v>*</v>
          </cell>
          <cell r="CT426">
            <v>0</v>
          </cell>
          <cell r="CU426"/>
          <cell r="CV426">
            <v>34</v>
          </cell>
          <cell r="CW426" t="str">
            <v>M</v>
          </cell>
          <cell r="CX426" t="str">
            <v>M</v>
          </cell>
          <cell r="CY426">
            <v>1016.16</v>
          </cell>
          <cell r="CZ426">
            <v>1016.16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 t="str">
            <v>9B</v>
          </cell>
          <cell r="DF426" t="str">
            <v>P1</v>
          </cell>
          <cell r="DG426">
            <v>10</v>
          </cell>
          <cell r="DH426">
            <v>45</v>
          </cell>
          <cell r="DI426"/>
          <cell r="DJ426"/>
          <cell r="DK426" t="str">
            <v>Nao</v>
          </cell>
          <cell r="DL426"/>
          <cell r="DM426" t="str">
            <v>Nao</v>
          </cell>
          <cell r="DN426" t="str">
            <v xml:space="preserve">  /  /    </v>
          </cell>
          <cell r="DO426" t="str">
            <v>Nao</v>
          </cell>
          <cell r="DP426" t="str">
            <v>Nao</v>
          </cell>
          <cell r="DQ426" t="str">
            <v>Nao</v>
          </cell>
          <cell r="DR426"/>
          <cell r="DS426">
            <v>101003150</v>
          </cell>
          <cell r="DT426">
            <v>3</v>
          </cell>
          <cell r="DU426">
            <v>3150</v>
          </cell>
          <cell r="DV426" t="str">
            <v>Não</v>
          </cell>
          <cell r="DW426"/>
          <cell r="DX426">
            <v>1</v>
          </cell>
          <cell r="DY426" t="str">
            <v xml:space="preserve">  /  /    </v>
          </cell>
          <cell r="DZ426"/>
          <cell r="EA426" t="str">
            <v>Indeterminado</v>
          </cell>
          <cell r="EB426" t="str">
            <v>RECIFE</v>
          </cell>
          <cell r="EC426"/>
          <cell r="ED426"/>
          <cell r="EE426"/>
          <cell r="EF426"/>
          <cell r="EG426"/>
          <cell r="EH426"/>
          <cell r="EI426"/>
          <cell r="EJ426">
            <v>0</v>
          </cell>
          <cell r="EK426"/>
          <cell r="EL426">
            <v>0</v>
          </cell>
          <cell r="EM426"/>
          <cell r="EN426">
            <v>0</v>
          </cell>
          <cell r="EO426" t="str">
            <v>CLT</v>
          </cell>
        </row>
        <row r="427">
          <cell r="B427">
            <v>3152</v>
          </cell>
          <cell r="C427">
            <v>1</v>
          </cell>
          <cell r="D427" t="str">
            <v>DANIEL CIRILO DOS SANTOS</v>
          </cell>
          <cell r="E427">
            <v>1074</v>
          </cell>
          <cell r="F427" t="str">
            <v>Não</v>
          </cell>
          <cell r="G427"/>
          <cell r="H427" t="str">
            <v>Residencial</v>
          </cell>
          <cell r="I427" t="str">
            <v>R</v>
          </cell>
          <cell r="J427">
            <v>95055711949</v>
          </cell>
          <cell r="K427" t="str">
            <v>SAO JOAO DA LAGOA</v>
          </cell>
          <cell r="L427">
            <v>12834591891</v>
          </cell>
          <cell r="M427">
            <v>102</v>
          </cell>
          <cell r="N427">
            <v>9545664</v>
          </cell>
          <cell r="O427"/>
          <cell r="P427">
            <v>41139</v>
          </cell>
          <cell r="Q427" t="str">
            <v>R. SAO JOAO DA LAGOA</v>
          </cell>
          <cell r="R427">
            <v>102</v>
          </cell>
          <cell r="S427">
            <v>96844</v>
          </cell>
          <cell r="T427">
            <v>1058</v>
          </cell>
          <cell r="U427">
            <v>36104</v>
          </cell>
          <cell r="V427" t="str">
            <v>IPUTINGA</v>
          </cell>
          <cell r="W427">
            <v>63</v>
          </cell>
          <cell r="X427" t="str">
            <v>PE</v>
          </cell>
          <cell r="Y427">
            <v>11606</v>
          </cell>
          <cell r="Z427" t="str">
            <v>PE</v>
          </cell>
          <cell r="AA427" t="str">
            <v>RECIFE</v>
          </cell>
          <cell r="AB427">
            <v>354</v>
          </cell>
          <cell r="AC427" t="str">
            <v>SDS</v>
          </cell>
          <cell r="AD427"/>
          <cell r="AE427"/>
          <cell r="AF427"/>
          <cell r="AG427"/>
          <cell r="AH427"/>
          <cell r="AI427" t="str">
            <v>Nao</v>
          </cell>
          <cell r="AJ427">
            <v>81</v>
          </cell>
          <cell r="AK427">
            <v>56141580809</v>
          </cell>
          <cell r="AL427">
            <v>32731587</v>
          </cell>
          <cell r="AM427"/>
          <cell r="AN427">
            <v>81</v>
          </cell>
          <cell r="AO427">
            <v>98060820</v>
          </cell>
          <cell r="AP427">
            <v>7</v>
          </cell>
          <cell r="AQ427" t="str">
            <v>PE</v>
          </cell>
          <cell r="AR427" t="str">
            <v>RUTH CIRILO DOS SANTOS</v>
          </cell>
          <cell r="AS427" t="str">
            <v xml:space="preserve">  /  /    </v>
          </cell>
          <cell r="AT427" t="str">
            <v>NAO CONSTA</v>
          </cell>
          <cell r="AU427">
            <v>10</v>
          </cell>
          <cell r="AV427">
            <v>28310</v>
          </cell>
          <cell r="AW427" t="str">
            <v xml:space="preserve">  /  /    </v>
          </cell>
          <cell r="AX427"/>
          <cell r="AY427"/>
          <cell r="AZ427"/>
          <cell r="BA427">
            <v>1058</v>
          </cell>
          <cell r="BB427" t="str">
            <v xml:space="preserve">  /  /    </v>
          </cell>
          <cell r="BC427" t="str">
            <v xml:space="preserve">  /  /    </v>
          </cell>
          <cell r="BD427"/>
          <cell r="BE427">
            <v>50680785</v>
          </cell>
          <cell r="BF427">
            <v>7901</v>
          </cell>
          <cell r="BG427"/>
          <cell r="BH427" t="str">
            <v xml:space="preserve">  /  /    </v>
          </cell>
          <cell r="BI427"/>
          <cell r="BJ427"/>
          <cell r="BK427" t="str">
            <v>Masculino</v>
          </cell>
          <cell r="BL427" t="str">
            <v>Conta Corrente</v>
          </cell>
          <cell r="BM427" t="str">
            <v>C</v>
          </cell>
          <cell r="BN427" t="str">
            <v xml:space="preserve">RGPS-Reg. Geral Previdência Social           </v>
          </cell>
          <cell r="BO427"/>
          <cell r="BP427"/>
          <cell r="BQ427"/>
          <cell r="BR427"/>
          <cell r="BS427"/>
          <cell r="BT427"/>
          <cell r="BU427"/>
          <cell r="BV427" t="str">
            <v xml:space="preserve">  /  /    </v>
          </cell>
          <cell r="BW427" t="str">
            <v xml:space="preserve">  /  /    </v>
          </cell>
          <cell r="BX427">
            <v>42128</v>
          </cell>
          <cell r="BY427">
            <v>101</v>
          </cell>
          <cell r="BZ427">
            <v>42128</v>
          </cell>
          <cell r="CA427" t="str">
            <v xml:space="preserve">  /  /    </v>
          </cell>
          <cell r="CB427">
            <v>0</v>
          </cell>
          <cell r="CC427" t="str">
            <v xml:space="preserve">  /  /    </v>
          </cell>
          <cell r="CD427" t="str">
            <v xml:space="preserve">  /  /    </v>
          </cell>
          <cell r="CE427">
            <v>334056</v>
          </cell>
          <cell r="CF427">
            <v>713038751</v>
          </cell>
          <cell r="CG427">
            <v>334056</v>
          </cell>
          <cell r="CH427">
            <v>999999</v>
          </cell>
          <cell r="CI427" t="str">
            <v>F</v>
          </cell>
          <cell r="CJ427">
            <v>200</v>
          </cell>
          <cell r="CK427">
            <v>40</v>
          </cell>
          <cell r="CL427">
            <v>3152</v>
          </cell>
          <cell r="CM427">
            <v>2003</v>
          </cell>
          <cell r="CN427" t="str">
            <v>Submetidos a Horario de Trabalho</v>
          </cell>
          <cell r="CO427">
            <v>8118</v>
          </cell>
          <cell r="CP427">
            <v>1</v>
          </cell>
          <cell r="CQ427" t="str">
            <v>N</v>
          </cell>
          <cell r="CR427">
            <v>2</v>
          </cell>
          <cell r="CS427" t="str">
            <v>*</v>
          </cell>
          <cell r="CT427">
            <v>0</v>
          </cell>
          <cell r="CU427"/>
          <cell r="CV427">
            <v>34</v>
          </cell>
          <cell r="CW427" t="str">
            <v>M</v>
          </cell>
          <cell r="CX427" t="str">
            <v>M</v>
          </cell>
          <cell r="CY427">
            <v>1016.16</v>
          </cell>
          <cell r="CZ427">
            <v>1016.16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 t="str">
            <v>9B</v>
          </cell>
          <cell r="DF427"/>
          <cell r="DG427">
            <v>10</v>
          </cell>
          <cell r="DH427">
            <v>45</v>
          </cell>
          <cell r="DI427"/>
          <cell r="DJ427"/>
          <cell r="DK427" t="str">
            <v>Nao</v>
          </cell>
          <cell r="DL427"/>
          <cell r="DM427" t="str">
            <v>Nao</v>
          </cell>
          <cell r="DN427" t="str">
            <v xml:space="preserve">  /  /    </v>
          </cell>
          <cell r="DO427" t="str">
            <v>Nao</v>
          </cell>
          <cell r="DP427" t="str">
            <v>Nao</v>
          </cell>
          <cell r="DQ427" t="str">
            <v>Nao</v>
          </cell>
          <cell r="DR427"/>
          <cell r="DS427">
            <v>101003152</v>
          </cell>
          <cell r="DT427">
            <v>3</v>
          </cell>
          <cell r="DU427">
            <v>3152</v>
          </cell>
          <cell r="DV427" t="str">
            <v>Não</v>
          </cell>
          <cell r="DW427"/>
          <cell r="DX427">
            <v>1</v>
          </cell>
          <cell r="DY427" t="str">
            <v xml:space="preserve">  /  /    </v>
          </cell>
          <cell r="DZ427"/>
          <cell r="EA427" t="str">
            <v>Indeterminado</v>
          </cell>
          <cell r="EB427" t="str">
            <v>JABOATAO DOS GUARARAPES</v>
          </cell>
          <cell r="EC427"/>
          <cell r="ED427"/>
          <cell r="EE427"/>
          <cell r="EF427">
            <v>210822335969</v>
          </cell>
          <cell r="EG427"/>
          <cell r="EH427"/>
          <cell r="EI427"/>
          <cell r="EJ427">
            <v>0</v>
          </cell>
          <cell r="EK427"/>
          <cell r="EL427">
            <v>0</v>
          </cell>
          <cell r="EM427"/>
          <cell r="EN427">
            <v>0</v>
          </cell>
          <cell r="EO427" t="str">
            <v>CLT</v>
          </cell>
        </row>
        <row r="428">
          <cell r="B428">
            <v>3154</v>
          </cell>
          <cell r="C428">
            <v>1</v>
          </cell>
          <cell r="D428" t="str">
            <v>DANIELLE D O A DE MIRANDA</v>
          </cell>
          <cell r="E428">
            <v>4171</v>
          </cell>
          <cell r="F428" t="str">
            <v>Não</v>
          </cell>
          <cell r="G428"/>
          <cell r="H428" t="str">
            <v>Residencial</v>
          </cell>
          <cell r="I428" t="str">
            <v>R</v>
          </cell>
          <cell r="J428">
            <v>9715858490</v>
          </cell>
          <cell r="K428" t="str">
            <v>FLORIANO PEIXOTO</v>
          </cell>
          <cell r="L428">
            <v>13555301143</v>
          </cell>
          <cell r="M428">
            <v>157</v>
          </cell>
          <cell r="N428">
            <v>6515152</v>
          </cell>
          <cell r="O428"/>
          <cell r="P428">
            <v>40823</v>
          </cell>
          <cell r="Q428" t="str">
            <v>R. FLORIANO PEIXOTO</v>
          </cell>
          <cell r="R428">
            <v>157</v>
          </cell>
          <cell r="S428">
            <v>578</v>
          </cell>
          <cell r="T428">
            <v>1058</v>
          </cell>
          <cell r="U428">
            <v>41647</v>
          </cell>
          <cell r="V428" t="str">
            <v>CENTRO</v>
          </cell>
          <cell r="W428">
            <v>120</v>
          </cell>
          <cell r="X428" t="str">
            <v>PE</v>
          </cell>
          <cell r="Y428">
            <v>11606</v>
          </cell>
          <cell r="Z428" t="str">
            <v>PE</v>
          </cell>
          <cell r="AA428" t="str">
            <v>SAO LOURENCO DA MATA</v>
          </cell>
          <cell r="AB428">
            <v>1</v>
          </cell>
          <cell r="AC428" t="str">
            <v>SDS</v>
          </cell>
          <cell r="AD428"/>
          <cell r="AE428"/>
          <cell r="AF428"/>
          <cell r="AG428"/>
          <cell r="AH428"/>
          <cell r="AI428" t="str">
            <v>Nao</v>
          </cell>
          <cell r="AJ428">
            <v>81</v>
          </cell>
          <cell r="AK428">
            <v>84755110833</v>
          </cell>
          <cell r="AL428">
            <v>35250946</v>
          </cell>
          <cell r="AM428"/>
          <cell r="AN428">
            <v>81</v>
          </cell>
          <cell r="AO428">
            <v>87869335</v>
          </cell>
          <cell r="AP428">
            <v>13</v>
          </cell>
          <cell r="AQ428" t="str">
            <v>PE</v>
          </cell>
          <cell r="AR428" t="str">
            <v>JOSILEIDE D DE OLIVEIRA A DE MIRANDA</v>
          </cell>
          <cell r="AS428" t="str">
            <v xml:space="preserve">  /  /    </v>
          </cell>
          <cell r="AT428" t="str">
            <v>HELENO AMAZONAS DE MIRANDA</v>
          </cell>
          <cell r="AU428">
            <v>10</v>
          </cell>
          <cell r="AV428">
            <v>34145</v>
          </cell>
          <cell r="AW428" t="str">
            <v xml:space="preserve">  /  /    </v>
          </cell>
          <cell r="AX428"/>
          <cell r="AY428"/>
          <cell r="AZ428"/>
          <cell r="BA428">
            <v>1058</v>
          </cell>
          <cell r="BB428" t="str">
            <v xml:space="preserve">  /  /    </v>
          </cell>
          <cell r="BC428" t="str">
            <v xml:space="preserve">  /  /    </v>
          </cell>
          <cell r="BD428"/>
          <cell r="BE428">
            <v>54735330</v>
          </cell>
          <cell r="BF428">
            <v>11606</v>
          </cell>
          <cell r="BG428"/>
          <cell r="BH428" t="str">
            <v xml:space="preserve">  /  /    </v>
          </cell>
          <cell r="BI428"/>
          <cell r="BJ428"/>
          <cell r="BK428" t="str">
            <v xml:space="preserve">Feminino </v>
          </cell>
          <cell r="BL428" t="str">
            <v>Conta Corrente</v>
          </cell>
          <cell r="BM428" t="str">
            <v>S</v>
          </cell>
          <cell r="BN428" t="str">
            <v xml:space="preserve">RGPS-Reg. Geral Previdência Social           </v>
          </cell>
          <cell r="BO428"/>
          <cell r="BP428"/>
          <cell r="BQ428"/>
          <cell r="BR428"/>
          <cell r="BS428"/>
          <cell r="BT428"/>
          <cell r="BU428"/>
          <cell r="BV428" t="str">
            <v xml:space="preserve">  /  /    </v>
          </cell>
          <cell r="BW428" t="str">
            <v xml:space="preserve">  /  /    </v>
          </cell>
          <cell r="BX428">
            <v>42128</v>
          </cell>
          <cell r="BY428">
            <v>101</v>
          </cell>
          <cell r="BZ428">
            <v>42128</v>
          </cell>
          <cell r="CA428" t="str">
            <v xml:space="preserve">  /  /    </v>
          </cell>
          <cell r="CB428">
            <v>0</v>
          </cell>
          <cell r="CC428" t="str">
            <v xml:space="preserve">  /  /    </v>
          </cell>
          <cell r="CD428" t="str">
            <v xml:space="preserve">  /  /    </v>
          </cell>
          <cell r="CE428">
            <v>334059</v>
          </cell>
          <cell r="CF428">
            <v>10452668</v>
          </cell>
          <cell r="CG428">
            <v>334056</v>
          </cell>
          <cell r="CH428">
            <v>999999999999</v>
          </cell>
          <cell r="CI428"/>
          <cell r="CJ428">
            <v>175</v>
          </cell>
          <cell r="CK428">
            <v>35</v>
          </cell>
          <cell r="CL428">
            <v>3154</v>
          </cell>
          <cell r="CM428">
            <v>2003</v>
          </cell>
          <cell r="CN428" t="str">
            <v>Submetidos a Horario de Trabalho</v>
          </cell>
          <cell r="CO428">
            <v>8118</v>
          </cell>
          <cell r="CP428">
            <v>1</v>
          </cell>
          <cell r="CQ428" t="str">
            <v>N</v>
          </cell>
          <cell r="CR428">
            <v>2</v>
          </cell>
          <cell r="CS428" t="str">
            <v>*</v>
          </cell>
          <cell r="CT428">
            <v>0</v>
          </cell>
          <cell r="CU428"/>
          <cell r="CV428">
            <v>34</v>
          </cell>
          <cell r="CW428" t="str">
            <v>M</v>
          </cell>
          <cell r="CX428" t="str">
            <v>M</v>
          </cell>
          <cell r="CY428">
            <v>1016.16</v>
          </cell>
          <cell r="CZ428">
            <v>1016.16</v>
          </cell>
          <cell r="DA428">
            <v>0</v>
          </cell>
          <cell r="DB428">
            <v>0</v>
          </cell>
          <cell r="DC428">
            <v>0</v>
          </cell>
          <cell r="DD428">
            <v>0</v>
          </cell>
          <cell r="DE428" t="str">
            <v>9A</v>
          </cell>
          <cell r="DF428" t="str">
            <v>P1</v>
          </cell>
          <cell r="DG428">
            <v>10</v>
          </cell>
          <cell r="DH428">
            <v>45</v>
          </cell>
          <cell r="DI428"/>
          <cell r="DJ428"/>
          <cell r="DK428" t="str">
            <v>Nao</v>
          </cell>
          <cell r="DL428"/>
          <cell r="DM428" t="str">
            <v>Nao</v>
          </cell>
          <cell r="DN428" t="str">
            <v xml:space="preserve">  /  /    </v>
          </cell>
          <cell r="DO428" t="str">
            <v>Nao</v>
          </cell>
          <cell r="DP428" t="str">
            <v>Nao</v>
          </cell>
          <cell r="DQ428" t="str">
            <v>Nao</v>
          </cell>
          <cell r="DR428"/>
          <cell r="DS428"/>
          <cell r="DT428">
            <v>3</v>
          </cell>
          <cell r="DU428">
            <v>3154</v>
          </cell>
          <cell r="DV428" t="str">
            <v>Não</v>
          </cell>
          <cell r="DW428"/>
          <cell r="DX428">
            <v>1</v>
          </cell>
          <cell r="DY428" t="str">
            <v xml:space="preserve">  /  /    </v>
          </cell>
          <cell r="DZ428"/>
          <cell r="EA428" t="str">
            <v>Indeterminado</v>
          </cell>
          <cell r="EB428" t="str">
            <v>RECIFE</v>
          </cell>
          <cell r="EC428"/>
          <cell r="ED428"/>
          <cell r="EE428"/>
          <cell r="EF428"/>
          <cell r="EG428"/>
          <cell r="EH428"/>
          <cell r="EI428"/>
          <cell r="EJ428">
            <v>0</v>
          </cell>
          <cell r="EK428"/>
          <cell r="EL428">
            <v>0</v>
          </cell>
          <cell r="EM428"/>
          <cell r="EN428">
            <v>0</v>
          </cell>
          <cell r="EO428" t="str">
            <v>CLT</v>
          </cell>
        </row>
        <row r="429">
          <cell r="B429">
            <v>3155</v>
          </cell>
          <cell r="C429">
            <v>1</v>
          </cell>
          <cell r="D429" t="str">
            <v>DANIELLY R C DE LIRA</v>
          </cell>
          <cell r="E429">
            <v>1074</v>
          </cell>
          <cell r="F429" t="str">
            <v>Não</v>
          </cell>
          <cell r="G429"/>
          <cell r="H429" t="str">
            <v>Residencial</v>
          </cell>
          <cell r="I429" t="str">
            <v>R</v>
          </cell>
          <cell r="J429">
            <v>7934829418</v>
          </cell>
          <cell r="K429" t="str">
            <v>ARLINDA LOPES DOS SANTOS</v>
          </cell>
          <cell r="L429">
            <v>20317700655</v>
          </cell>
          <cell r="M429">
            <v>97</v>
          </cell>
          <cell r="N429">
            <v>7216261</v>
          </cell>
          <cell r="O429" t="str">
            <v>SDS</v>
          </cell>
          <cell r="P429">
            <v>42754</v>
          </cell>
          <cell r="Q429" t="str">
            <v>R. ARLINDA LOPES DOS SANTOS</v>
          </cell>
          <cell r="R429">
            <v>97</v>
          </cell>
          <cell r="S429">
            <v>22396</v>
          </cell>
          <cell r="T429">
            <v>1058</v>
          </cell>
          <cell r="U429">
            <v>37603</v>
          </cell>
          <cell r="V429" t="str">
            <v>TABATINGA</v>
          </cell>
          <cell r="W429">
            <v>78</v>
          </cell>
          <cell r="X429" t="str">
            <v>PE</v>
          </cell>
          <cell r="Y429">
            <v>11606</v>
          </cell>
          <cell r="Z429" t="str">
            <v>PE</v>
          </cell>
          <cell r="AA429" t="str">
            <v>CAMARAGIBE</v>
          </cell>
          <cell r="AB429">
            <v>175</v>
          </cell>
          <cell r="AC429" t="str">
            <v>SDS</v>
          </cell>
          <cell r="AD429" t="str">
            <v>DANICANTI@HOTMAIL.COM</v>
          </cell>
          <cell r="AE429"/>
          <cell r="AF429"/>
          <cell r="AG429"/>
          <cell r="AH429"/>
          <cell r="AI429" t="str">
            <v>Nao</v>
          </cell>
          <cell r="AJ429">
            <v>81</v>
          </cell>
          <cell r="AK429">
            <v>75584100876</v>
          </cell>
          <cell r="AL429">
            <v>34840452</v>
          </cell>
          <cell r="AM429"/>
          <cell r="AN429">
            <v>81</v>
          </cell>
          <cell r="AO429">
            <v>997882985</v>
          </cell>
          <cell r="AP429">
            <v>138</v>
          </cell>
          <cell r="AQ429" t="str">
            <v>PE</v>
          </cell>
          <cell r="AR429" t="str">
            <v>ELIENAI ROCHA CAVALCANTI DE LIRA</v>
          </cell>
          <cell r="AS429" t="str">
            <v xml:space="preserve">  /  /    </v>
          </cell>
          <cell r="AT429" t="str">
            <v>FRANCISCO DE ASSIS CAVALCANTI DE LIRA</v>
          </cell>
          <cell r="AU429">
            <v>10</v>
          </cell>
          <cell r="AV429">
            <v>32298</v>
          </cell>
          <cell r="AW429" t="str">
            <v xml:space="preserve">  /  /    </v>
          </cell>
          <cell r="AX429"/>
          <cell r="AY429"/>
          <cell r="AZ429"/>
          <cell r="BA429">
            <v>1058</v>
          </cell>
          <cell r="BB429" t="str">
            <v xml:space="preserve">  /  /    </v>
          </cell>
          <cell r="BC429" t="str">
            <v xml:space="preserve">  /  /    </v>
          </cell>
          <cell r="BD429"/>
          <cell r="BE429">
            <v>54756080</v>
          </cell>
          <cell r="BF429">
            <v>11606</v>
          </cell>
          <cell r="BG429"/>
          <cell r="BH429" t="str">
            <v xml:space="preserve">  /  /    </v>
          </cell>
          <cell r="BI429"/>
          <cell r="BJ429"/>
          <cell r="BK429" t="str">
            <v xml:space="preserve">Feminino </v>
          </cell>
          <cell r="BL429" t="str">
            <v>Conta Corrente</v>
          </cell>
          <cell r="BM429" t="str">
            <v>S</v>
          </cell>
          <cell r="BN429" t="str">
            <v xml:space="preserve">RGPS-Reg. Geral Previdência Social           </v>
          </cell>
          <cell r="BO429"/>
          <cell r="BP429"/>
          <cell r="BQ429"/>
          <cell r="BR429"/>
          <cell r="BS429">
            <v>0</v>
          </cell>
          <cell r="BT429"/>
          <cell r="BU429">
            <v>0</v>
          </cell>
          <cell r="BV429" t="str">
            <v xml:space="preserve">  /  /    </v>
          </cell>
          <cell r="BW429" t="str">
            <v xml:space="preserve">  /  /    </v>
          </cell>
          <cell r="BX429">
            <v>42128</v>
          </cell>
          <cell r="BY429">
            <v>101</v>
          </cell>
          <cell r="BZ429">
            <v>42128</v>
          </cell>
          <cell r="CA429" t="str">
            <v xml:space="preserve">  /  /    </v>
          </cell>
          <cell r="CB429">
            <v>0</v>
          </cell>
          <cell r="CC429" t="str">
            <v xml:space="preserve">  /  /    </v>
          </cell>
          <cell r="CD429" t="str">
            <v xml:space="preserve">  /  /    </v>
          </cell>
          <cell r="CE429">
            <v>332147</v>
          </cell>
          <cell r="CF429">
            <v>710180603</v>
          </cell>
          <cell r="CG429">
            <v>334056</v>
          </cell>
          <cell r="CH429">
            <v>999999999999</v>
          </cell>
          <cell r="CI429"/>
          <cell r="CJ429">
            <v>200</v>
          </cell>
          <cell r="CK429">
            <v>40</v>
          </cell>
          <cell r="CL429">
            <v>3155</v>
          </cell>
          <cell r="CM429">
            <v>2036</v>
          </cell>
          <cell r="CN429" t="str">
            <v>Submetidos a Horario de Trabalho</v>
          </cell>
          <cell r="CO429">
            <v>3912</v>
          </cell>
          <cell r="CP429">
            <v>2</v>
          </cell>
          <cell r="CQ429" t="str">
            <v>N</v>
          </cell>
          <cell r="CR429">
            <v>6</v>
          </cell>
          <cell r="CS429" t="str">
            <v>*</v>
          </cell>
          <cell r="CT429">
            <v>0</v>
          </cell>
          <cell r="CU429"/>
          <cell r="CV429">
            <v>34</v>
          </cell>
          <cell r="CW429" t="str">
            <v>M</v>
          </cell>
          <cell r="CX429" t="str">
            <v>M</v>
          </cell>
          <cell r="CY429">
            <v>4511.3</v>
          </cell>
          <cell r="CZ429">
            <v>4511.3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 t="str">
            <v>9B</v>
          </cell>
          <cell r="DF429"/>
          <cell r="DG429">
            <v>10</v>
          </cell>
          <cell r="DH429">
            <v>55</v>
          </cell>
          <cell r="DI429"/>
          <cell r="DJ429"/>
          <cell r="DK429" t="str">
            <v>Nao</v>
          </cell>
          <cell r="DL429"/>
          <cell r="DM429" t="str">
            <v>Nao</v>
          </cell>
          <cell r="DN429" t="str">
            <v xml:space="preserve">  /  /    </v>
          </cell>
          <cell r="DO429" t="str">
            <v>Nao</v>
          </cell>
          <cell r="DP429" t="str">
            <v>Nao</v>
          </cell>
          <cell r="DQ429" t="str">
            <v>Nao</v>
          </cell>
          <cell r="DR429"/>
          <cell r="DS429"/>
          <cell r="DT429">
            <v>1</v>
          </cell>
          <cell r="DU429">
            <v>3155</v>
          </cell>
          <cell r="DV429" t="str">
            <v>Não</v>
          </cell>
          <cell r="DW429"/>
          <cell r="DX429">
            <v>1</v>
          </cell>
          <cell r="DY429" t="str">
            <v xml:space="preserve">  /  /    </v>
          </cell>
          <cell r="DZ429"/>
          <cell r="EA429" t="str">
            <v>Indeterminado</v>
          </cell>
          <cell r="EB429" t="str">
            <v>RECIFE</v>
          </cell>
          <cell r="EC429"/>
          <cell r="ED429"/>
          <cell r="EE429"/>
          <cell r="EF429"/>
          <cell r="EG429"/>
          <cell r="EH429"/>
          <cell r="EI429"/>
          <cell r="EJ429">
            <v>0</v>
          </cell>
          <cell r="EK429"/>
          <cell r="EL429">
            <v>0</v>
          </cell>
          <cell r="EM429"/>
          <cell r="EN429">
            <v>0</v>
          </cell>
          <cell r="EO429" t="str">
            <v>CLT</v>
          </cell>
        </row>
        <row r="430">
          <cell r="B430">
            <v>3156</v>
          </cell>
          <cell r="C430">
            <v>1</v>
          </cell>
          <cell r="D430" t="str">
            <v>GILVANEIDE LAURENTINO MARTINS</v>
          </cell>
          <cell r="E430">
            <v>3111</v>
          </cell>
          <cell r="F430" t="str">
            <v>Não</v>
          </cell>
          <cell r="G430"/>
          <cell r="H430" t="str">
            <v>Residencial</v>
          </cell>
          <cell r="I430" t="str">
            <v>R</v>
          </cell>
          <cell r="J430">
            <v>76763595468</v>
          </cell>
          <cell r="K430" t="str">
            <v>DORANDIA</v>
          </cell>
          <cell r="L430">
            <v>12517758567</v>
          </cell>
          <cell r="M430">
            <v>115</v>
          </cell>
          <cell r="N430">
            <v>4044276</v>
          </cell>
          <cell r="O430" t="str">
            <v>SDSPE</v>
          </cell>
          <cell r="P430">
            <v>39855</v>
          </cell>
          <cell r="Q430" t="str">
            <v>R. DORANDIA</v>
          </cell>
          <cell r="R430">
            <v>115</v>
          </cell>
          <cell r="S430">
            <v>61146</v>
          </cell>
          <cell r="T430">
            <v>1058</v>
          </cell>
          <cell r="U430">
            <v>32488</v>
          </cell>
          <cell r="V430" t="str">
            <v>DOIS UNIDOS</v>
          </cell>
          <cell r="W430">
            <v>31</v>
          </cell>
          <cell r="X430" t="str">
            <v>PE</v>
          </cell>
          <cell r="Y430">
            <v>11606</v>
          </cell>
          <cell r="Z430" t="str">
            <v>PE</v>
          </cell>
          <cell r="AA430" t="str">
            <v>RECIFE</v>
          </cell>
          <cell r="AB430">
            <v>9</v>
          </cell>
          <cell r="AC430" t="str">
            <v>SDS</v>
          </cell>
          <cell r="AD430"/>
          <cell r="AE430"/>
          <cell r="AF430"/>
          <cell r="AG430"/>
          <cell r="AH430"/>
          <cell r="AI430" t="str">
            <v>Nao</v>
          </cell>
          <cell r="AJ430">
            <v>81</v>
          </cell>
          <cell r="AK430">
            <v>49072950817</v>
          </cell>
          <cell r="AL430">
            <v>34433183</v>
          </cell>
          <cell r="AM430"/>
          <cell r="AN430">
            <v>81</v>
          </cell>
          <cell r="AO430">
            <v>86187486</v>
          </cell>
          <cell r="AP430">
            <v>151</v>
          </cell>
          <cell r="AQ430" t="str">
            <v>PE</v>
          </cell>
          <cell r="AR430" t="str">
            <v>BEATRIZ DE ARAUJO MARTINS</v>
          </cell>
          <cell r="AS430" t="str">
            <v xml:space="preserve">  /  /    </v>
          </cell>
          <cell r="AT430" t="str">
            <v>JOSE LAURENTINO MARTINS</v>
          </cell>
          <cell r="AU430">
            <v>10</v>
          </cell>
          <cell r="AV430">
            <v>27508</v>
          </cell>
          <cell r="AW430" t="str">
            <v xml:space="preserve">  /  /    </v>
          </cell>
          <cell r="AX430"/>
          <cell r="AY430" t="str">
            <v>ALTO  MARACANA</v>
          </cell>
          <cell r="AZ430"/>
          <cell r="BA430">
            <v>1058</v>
          </cell>
          <cell r="BB430" t="str">
            <v xml:space="preserve">  /  /    </v>
          </cell>
          <cell r="BC430" t="str">
            <v xml:space="preserve">  /  /    </v>
          </cell>
          <cell r="BD430"/>
          <cell r="BE430">
            <v>52140300</v>
          </cell>
          <cell r="BF430">
            <v>11606</v>
          </cell>
          <cell r="BG430"/>
          <cell r="BH430" t="str">
            <v xml:space="preserve">  /  /    </v>
          </cell>
          <cell r="BI430"/>
          <cell r="BJ430"/>
          <cell r="BK430" t="str">
            <v xml:space="preserve">Feminino </v>
          </cell>
          <cell r="BL430" t="str">
            <v>Conta Corrente</v>
          </cell>
          <cell r="BM430" t="str">
            <v>S</v>
          </cell>
          <cell r="BN430" t="str">
            <v xml:space="preserve">RGPS-Reg. Geral Previdência Social           </v>
          </cell>
          <cell r="BO430"/>
          <cell r="BP430"/>
          <cell r="BQ430"/>
          <cell r="BR430"/>
          <cell r="BS430">
            <v>0</v>
          </cell>
          <cell r="BT430"/>
          <cell r="BU430">
            <v>0</v>
          </cell>
          <cell r="BV430" t="str">
            <v xml:space="preserve">  /  /    </v>
          </cell>
          <cell r="BW430" t="str">
            <v xml:space="preserve">  /  /    </v>
          </cell>
          <cell r="BX430">
            <v>42128</v>
          </cell>
          <cell r="BY430">
            <v>101</v>
          </cell>
          <cell r="BZ430">
            <v>42128</v>
          </cell>
          <cell r="CA430" t="str">
            <v xml:space="preserve">  /  /    </v>
          </cell>
          <cell r="CB430">
            <v>0</v>
          </cell>
          <cell r="CC430" t="str">
            <v xml:space="preserve">  /  /    </v>
          </cell>
          <cell r="CD430" t="str">
            <v xml:space="preserve">  /  /    </v>
          </cell>
          <cell r="CE430">
            <v>334056</v>
          </cell>
          <cell r="CF430">
            <v>713038665</v>
          </cell>
          <cell r="CG430">
            <v>334056</v>
          </cell>
          <cell r="CH430">
            <v>999999999</v>
          </cell>
          <cell r="CI430"/>
          <cell r="CJ430">
            <v>175</v>
          </cell>
          <cell r="CK430">
            <v>35</v>
          </cell>
          <cell r="CL430">
            <v>3156</v>
          </cell>
          <cell r="CM430">
            <v>2003</v>
          </cell>
          <cell r="CN430" t="str">
            <v>Submetidos a Horario de Trabalho</v>
          </cell>
          <cell r="CO430">
            <v>8118</v>
          </cell>
          <cell r="CP430">
            <v>1</v>
          </cell>
          <cell r="CQ430" t="str">
            <v>N</v>
          </cell>
          <cell r="CR430">
            <v>2</v>
          </cell>
          <cell r="CS430" t="str">
            <v>*</v>
          </cell>
          <cell r="CT430">
            <v>0</v>
          </cell>
          <cell r="CU430"/>
          <cell r="CV430">
            <v>34</v>
          </cell>
          <cell r="CW430" t="str">
            <v>M</v>
          </cell>
          <cell r="CX430" t="str">
            <v>M</v>
          </cell>
          <cell r="CY430">
            <v>1016.16</v>
          </cell>
          <cell r="CZ430">
            <v>1016.16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 t="str">
            <v>9B</v>
          </cell>
          <cell r="DF430" t="str">
            <v>P1</v>
          </cell>
          <cell r="DG430">
            <v>10</v>
          </cell>
          <cell r="DH430">
            <v>45</v>
          </cell>
          <cell r="DI430"/>
          <cell r="DJ430"/>
          <cell r="DK430" t="str">
            <v>Nao</v>
          </cell>
          <cell r="DL430"/>
          <cell r="DM430" t="str">
            <v>Nao</v>
          </cell>
          <cell r="DN430" t="str">
            <v xml:space="preserve">  /  /    </v>
          </cell>
          <cell r="DO430" t="str">
            <v>Nao</v>
          </cell>
          <cell r="DP430" t="str">
            <v>Nao</v>
          </cell>
          <cell r="DQ430" t="str">
            <v>Nao</v>
          </cell>
          <cell r="DR430"/>
          <cell r="DS430">
            <v>101003156</v>
          </cell>
          <cell r="DT430">
            <v>3</v>
          </cell>
          <cell r="DU430">
            <v>3156</v>
          </cell>
          <cell r="DV430" t="str">
            <v>Não</v>
          </cell>
          <cell r="DW430"/>
          <cell r="DX430">
            <v>1</v>
          </cell>
          <cell r="DY430" t="str">
            <v xml:space="preserve">  /  /    </v>
          </cell>
          <cell r="DZ430"/>
          <cell r="EA430" t="str">
            <v>Indeterminado</v>
          </cell>
          <cell r="EB430" t="str">
            <v>RECIFE</v>
          </cell>
          <cell r="EC430"/>
          <cell r="ED430"/>
          <cell r="EE430"/>
          <cell r="EF430"/>
          <cell r="EG430"/>
          <cell r="EH430"/>
          <cell r="EI430"/>
          <cell r="EJ430">
            <v>0</v>
          </cell>
          <cell r="EK430"/>
          <cell r="EL430">
            <v>0</v>
          </cell>
          <cell r="EM430"/>
          <cell r="EN430">
            <v>0</v>
          </cell>
          <cell r="EO430" t="str">
            <v>CLT</v>
          </cell>
        </row>
        <row r="431">
          <cell r="B431">
            <v>3158</v>
          </cell>
          <cell r="C431">
            <v>1</v>
          </cell>
          <cell r="D431" t="str">
            <v>HYWRE CESAR DE BRITO PINTO</v>
          </cell>
          <cell r="E431">
            <v>4171</v>
          </cell>
          <cell r="F431" t="str">
            <v>Não</v>
          </cell>
          <cell r="G431"/>
          <cell r="H431" t="str">
            <v>Residencial</v>
          </cell>
          <cell r="I431" t="str">
            <v>R</v>
          </cell>
          <cell r="J431">
            <v>5529117473</v>
          </cell>
          <cell r="K431" t="str">
            <v>MARIA JABOATAO</v>
          </cell>
          <cell r="L431">
            <v>19054358648</v>
          </cell>
          <cell r="M431">
            <v>70</v>
          </cell>
          <cell r="N431">
            <v>2225604</v>
          </cell>
          <cell r="O431"/>
          <cell r="P431">
            <v>36790</v>
          </cell>
          <cell r="Q431" t="str">
            <v>R. MARIA JABOATAO</v>
          </cell>
          <cell r="R431">
            <v>70</v>
          </cell>
          <cell r="S431">
            <v>58764</v>
          </cell>
          <cell r="T431">
            <v>1058</v>
          </cell>
          <cell r="U431">
            <v>41479</v>
          </cell>
          <cell r="V431" t="str">
            <v>VARZEA</v>
          </cell>
          <cell r="W431">
            <v>117</v>
          </cell>
          <cell r="X431" t="str">
            <v>PE</v>
          </cell>
          <cell r="Y431">
            <v>11606</v>
          </cell>
          <cell r="Z431" t="str">
            <v>PE</v>
          </cell>
          <cell r="AA431" t="str">
            <v>RECIFE</v>
          </cell>
          <cell r="AB431">
            <v>416</v>
          </cell>
          <cell r="AC431" t="str">
            <v>SSP</v>
          </cell>
          <cell r="AD431"/>
          <cell r="AE431"/>
          <cell r="AF431"/>
          <cell r="AG431"/>
          <cell r="AH431"/>
          <cell r="AI431" t="str">
            <v>Nao</v>
          </cell>
          <cell r="AJ431"/>
          <cell r="AK431">
            <v>23514721686</v>
          </cell>
          <cell r="AL431"/>
          <cell r="AM431"/>
          <cell r="AN431">
            <v>81</v>
          </cell>
          <cell r="AO431">
            <v>97419241</v>
          </cell>
          <cell r="AP431">
            <v>5</v>
          </cell>
          <cell r="AQ431" t="str">
            <v>RN</v>
          </cell>
          <cell r="AR431" t="str">
            <v>EDILEUZA LIMA DE BRITO PINTO</v>
          </cell>
          <cell r="AS431" t="str">
            <v xml:space="preserve">  /  /    </v>
          </cell>
          <cell r="AT431" t="str">
            <v>IDALMO CESAR DE FREITAS PINTO</v>
          </cell>
          <cell r="AU431">
            <v>10</v>
          </cell>
          <cell r="AV431">
            <v>31309</v>
          </cell>
          <cell r="AW431" t="str">
            <v xml:space="preserve">  /  /    </v>
          </cell>
          <cell r="AX431"/>
          <cell r="AY431" t="str">
            <v>AP 301</v>
          </cell>
          <cell r="AZ431"/>
          <cell r="BA431">
            <v>1058</v>
          </cell>
          <cell r="BB431" t="str">
            <v xml:space="preserve">  /  /    </v>
          </cell>
          <cell r="BC431" t="str">
            <v xml:space="preserve">  /  /    </v>
          </cell>
          <cell r="BD431"/>
          <cell r="BE431">
            <v>50740360</v>
          </cell>
          <cell r="BF431">
            <v>8102</v>
          </cell>
          <cell r="BG431"/>
          <cell r="BH431" t="str">
            <v xml:space="preserve">  /  /    </v>
          </cell>
          <cell r="BI431"/>
          <cell r="BJ431"/>
          <cell r="BK431" t="str">
            <v>Masculino</v>
          </cell>
          <cell r="BL431" t="str">
            <v>Conta Corrente</v>
          </cell>
          <cell r="BM431" t="str">
            <v>S</v>
          </cell>
          <cell r="BN431" t="str">
            <v xml:space="preserve">RGPS-Reg. Geral Previdência Social           </v>
          </cell>
          <cell r="BO431"/>
          <cell r="BP431"/>
          <cell r="BQ431"/>
          <cell r="BR431"/>
          <cell r="BS431"/>
          <cell r="BT431"/>
          <cell r="BU431"/>
          <cell r="BV431" t="str">
            <v xml:space="preserve">  /  /    </v>
          </cell>
          <cell r="BW431" t="str">
            <v xml:space="preserve">  /  /    </v>
          </cell>
          <cell r="BX431">
            <v>42128</v>
          </cell>
          <cell r="BY431">
            <v>101</v>
          </cell>
          <cell r="BZ431">
            <v>42128</v>
          </cell>
          <cell r="CA431" t="str">
            <v xml:space="preserve">  /  /    </v>
          </cell>
          <cell r="CB431">
            <v>0</v>
          </cell>
          <cell r="CC431" t="str">
            <v xml:space="preserve">  /  /    </v>
          </cell>
          <cell r="CD431" t="str">
            <v xml:space="preserve">  /  /    </v>
          </cell>
          <cell r="CE431">
            <v>334056</v>
          </cell>
          <cell r="CF431">
            <v>713039707</v>
          </cell>
          <cell r="CG431">
            <v>334056</v>
          </cell>
          <cell r="CH431">
            <v>999999999999</v>
          </cell>
          <cell r="CI431"/>
          <cell r="CJ431">
            <v>175</v>
          </cell>
          <cell r="CK431">
            <v>35</v>
          </cell>
          <cell r="CL431">
            <v>3158</v>
          </cell>
          <cell r="CM431">
            <v>2035</v>
          </cell>
          <cell r="CN431" t="str">
            <v>Submetidos a Horario de Trabalho</v>
          </cell>
          <cell r="CO431">
            <v>2234</v>
          </cell>
          <cell r="CP431">
            <v>1</v>
          </cell>
          <cell r="CQ431" t="str">
            <v>N</v>
          </cell>
          <cell r="CR431">
            <v>6</v>
          </cell>
          <cell r="CS431" t="str">
            <v>*</v>
          </cell>
          <cell r="CT431">
            <v>0</v>
          </cell>
          <cell r="CU431"/>
          <cell r="CV431">
            <v>34</v>
          </cell>
          <cell r="CW431" t="str">
            <v>M</v>
          </cell>
          <cell r="CX431" t="str">
            <v>M</v>
          </cell>
          <cell r="CY431">
            <v>4511.3</v>
          </cell>
          <cell r="CZ431">
            <v>4511.3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 t="str">
            <v>9B</v>
          </cell>
          <cell r="DF431" t="str">
            <v>P1</v>
          </cell>
          <cell r="DG431">
            <v>10</v>
          </cell>
          <cell r="DH431">
            <v>55</v>
          </cell>
          <cell r="DI431"/>
          <cell r="DJ431"/>
          <cell r="DK431" t="str">
            <v>Nao</v>
          </cell>
          <cell r="DL431"/>
          <cell r="DM431" t="str">
            <v>Nao</v>
          </cell>
          <cell r="DN431" t="str">
            <v xml:space="preserve">  /  /    </v>
          </cell>
          <cell r="DO431" t="str">
            <v>Nao</v>
          </cell>
          <cell r="DP431" t="str">
            <v>Nao</v>
          </cell>
          <cell r="DQ431" t="str">
            <v>Nao</v>
          </cell>
          <cell r="DR431"/>
          <cell r="DS431">
            <v>101003158</v>
          </cell>
          <cell r="DT431">
            <v>3</v>
          </cell>
          <cell r="DU431">
            <v>3158</v>
          </cell>
          <cell r="DV431" t="str">
            <v>Não</v>
          </cell>
          <cell r="DW431"/>
          <cell r="DX431">
            <v>1</v>
          </cell>
          <cell r="DY431" t="str">
            <v xml:space="preserve">  /  /    </v>
          </cell>
          <cell r="DZ431"/>
          <cell r="EA431" t="str">
            <v>Indeterminado</v>
          </cell>
          <cell r="EB431" t="str">
            <v>NATAL</v>
          </cell>
          <cell r="EC431"/>
          <cell r="ED431"/>
          <cell r="EE431"/>
          <cell r="EF431"/>
          <cell r="EG431"/>
          <cell r="EH431"/>
          <cell r="EI431"/>
          <cell r="EJ431">
            <v>0</v>
          </cell>
          <cell r="EK431"/>
          <cell r="EL431">
            <v>0</v>
          </cell>
          <cell r="EM431"/>
          <cell r="EN431">
            <v>0</v>
          </cell>
          <cell r="EO431" t="str">
            <v>CLT</v>
          </cell>
        </row>
        <row r="432">
          <cell r="B432">
            <v>3159</v>
          </cell>
          <cell r="C432">
            <v>1</v>
          </cell>
          <cell r="D432" t="str">
            <v>JOSE ELIVELTON G DE OLIVEIRA</v>
          </cell>
          <cell r="E432">
            <v>1074</v>
          </cell>
          <cell r="F432" t="str">
            <v>Não</v>
          </cell>
          <cell r="G432"/>
          <cell r="H432" t="str">
            <v>Residencial</v>
          </cell>
          <cell r="I432" t="str">
            <v>R</v>
          </cell>
          <cell r="J432">
            <v>9165648439</v>
          </cell>
          <cell r="K432" t="str">
            <v>SETE DE SETEMBRO</v>
          </cell>
          <cell r="L432">
            <v>16208870764</v>
          </cell>
          <cell r="M432">
            <v>9</v>
          </cell>
          <cell r="N432">
            <v>7923102</v>
          </cell>
          <cell r="O432" t="str">
            <v>SDSPE</v>
          </cell>
          <cell r="P432">
            <v>38651</v>
          </cell>
          <cell r="Q432" t="str">
            <v>R. SETE DE SETEMBRO</v>
          </cell>
          <cell r="R432">
            <v>9</v>
          </cell>
          <cell r="S432">
            <v>23426</v>
          </cell>
          <cell r="T432">
            <v>1058</v>
          </cell>
          <cell r="U432">
            <v>40743</v>
          </cell>
          <cell r="V432" t="str">
            <v>BARRA DE JANGAD</v>
          </cell>
          <cell r="W432">
            <v>89</v>
          </cell>
          <cell r="X432" t="str">
            <v>PE</v>
          </cell>
          <cell r="Y432">
            <v>7901</v>
          </cell>
          <cell r="Z432" t="str">
            <v>PE</v>
          </cell>
          <cell r="AA432" t="str">
            <v>JAB DOS GUARARAPES</v>
          </cell>
          <cell r="AB432">
            <v>205</v>
          </cell>
          <cell r="AC432" t="str">
            <v>SDS</v>
          </cell>
          <cell r="AD432" t="str">
            <v>ELIVELTONGOMESDIVEIRA@YAHOO.COM.BR</v>
          </cell>
          <cell r="AE432"/>
          <cell r="AF432"/>
          <cell r="AG432"/>
          <cell r="AH432"/>
          <cell r="AI432" t="str">
            <v>Nao</v>
          </cell>
          <cell r="AJ432">
            <v>81</v>
          </cell>
          <cell r="AK432">
            <v>83853280868</v>
          </cell>
          <cell r="AL432">
            <v>996635350</v>
          </cell>
          <cell r="AM432"/>
          <cell r="AN432">
            <v>81</v>
          </cell>
          <cell r="AO432">
            <v>86462465</v>
          </cell>
          <cell r="AP432">
            <v>121</v>
          </cell>
          <cell r="AQ432" t="str">
            <v>PE</v>
          </cell>
          <cell r="AR432" t="str">
            <v>MARIA DAS GRACAS GOMES DE OLIVEIRA</v>
          </cell>
          <cell r="AS432" t="str">
            <v xml:space="preserve">  /  /    </v>
          </cell>
          <cell r="AT432" t="str">
            <v>EDNALDO GONCALVES DE OLIVEIRA</v>
          </cell>
          <cell r="AU432">
            <v>10</v>
          </cell>
          <cell r="AV432">
            <v>34285</v>
          </cell>
          <cell r="AW432" t="str">
            <v xml:space="preserve">  /  /    </v>
          </cell>
          <cell r="AX432"/>
          <cell r="AY432"/>
          <cell r="AZ432"/>
          <cell r="BA432">
            <v>1058</v>
          </cell>
          <cell r="BB432" t="str">
            <v xml:space="preserve">  /  /    </v>
          </cell>
          <cell r="BC432" t="str">
            <v xml:space="preserve">  /  /    </v>
          </cell>
          <cell r="BD432"/>
          <cell r="BE432">
            <v>54490077</v>
          </cell>
          <cell r="BF432">
            <v>4908</v>
          </cell>
          <cell r="BG432"/>
          <cell r="BH432" t="str">
            <v xml:space="preserve">  /  /    </v>
          </cell>
          <cell r="BI432"/>
          <cell r="BJ432"/>
          <cell r="BK432" t="str">
            <v>Masculino</v>
          </cell>
          <cell r="BL432" t="str">
            <v>Conta Corrente</v>
          </cell>
          <cell r="BM432" t="str">
            <v>S</v>
          </cell>
          <cell r="BN432" t="str">
            <v xml:space="preserve">RGPS-Reg. Geral Previdência Social           </v>
          </cell>
          <cell r="BO432"/>
          <cell r="BP432"/>
          <cell r="BQ432"/>
          <cell r="BR432"/>
          <cell r="BS432"/>
          <cell r="BT432"/>
          <cell r="BU432"/>
          <cell r="BV432" t="str">
            <v xml:space="preserve">  /  /    </v>
          </cell>
          <cell r="BW432" t="str">
            <v xml:space="preserve">  /  /    </v>
          </cell>
          <cell r="BX432">
            <v>42128</v>
          </cell>
          <cell r="BY432">
            <v>101</v>
          </cell>
          <cell r="BZ432">
            <v>42128</v>
          </cell>
          <cell r="CA432" t="str">
            <v xml:space="preserve">  /  /    </v>
          </cell>
          <cell r="CB432">
            <v>0</v>
          </cell>
          <cell r="CC432" t="str">
            <v xml:space="preserve">  /  /    </v>
          </cell>
          <cell r="CD432" t="str">
            <v xml:space="preserve">  /  /    </v>
          </cell>
          <cell r="CE432">
            <v>334056</v>
          </cell>
          <cell r="CF432">
            <v>10490232</v>
          </cell>
          <cell r="CG432">
            <v>334056</v>
          </cell>
          <cell r="CH432">
            <v>9999999</v>
          </cell>
          <cell r="CI432"/>
          <cell r="CJ432">
            <v>200</v>
          </cell>
          <cell r="CK432">
            <v>40</v>
          </cell>
          <cell r="CL432">
            <v>3159</v>
          </cell>
          <cell r="CM432">
            <v>2018</v>
          </cell>
          <cell r="CN432" t="str">
            <v>Submetidos a Horario de Trabalho</v>
          </cell>
          <cell r="CO432">
            <v>3912</v>
          </cell>
          <cell r="CP432">
            <v>2</v>
          </cell>
          <cell r="CQ432" t="str">
            <v>N</v>
          </cell>
          <cell r="CR432">
            <v>2</v>
          </cell>
          <cell r="CS432" t="str">
            <v>*</v>
          </cell>
          <cell r="CT432">
            <v>0</v>
          </cell>
          <cell r="CU432"/>
          <cell r="CV432">
            <v>34</v>
          </cell>
          <cell r="CW432" t="str">
            <v>M</v>
          </cell>
          <cell r="CX432" t="str">
            <v>M</v>
          </cell>
          <cell r="CY432">
            <v>1489.51</v>
          </cell>
          <cell r="CZ432">
            <v>1489.51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 t="str">
            <v>9B</v>
          </cell>
          <cell r="DF432" t="str">
            <v>P1</v>
          </cell>
          <cell r="DG432">
            <v>10</v>
          </cell>
          <cell r="DH432">
            <v>55</v>
          </cell>
          <cell r="DI432"/>
          <cell r="DJ432"/>
          <cell r="DK432" t="str">
            <v>Nao</v>
          </cell>
          <cell r="DL432"/>
          <cell r="DM432" t="str">
            <v>Nao</v>
          </cell>
          <cell r="DN432" t="str">
            <v xml:space="preserve">  /  /    </v>
          </cell>
          <cell r="DO432" t="str">
            <v>Nao</v>
          </cell>
          <cell r="DP432" t="str">
            <v>Nao</v>
          </cell>
          <cell r="DQ432" t="str">
            <v>Nao</v>
          </cell>
          <cell r="DR432"/>
          <cell r="DS432">
            <v>101003159</v>
          </cell>
          <cell r="DT432">
            <v>3</v>
          </cell>
          <cell r="DU432">
            <v>3159</v>
          </cell>
          <cell r="DV432" t="str">
            <v>Não</v>
          </cell>
          <cell r="DW432"/>
          <cell r="DX432">
            <v>1</v>
          </cell>
          <cell r="DY432" t="str">
            <v xml:space="preserve">  /  /    </v>
          </cell>
          <cell r="DZ432"/>
          <cell r="EA432" t="str">
            <v>Indeterminado</v>
          </cell>
          <cell r="EB432" t="str">
            <v>CUMARU</v>
          </cell>
          <cell r="EC432"/>
          <cell r="ED432"/>
          <cell r="EE432"/>
          <cell r="EF432"/>
          <cell r="EG432"/>
          <cell r="EH432"/>
          <cell r="EI432"/>
          <cell r="EJ432">
            <v>0</v>
          </cell>
          <cell r="EK432"/>
          <cell r="EL432">
            <v>0</v>
          </cell>
          <cell r="EM432"/>
          <cell r="EN432">
            <v>0</v>
          </cell>
          <cell r="EO432" t="str">
            <v>CLT</v>
          </cell>
        </row>
        <row r="433">
          <cell r="B433">
            <v>3160</v>
          </cell>
          <cell r="C433">
            <v>1</v>
          </cell>
          <cell r="D433" t="str">
            <v>LUCIANNA NUNES LIRA</v>
          </cell>
          <cell r="E433">
            <v>1192</v>
          </cell>
          <cell r="F433" t="str">
            <v>Não</v>
          </cell>
          <cell r="G433"/>
          <cell r="H433" t="str">
            <v>Residencial</v>
          </cell>
          <cell r="I433" t="str">
            <v>R</v>
          </cell>
          <cell r="J433">
            <v>3626123405</v>
          </cell>
          <cell r="K433" t="str">
            <v>RUA ANTONIO CARDOSO DA FONTE</v>
          </cell>
          <cell r="L433">
            <v>20605083171</v>
          </cell>
          <cell r="M433">
            <v>75</v>
          </cell>
          <cell r="N433">
            <v>5885606</v>
          </cell>
          <cell r="O433" t="str">
            <v>SDS PE</v>
          </cell>
          <cell r="P433">
            <v>38484</v>
          </cell>
          <cell r="Q433" t="str">
            <v>RUA ANTONIO CARDOSO DA FONTE</v>
          </cell>
          <cell r="R433">
            <v>75</v>
          </cell>
          <cell r="S433">
            <v>40366</v>
          </cell>
          <cell r="T433">
            <v>1058</v>
          </cell>
          <cell r="U433">
            <v>40886</v>
          </cell>
          <cell r="V433" t="str">
            <v>IMBIRIBEIRA</v>
          </cell>
          <cell r="W433">
            <v>114</v>
          </cell>
          <cell r="X433" t="str">
            <v>PE</v>
          </cell>
          <cell r="Y433">
            <v>11606</v>
          </cell>
          <cell r="Z433" t="str">
            <v>PE</v>
          </cell>
          <cell r="AA433" t="str">
            <v>RECIFE</v>
          </cell>
          <cell r="AB433">
            <v>289</v>
          </cell>
          <cell r="AC433" t="str">
            <v>OE</v>
          </cell>
          <cell r="AD433"/>
          <cell r="AE433"/>
          <cell r="AF433"/>
          <cell r="AG433"/>
          <cell r="AH433"/>
          <cell r="AI433" t="str">
            <v>Nao</v>
          </cell>
          <cell r="AJ433">
            <v>81</v>
          </cell>
          <cell r="AK433">
            <v>56823710817</v>
          </cell>
          <cell r="AL433">
            <v>33395434</v>
          </cell>
          <cell r="AM433"/>
          <cell r="AN433">
            <v>81</v>
          </cell>
          <cell r="AO433">
            <v>87802720</v>
          </cell>
          <cell r="AP433">
            <v>2</v>
          </cell>
          <cell r="AQ433" t="str">
            <v>PE</v>
          </cell>
          <cell r="AR433" t="str">
            <v>ALBANITA NUNES LIRA</v>
          </cell>
          <cell r="AS433" t="str">
            <v xml:space="preserve">  /  /    </v>
          </cell>
          <cell r="AT433" t="str">
            <v>RIVALDO ARAUJO LIRA</v>
          </cell>
          <cell r="AU433">
            <v>10</v>
          </cell>
          <cell r="AV433">
            <v>29701</v>
          </cell>
          <cell r="AW433" t="str">
            <v xml:space="preserve">  /  /    </v>
          </cell>
          <cell r="AX433"/>
          <cell r="AY433"/>
          <cell r="AZ433"/>
          <cell r="BA433">
            <v>1058</v>
          </cell>
          <cell r="BB433" t="str">
            <v xml:space="preserve">  /  /    </v>
          </cell>
          <cell r="BC433" t="str">
            <v xml:space="preserve">  /  /    </v>
          </cell>
          <cell r="BD433"/>
          <cell r="BE433">
            <v>51170620</v>
          </cell>
          <cell r="BF433">
            <v>11606</v>
          </cell>
          <cell r="BG433"/>
          <cell r="BH433" t="str">
            <v xml:space="preserve">  /  /    </v>
          </cell>
          <cell r="BI433"/>
          <cell r="BJ433"/>
          <cell r="BK433" t="str">
            <v xml:space="preserve">Feminino </v>
          </cell>
          <cell r="BL433" t="str">
            <v>Conta Corrente</v>
          </cell>
          <cell r="BM433" t="str">
            <v>S</v>
          </cell>
          <cell r="BN433" t="str">
            <v xml:space="preserve">RGPS-Reg. Geral Previdência Social           </v>
          </cell>
          <cell r="BO433"/>
          <cell r="BP433"/>
          <cell r="BQ433"/>
          <cell r="BR433"/>
          <cell r="BS433">
            <v>0</v>
          </cell>
          <cell r="BT433"/>
          <cell r="BU433">
            <v>0</v>
          </cell>
          <cell r="BV433" t="str">
            <v xml:space="preserve">  /  /    </v>
          </cell>
          <cell r="BW433" t="str">
            <v xml:space="preserve">  /  /    </v>
          </cell>
          <cell r="BX433">
            <v>42128</v>
          </cell>
          <cell r="BY433">
            <v>101</v>
          </cell>
          <cell r="BZ433">
            <v>42128</v>
          </cell>
          <cell r="CA433" t="str">
            <v xml:space="preserve">  /  /    </v>
          </cell>
          <cell r="CB433">
            <v>0</v>
          </cell>
          <cell r="CC433" t="str">
            <v xml:space="preserve">  /  /    </v>
          </cell>
          <cell r="CD433" t="str">
            <v xml:space="preserve">  /  /    </v>
          </cell>
          <cell r="CE433">
            <v>334056</v>
          </cell>
          <cell r="CF433">
            <v>713039714</v>
          </cell>
          <cell r="CG433">
            <v>334056</v>
          </cell>
          <cell r="CH433">
            <v>999999999999</v>
          </cell>
          <cell r="CI433"/>
          <cell r="CJ433">
            <v>200</v>
          </cell>
          <cell r="CK433">
            <v>40</v>
          </cell>
          <cell r="CL433">
            <v>3160</v>
          </cell>
          <cell r="CM433">
            <v>2018</v>
          </cell>
          <cell r="CN433" t="str">
            <v>Submetidos a Horario de Trabalho</v>
          </cell>
          <cell r="CO433">
            <v>3912</v>
          </cell>
          <cell r="CP433">
            <v>2</v>
          </cell>
          <cell r="CQ433" t="str">
            <v>N</v>
          </cell>
          <cell r="CR433">
            <v>2</v>
          </cell>
          <cell r="CS433" t="str">
            <v>*</v>
          </cell>
          <cell r="CT433">
            <v>0</v>
          </cell>
          <cell r="CU433"/>
          <cell r="CV433">
            <v>34</v>
          </cell>
          <cell r="CW433" t="str">
            <v>M</v>
          </cell>
          <cell r="CX433" t="str">
            <v>M</v>
          </cell>
          <cell r="CY433">
            <v>1489.51</v>
          </cell>
          <cell r="CZ433">
            <v>1489.51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 t="str">
            <v>9B</v>
          </cell>
          <cell r="DF433"/>
          <cell r="DG433">
            <v>10</v>
          </cell>
          <cell r="DH433">
            <v>55</v>
          </cell>
          <cell r="DI433"/>
          <cell r="DJ433"/>
          <cell r="DK433" t="str">
            <v>Nao</v>
          </cell>
          <cell r="DL433"/>
          <cell r="DM433" t="str">
            <v>Nao</v>
          </cell>
          <cell r="DN433" t="str">
            <v xml:space="preserve">  /  /    </v>
          </cell>
          <cell r="DO433" t="str">
            <v>Nao</v>
          </cell>
          <cell r="DP433" t="str">
            <v>Nao</v>
          </cell>
          <cell r="DQ433" t="str">
            <v>Nao</v>
          </cell>
          <cell r="DR433"/>
          <cell r="DS433">
            <v>101003160</v>
          </cell>
          <cell r="DT433">
            <v>1</v>
          </cell>
          <cell r="DU433">
            <v>3160</v>
          </cell>
          <cell r="DV433" t="str">
            <v>Não</v>
          </cell>
          <cell r="DW433"/>
          <cell r="DX433">
            <v>1</v>
          </cell>
          <cell r="DY433" t="str">
            <v xml:space="preserve">  /  /    </v>
          </cell>
          <cell r="DZ433"/>
          <cell r="EA433" t="str">
            <v>Indeterminado</v>
          </cell>
          <cell r="EB433" t="str">
            <v>RECIFE</v>
          </cell>
          <cell r="EC433"/>
          <cell r="ED433"/>
          <cell r="EE433"/>
          <cell r="EF433"/>
          <cell r="EG433"/>
          <cell r="EH433"/>
          <cell r="EI433"/>
          <cell r="EJ433">
            <v>0</v>
          </cell>
          <cell r="EK433"/>
          <cell r="EL433">
            <v>0</v>
          </cell>
          <cell r="EM433"/>
          <cell r="EN433">
            <v>0</v>
          </cell>
          <cell r="EO433" t="str">
            <v>CLT</v>
          </cell>
        </row>
        <row r="434">
          <cell r="B434">
            <v>3164</v>
          </cell>
          <cell r="C434">
            <v>1</v>
          </cell>
          <cell r="D434" t="str">
            <v>MONIQUE FERRAZ PEREIRA</v>
          </cell>
          <cell r="E434">
            <v>4171</v>
          </cell>
          <cell r="F434" t="str">
            <v>Não</v>
          </cell>
          <cell r="G434"/>
          <cell r="H434" t="str">
            <v>Residencial</v>
          </cell>
          <cell r="I434" t="str">
            <v>R</v>
          </cell>
          <cell r="J434">
            <v>5204211403</v>
          </cell>
          <cell r="K434" t="str">
            <v>TIJUCAS</v>
          </cell>
          <cell r="L434">
            <v>13883067457</v>
          </cell>
          <cell r="M434">
            <v>21</v>
          </cell>
          <cell r="N434">
            <v>6376129</v>
          </cell>
          <cell r="O434"/>
          <cell r="P434">
            <v>40076</v>
          </cell>
          <cell r="Q434" t="str">
            <v>R. TIJUCAS</v>
          </cell>
          <cell r="R434">
            <v>21</v>
          </cell>
          <cell r="S434">
            <v>57107</v>
          </cell>
          <cell r="T434">
            <v>1058</v>
          </cell>
          <cell r="U434">
            <v>37274</v>
          </cell>
          <cell r="V434" t="str">
            <v>CORDEIRO</v>
          </cell>
          <cell r="W434">
            <v>74</v>
          </cell>
          <cell r="X434" t="str">
            <v>PE</v>
          </cell>
          <cell r="Y434">
            <v>11606</v>
          </cell>
          <cell r="Z434" t="str">
            <v>PE</v>
          </cell>
          <cell r="AA434" t="str">
            <v>RECIFE</v>
          </cell>
          <cell r="AB434">
            <v>98</v>
          </cell>
          <cell r="AC434" t="str">
            <v>SSP</v>
          </cell>
          <cell r="AD434"/>
          <cell r="AE434"/>
          <cell r="AF434"/>
          <cell r="AG434"/>
          <cell r="AH434"/>
          <cell r="AI434" t="str">
            <v>Nao</v>
          </cell>
          <cell r="AJ434">
            <v>81</v>
          </cell>
          <cell r="AK434">
            <v>68080850892</v>
          </cell>
          <cell r="AL434">
            <v>30370518</v>
          </cell>
          <cell r="AM434"/>
          <cell r="AN434">
            <v>81</v>
          </cell>
          <cell r="AO434">
            <v>998021776</v>
          </cell>
          <cell r="AP434">
            <v>150</v>
          </cell>
          <cell r="AQ434" t="str">
            <v>PE</v>
          </cell>
          <cell r="AR434" t="str">
            <v>EDIVANE FERRAZ PEREIRA</v>
          </cell>
          <cell r="AS434" t="str">
            <v xml:space="preserve">  /  /    </v>
          </cell>
          <cell r="AT434" t="str">
            <v>JOSE ORLANDO PEREIRA</v>
          </cell>
          <cell r="AU434">
            <v>10</v>
          </cell>
          <cell r="AV434">
            <v>31275</v>
          </cell>
          <cell r="AW434" t="str">
            <v xml:space="preserve">  /  /    </v>
          </cell>
          <cell r="AX434"/>
          <cell r="AY434" t="str">
            <v>A</v>
          </cell>
          <cell r="AZ434"/>
          <cell r="BA434">
            <v>1058</v>
          </cell>
          <cell r="BB434" t="str">
            <v xml:space="preserve">  /  /    </v>
          </cell>
          <cell r="BC434" t="str">
            <v xml:space="preserve">  /  /    </v>
          </cell>
          <cell r="BD434"/>
          <cell r="BE434">
            <v>50640280</v>
          </cell>
          <cell r="BF434">
            <v>11606</v>
          </cell>
          <cell r="BG434"/>
          <cell r="BH434" t="str">
            <v xml:space="preserve">  /  /    </v>
          </cell>
          <cell r="BI434"/>
          <cell r="BJ434"/>
          <cell r="BK434" t="str">
            <v xml:space="preserve">Feminino </v>
          </cell>
          <cell r="BL434" t="str">
            <v>Conta Corrente</v>
          </cell>
          <cell r="BM434" t="str">
            <v>C</v>
          </cell>
          <cell r="BN434" t="str">
            <v xml:space="preserve">RGPS-Reg. Geral Previdência Social           </v>
          </cell>
          <cell r="BO434"/>
          <cell r="BP434"/>
          <cell r="BQ434"/>
          <cell r="BR434"/>
          <cell r="BS434">
            <v>0</v>
          </cell>
          <cell r="BT434"/>
          <cell r="BU434">
            <v>0</v>
          </cell>
          <cell r="BV434" t="str">
            <v xml:space="preserve">  /  /    </v>
          </cell>
          <cell r="BW434" t="str">
            <v xml:space="preserve">  /  /    </v>
          </cell>
          <cell r="BX434">
            <v>42128</v>
          </cell>
          <cell r="BY434">
            <v>101</v>
          </cell>
          <cell r="BZ434">
            <v>42128</v>
          </cell>
          <cell r="CA434" t="str">
            <v xml:space="preserve">  /  /    </v>
          </cell>
          <cell r="CB434">
            <v>0</v>
          </cell>
          <cell r="CC434" t="str">
            <v xml:space="preserve">  /  /    </v>
          </cell>
          <cell r="CD434" t="str">
            <v xml:space="preserve">  /  /    </v>
          </cell>
          <cell r="CE434">
            <v>334056</v>
          </cell>
          <cell r="CF434">
            <v>713039178</v>
          </cell>
          <cell r="CG434">
            <v>334056</v>
          </cell>
          <cell r="CH434">
            <v>999999999999</v>
          </cell>
          <cell r="CI434"/>
          <cell r="CJ434">
            <v>200</v>
          </cell>
          <cell r="CK434">
            <v>40</v>
          </cell>
          <cell r="CL434">
            <v>3164</v>
          </cell>
          <cell r="CM434">
            <v>2018</v>
          </cell>
          <cell r="CN434" t="str">
            <v>Submetidos a Horario de Trabalho</v>
          </cell>
          <cell r="CO434">
            <v>3912</v>
          </cell>
          <cell r="CP434">
            <v>1</v>
          </cell>
          <cell r="CQ434" t="str">
            <v>N</v>
          </cell>
          <cell r="CR434">
            <v>2</v>
          </cell>
          <cell r="CS434" t="str">
            <v>*</v>
          </cell>
          <cell r="CT434">
            <v>0</v>
          </cell>
          <cell r="CU434"/>
          <cell r="CV434">
            <v>34</v>
          </cell>
          <cell r="CW434" t="str">
            <v>M</v>
          </cell>
          <cell r="CX434" t="str">
            <v>M</v>
          </cell>
          <cell r="CY434">
            <v>1489.51</v>
          </cell>
          <cell r="CZ434">
            <v>1489.51</v>
          </cell>
          <cell r="DA434">
            <v>0</v>
          </cell>
          <cell r="DB434">
            <v>0</v>
          </cell>
          <cell r="DC434">
            <v>0</v>
          </cell>
          <cell r="DD434">
            <v>0</v>
          </cell>
          <cell r="DE434" t="str">
            <v>9A</v>
          </cell>
          <cell r="DF434"/>
          <cell r="DG434">
            <v>10</v>
          </cell>
          <cell r="DH434">
            <v>55</v>
          </cell>
          <cell r="DI434"/>
          <cell r="DJ434"/>
          <cell r="DK434" t="str">
            <v>Nao</v>
          </cell>
          <cell r="DL434"/>
          <cell r="DM434" t="str">
            <v>Nao</v>
          </cell>
          <cell r="DN434" t="str">
            <v xml:space="preserve">  /  /    </v>
          </cell>
          <cell r="DO434" t="str">
            <v>Nao</v>
          </cell>
          <cell r="DP434" t="str">
            <v>Nao</v>
          </cell>
          <cell r="DQ434" t="str">
            <v>Nao</v>
          </cell>
          <cell r="DR434"/>
          <cell r="DS434">
            <v>101003164</v>
          </cell>
          <cell r="DT434">
            <v>3</v>
          </cell>
          <cell r="DU434">
            <v>3164</v>
          </cell>
          <cell r="DV434" t="str">
            <v>Não</v>
          </cell>
          <cell r="DW434"/>
          <cell r="DX434">
            <v>1</v>
          </cell>
          <cell r="DY434" t="str">
            <v xml:space="preserve">  /  /    </v>
          </cell>
          <cell r="DZ434"/>
          <cell r="EA434" t="str">
            <v>Indeterminado</v>
          </cell>
          <cell r="EB434" t="str">
            <v>RECIFE</v>
          </cell>
          <cell r="EC434"/>
          <cell r="ED434"/>
          <cell r="EE434"/>
          <cell r="EF434"/>
          <cell r="EG434"/>
          <cell r="EH434"/>
          <cell r="EI434"/>
          <cell r="EJ434">
            <v>0</v>
          </cell>
          <cell r="EK434"/>
          <cell r="EL434">
            <v>0</v>
          </cell>
          <cell r="EM434"/>
          <cell r="EN434">
            <v>0</v>
          </cell>
          <cell r="EO434" t="str">
            <v>CLT</v>
          </cell>
        </row>
        <row r="435">
          <cell r="B435">
            <v>3165</v>
          </cell>
          <cell r="C435">
            <v>1</v>
          </cell>
          <cell r="D435" t="str">
            <v>PATRICIA SERPA PEIXOTO</v>
          </cell>
          <cell r="E435">
            <v>4172</v>
          </cell>
          <cell r="F435" t="str">
            <v>Não</v>
          </cell>
          <cell r="G435"/>
          <cell r="H435" t="str">
            <v>Residencial</v>
          </cell>
          <cell r="I435" t="str">
            <v>R</v>
          </cell>
          <cell r="J435">
            <v>3866828446</v>
          </cell>
          <cell r="K435" t="str">
            <v>CORAGEM</v>
          </cell>
          <cell r="L435">
            <v>12977414454</v>
          </cell>
          <cell r="M435">
            <v>130</v>
          </cell>
          <cell r="N435">
            <v>5295078</v>
          </cell>
          <cell r="O435"/>
          <cell r="P435">
            <v>41629</v>
          </cell>
          <cell r="Q435" t="str">
            <v>R. CORAGEM</v>
          </cell>
          <cell r="R435">
            <v>130</v>
          </cell>
          <cell r="S435">
            <v>86030</v>
          </cell>
          <cell r="T435">
            <v>1058</v>
          </cell>
          <cell r="U435">
            <v>35086</v>
          </cell>
          <cell r="V435" t="str">
            <v>ENCRUZILHADA</v>
          </cell>
          <cell r="W435">
            <v>50</v>
          </cell>
          <cell r="X435" t="str">
            <v>PE</v>
          </cell>
          <cell r="Y435">
            <v>11606</v>
          </cell>
          <cell r="Z435" t="str">
            <v>PE</v>
          </cell>
          <cell r="AA435" t="str">
            <v>RECIFE</v>
          </cell>
          <cell r="AB435">
            <v>107</v>
          </cell>
          <cell r="AC435" t="str">
            <v>SDS</v>
          </cell>
          <cell r="AD435"/>
          <cell r="AE435"/>
          <cell r="AF435"/>
          <cell r="AG435"/>
          <cell r="AH435"/>
          <cell r="AI435" t="str">
            <v>Nao</v>
          </cell>
          <cell r="AJ435">
            <v>81</v>
          </cell>
          <cell r="AK435">
            <v>58006000817</v>
          </cell>
          <cell r="AL435">
            <v>32428184</v>
          </cell>
          <cell r="AM435"/>
          <cell r="AN435">
            <v>81</v>
          </cell>
          <cell r="AO435">
            <v>99310571</v>
          </cell>
          <cell r="AP435">
            <v>8</v>
          </cell>
          <cell r="AQ435" t="str">
            <v>PE</v>
          </cell>
          <cell r="AR435" t="str">
            <v>MARIA DE FATIMA SERPA PEIXOTO</v>
          </cell>
          <cell r="AS435" t="str">
            <v xml:space="preserve">  /  /    </v>
          </cell>
          <cell r="AT435" t="str">
            <v>AMARO BRASILIANO PEIXOTO</v>
          </cell>
          <cell r="AU435">
            <v>10</v>
          </cell>
          <cell r="AV435">
            <v>29046</v>
          </cell>
          <cell r="AW435" t="str">
            <v xml:space="preserve">  /  /    </v>
          </cell>
          <cell r="AX435"/>
          <cell r="AY435" t="str">
            <v>APT 35</v>
          </cell>
          <cell r="AZ435"/>
          <cell r="BA435">
            <v>1058</v>
          </cell>
          <cell r="BB435" t="str">
            <v xml:space="preserve">  /  /    </v>
          </cell>
          <cell r="BC435" t="str">
            <v xml:space="preserve">  /  /    </v>
          </cell>
          <cell r="BD435"/>
          <cell r="BE435">
            <v>52041580</v>
          </cell>
          <cell r="BF435">
            <v>2902</v>
          </cell>
          <cell r="BG435"/>
          <cell r="BH435" t="str">
            <v xml:space="preserve">  /  /    </v>
          </cell>
          <cell r="BI435"/>
          <cell r="BJ435"/>
          <cell r="BK435" t="str">
            <v xml:space="preserve">Feminino </v>
          </cell>
          <cell r="BL435" t="str">
            <v>Conta Corrente</v>
          </cell>
          <cell r="BM435" t="str">
            <v>S</v>
          </cell>
          <cell r="BN435" t="str">
            <v xml:space="preserve">RGPS-Reg. Geral Previdência Social           </v>
          </cell>
          <cell r="BO435"/>
          <cell r="BP435"/>
          <cell r="BQ435"/>
          <cell r="BR435"/>
          <cell r="BS435">
            <v>0</v>
          </cell>
          <cell r="BT435"/>
          <cell r="BU435">
            <v>0</v>
          </cell>
          <cell r="BV435" t="str">
            <v xml:space="preserve">  /  /    </v>
          </cell>
          <cell r="BW435" t="str">
            <v xml:space="preserve">  /  /    </v>
          </cell>
          <cell r="BX435">
            <v>42128</v>
          </cell>
          <cell r="BY435">
            <v>101</v>
          </cell>
          <cell r="BZ435">
            <v>42128</v>
          </cell>
          <cell r="CA435" t="str">
            <v xml:space="preserve">  /  /    </v>
          </cell>
          <cell r="CB435">
            <v>0</v>
          </cell>
          <cell r="CC435" t="str">
            <v xml:space="preserve">  /  /    </v>
          </cell>
          <cell r="CD435" t="str">
            <v xml:space="preserve">  /  /    </v>
          </cell>
          <cell r="CE435">
            <v>334056</v>
          </cell>
          <cell r="CF435">
            <v>713001551</v>
          </cell>
          <cell r="CG435">
            <v>241056</v>
          </cell>
          <cell r="CH435">
            <v>9999999999</v>
          </cell>
          <cell r="CI435"/>
          <cell r="CJ435">
            <v>200</v>
          </cell>
          <cell r="CK435">
            <v>40</v>
          </cell>
          <cell r="CL435">
            <v>3165</v>
          </cell>
          <cell r="CM435">
            <v>2018</v>
          </cell>
          <cell r="CN435" t="str">
            <v>Submetidos a Horario de Trabalho</v>
          </cell>
          <cell r="CO435">
            <v>3912</v>
          </cell>
          <cell r="CP435">
            <v>1</v>
          </cell>
          <cell r="CQ435" t="str">
            <v>N</v>
          </cell>
          <cell r="CR435">
            <v>2</v>
          </cell>
          <cell r="CS435" t="str">
            <v>*</v>
          </cell>
          <cell r="CT435">
            <v>0</v>
          </cell>
          <cell r="CU435"/>
          <cell r="CV435">
            <v>34</v>
          </cell>
          <cell r="CW435" t="str">
            <v>M</v>
          </cell>
          <cell r="CX435" t="str">
            <v>M</v>
          </cell>
          <cell r="CY435">
            <v>1489.51</v>
          </cell>
          <cell r="CZ435">
            <v>1489.51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 t="str">
            <v>9B</v>
          </cell>
          <cell r="DF435" t="str">
            <v>P1</v>
          </cell>
          <cell r="DG435">
            <v>10</v>
          </cell>
          <cell r="DH435">
            <v>55</v>
          </cell>
          <cell r="DI435"/>
          <cell r="DJ435"/>
          <cell r="DK435" t="str">
            <v>Nao</v>
          </cell>
          <cell r="DL435"/>
          <cell r="DM435" t="str">
            <v>Nao</v>
          </cell>
          <cell r="DN435" t="str">
            <v xml:space="preserve">  /  /    </v>
          </cell>
          <cell r="DO435" t="str">
            <v>Nao</v>
          </cell>
          <cell r="DP435" t="str">
            <v>Nao</v>
          </cell>
          <cell r="DQ435" t="str">
            <v>Nao</v>
          </cell>
          <cell r="DR435"/>
          <cell r="DS435">
            <v>101003165</v>
          </cell>
          <cell r="DT435">
            <v>3</v>
          </cell>
          <cell r="DU435">
            <v>3165</v>
          </cell>
          <cell r="DV435" t="str">
            <v>Não</v>
          </cell>
          <cell r="DW435"/>
          <cell r="DX435">
            <v>1</v>
          </cell>
          <cell r="DY435" t="str">
            <v xml:space="preserve">  /  /    </v>
          </cell>
          <cell r="DZ435"/>
          <cell r="EA435" t="str">
            <v>Indeterminado</v>
          </cell>
          <cell r="EB435" t="str">
            <v>CABO DE SANTO AGOSTINHO</v>
          </cell>
          <cell r="EC435"/>
          <cell r="ED435"/>
          <cell r="EE435"/>
          <cell r="EF435"/>
          <cell r="EG435"/>
          <cell r="EH435"/>
          <cell r="EI435"/>
          <cell r="EJ435">
            <v>0</v>
          </cell>
          <cell r="EK435"/>
          <cell r="EL435">
            <v>0</v>
          </cell>
          <cell r="EM435"/>
          <cell r="EN435">
            <v>0</v>
          </cell>
          <cell r="EO435" t="str">
            <v>CLT</v>
          </cell>
        </row>
        <row r="436">
          <cell r="B436">
            <v>3167</v>
          </cell>
          <cell r="C436">
            <v>1</v>
          </cell>
          <cell r="D436" t="str">
            <v>POLYANA BEZERRA SOUTO SANTOS</v>
          </cell>
          <cell r="E436">
            <v>3111</v>
          </cell>
          <cell r="F436" t="str">
            <v>Não</v>
          </cell>
          <cell r="G436"/>
          <cell r="H436" t="str">
            <v>Residencial</v>
          </cell>
          <cell r="I436" t="str">
            <v>R</v>
          </cell>
          <cell r="J436">
            <v>7188822450</v>
          </cell>
          <cell r="K436" t="str">
            <v>MANOEL JOAQUIM DE ALMEIDA</v>
          </cell>
          <cell r="L436">
            <v>16546713641</v>
          </cell>
          <cell r="M436">
            <v>231</v>
          </cell>
          <cell r="N436">
            <v>7736959</v>
          </cell>
          <cell r="O436" t="str">
            <v>SDSPE</v>
          </cell>
          <cell r="P436">
            <v>38978</v>
          </cell>
          <cell r="Q436" t="str">
            <v>R. MANOEL JOAQUIM DE ALMEIDA</v>
          </cell>
          <cell r="R436">
            <v>231</v>
          </cell>
          <cell r="S436">
            <v>50514</v>
          </cell>
          <cell r="T436">
            <v>1058</v>
          </cell>
          <cell r="U436">
            <v>38370</v>
          </cell>
          <cell r="V436" t="str">
            <v>IPUTINGA</v>
          </cell>
          <cell r="W436">
            <v>75</v>
          </cell>
          <cell r="X436" t="str">
            <v>PE</v>
          </cell>
          <cell r="Y436">
            <v>11606</v>
          </cell>
          <cell r="Z436" t="str">
            <v>PE</v>
          </cell>
          <cell r="AA436" t="str">
            <v>RECIFE</v>
          </cell>
          <cell r="AB436">
            <v>3</v>
          </cell>
          <cell r="AC436" t="str">
            <v>SDS</v>
          </cell>
          <cell r="AD436"/>
          <cell r="AE436"/>
          <cell r="AF436"/>
          <cell r="AG436"/>
          <cell r="AH436"/>
          <cell r="AI436" t="str">
            <v>Nao</v>
          </cell>
          <cell r="AJ436">
            <v>81</v>
          </cell>
          <cell r="AK436">
            <v>71955740876</v>
          </cell>
          <cell r="AL436">
            <v>34237445</v>
          </cell>
          <cell r="AM436"/>
          <cell r="AN436">
            <v>81</v>
          </cell>
          <cell r="AO436">
            <v>996884622</v>
          </cell>
          <cell r="AP436">
            <v>33</v>
          </cell>
          <cell r="AQ436" t="str">
            <v>PE</v>
          </cell>
          <cell r="AR436" t="str">
            <v>ANA NERY SILVA SOUTO SANTOS</v>
          </cell>
          <cell r="AS436" t="str">
            <v xml:space="preserve">  /  /    </v>
          </cell>
          <cell r="AT436" t="str">
            <v>DORGIVAL BEZERRA DOS SANTOS</v>
          </cell>
          <cell r="AU436">
            <v>10</v>
          </cell>
          <cell r="AV436">
            <v>32280</v>
          </cell>
          <cell r="AW436" t="str">
            <v xml:space="preserve">  /  /    </v>
          </cell>
          <cell r="AX436"/>
          <cell r="AY436" t="str">
            <v>APT 1002</v>
          </cell>
          <cell r="AZ436"/>
          <cell r="BA436">
            <v>1058</v>
          </cell>
          <cell r="BB436" t="str">
            <v xml:space="preserve">  /  /    </v>
          </cell>
          <cell r="BC436" t="str">
            <v xml:space="preserve">  /  /    </v>
          </cell>
          <cell r="BD436"/>
          <cell r="BE436">
            <v>50670370</v>
          </cell>
          <cell r="BF436">
            <v>11606</v>
          </cell>
          <cell r="BG436"/>
          <cell r="BH436" t="str">
            <v xml:space="preserve">  /  /    </v>
          </cell>
          <cell r="BI436"/>
          <cell r="BJ436"/>
          <cell r="BK436" t="str">
            <v xml:space="preserve">Feminino </v>
          </cell>
          <cell r="BL436" t="str">
            <v>Conta Corrente</v>
          </cell>
          <cell r="BM436" t="str">
            <v>S</v>
          </cell>
          <cell r="BN436" t="str">
            <v xml:space="preserve">RGPS-Reg. Geral Previdência Social           </v>
          </cell>
          <cell r="BO436"/>
          <cell r="BP436"/>
          <cell r="BQ436"/>
          <cell r="BR436"/>
          <cell r="BS436">
            <v>0</v>
          </cell>
          <cell r="BT436"/>
          <cell r="BU436">
            <v>0</v>
          </cell>
          <cell r="BV436" t="str">
            <v xml:space="preserve">  /  /    </v>
          </cell>
          <cell r="BW436" t="str">
            <v xml:space="preserve">  /  /    </v>
          </cell>
          <cell r="BX436">
            <v>42128</v>
          </cell>
          <cell r="BY436">
            <v>101</v>
          </cell>
          <cell r="BZ436">
            <v>42128</v>
          </cell>
          <cell r="CA436" t="str">
            <v xml:space="preserve">  /  /    </v>
          </cell>
          <cell r="CB436">
            <v>0</v>
          </cell>
          <cell r="CC436" t="str">
            <v xml:space="preserve">  /  /    </v>
          </cell>
          <cell r="CD436" t="str">
            <v xml:space="preserve">  /  /    </v>
          </cell>
          <cell r="CE436">
            <v>333757</v>
          </cell>
          <cell r="CF436">
            <v>10118755</v>
          </cell>
          <cell r="CG436">
            <v>334056</v>
          </cell>
          <cell r="CH436">
            <v>999999999999</v>
          </cell>
          <cell r="CI436"/>
          <cell r="CJ436">
            <v>200</v>
          </cell>
          <cell r="CK436">
            <v>40</v>
          </cell>
          <cell r="CL436">
            <v>3167</v>
          </cell>
          <cell r="CM436">
            <v>2035</v>
          </cell>
          <cell r="CN436" t="str">
            <v>Submetidos a Horario de Trabalho</v>
          </cell>
          <cell r="CO436">
            <v>2234</v>
          </cell>
          <cell r="CP436">
            <v>1</v>
          </cell>
          <cell r="CQ436" t="str">
            <v>N</v>
          </cell>
          <cell r="CR436">
            <v>6</v>
          </cell>
          <cell r="CS436" t="str">
            <v>*</v>
          </cell>
          <cell r="CT436">
            <v>0</v>
          </cell>
          <cell r="CU436"/>
          <cell r="CV436">
            <v>34</v>
          </cell>
          <cell r="CW436" t="str">
            <v>M</v>
          </cell>
          <cell r="CX436" t="str">
            <v>M</v>
          </cell>
          <cell r="CY436">
            <v>4511.3</v>
          </cell>
          <cell r="CZ436">
            <v>4511.3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 t="str">
            <v>9B</v>
          </cell>
          <cell r="DF436" t="str">
            <v>P1</v>
          </cell>
          <cell r="DG436">
            <v>10</v>
          </cell>
          <cell r="DH436">
            <v>65</v>
          </cell>
          <cell r="DI436"/>
          <cell r="DJ436"/>
          <cell r="DK436" t="str">
            <v>Nao</v>
          </cell>
          <cell r="DL436"/>
          <cell r="DM436" t="str">
            <v>Nao</v>
          </cell>
          <cell r="DN436" t="str">
            <v xml:space="preserve">  /  /    </v>
          </cell>
          <cell r="DO436" t="str">
            <v>Nao</v>
          </cell>
          <cell r="DP436" t="str">
            <v>Nao</v>
          </cell>
          <cell r="DQ436" t="str">
            <v>Nao</v>
          </cell>
          <cell r="DR436"/>
          <cell r="DS436"/>
          <cell r="DT436">
            <v>3</v>
          </cell>
          <cell r="DU436">
            <v>3167</v>
          </cell>
          <cell r="DV436" t="str">
            <v>Não</v>
          </cell>
          <cell r="DW436"/>
          <cell r="DX436">
            <v>1</v>
          </cell>
          <cell r="DY436" t="str">
            <v xml:space="preserve">  /  /    </v>
          </cell>
          <cell r="DZ436"/>
          <cell r="EA436" t="str">
            <v>Indeterminado</v>
          </cell>
          <cell r="EB436" t="str">
            <v>RECIFE</v>
          </cell>
          <cell r="EC436"/>
          <cell r="ED436"/>
          <cell r="EE436"/>
          <cell r="EF436"/>
          <cell r="EG436"/>
          <cell r="EH436"/>
          <cell r="EI436"/>
          <cell r="EJ436">
            <v>0</v>
          </cell>
          <cell r="EK436"/>
          <cell r="EL436">
            <v>0</v>
          </cell>
          <cell r="EM436"/>
          <cell r="EN436">
            <v>0</v>
          </cell>
          <cell r="EO436" t="str">
            <v>CLT</v>
          </cell>
        </row>
        <row r="437">
          <cell r="B437">
            <v>3169</v>
          </cell>
          <cell r="C437">
            <v>1</v>
          </cell>
          <cell r="D437" t="str">
            <v>RENATA BEZERRA DA SILVA</v>
          </cell>
          <cell r="E437">
            <v>1074</v>
          </cell>
          <cell r="F437" t="str">
            <v>Não</v>
          </cell>
          <cell r="G437"/>
          <cell r="H437" t="str">
            <v>Residencial</v>
          </cell>
          <cell r="I437" t="str">
            <v>R</v>
          </cell>
          <cell r="J437">
            <v>9969552406</v>
          </cell>
          <cell r="K437" t="str">
            <v>OITENTA E QUATRO</v>
          </cell>
          <cell r="L437">
            <v>16573514433</v>
          </cell>
          <cell r="M437">
            <v>62</v>
          </cell>
          <cell r="N437">
            <v>8719754</v>
          </cell>
          <cell r="O437" t="str">
            <v>SDSPE</v>
          </cell>
          <cell r="P437">
            <v>41681</v>
          </cell>
          <cell r="Q437" t="str">
            <v>R. OITENTA E QUATRO</v>
          </cell>
          <cell r="R437">
            <v>62</v>
          </cell>
          <cell r="S437">
            <v>74989</v>
          </cell>
          <cell r="T437">
            <v>1058</v>
          </cell>
          <cell r="U437">
            <v>41991</v>
          </cell>
          <cell r="V437" t="str">
            <v>MARANGUAPE I</v>
          </cell>
          <cell r="W437">
            <v>86</v>
          </cell>
          <cell r="X437" t="str">
            <v>PE</v>
          </cell>
          <cell r="Y437">
            <v>10707</v>
          </cell>
          <cell r="Z437" t="str">
            <v>PE</v>
          </cell>
          <cell r="AA437" t="str">
            <v>PAULISTA</v>
          </cell>
          <cell r="AB437">
            <v>57</v>
          </cell>
          <cell r="AC437" t="str">
            <v>SDS</v>
          </cell>
          <cell r="AD437" t="str">
            <v>RENATA12293@GMAIL.COM</v>
          </cell>
          <cell r="AE437"/>
          <cell r="AF437"/>
          <cell r="AG437"/>
          <cell r="AH437"/>
          <cell r="AI437" t="str">
            <v>Nao</v>
          </cell>
          <cell r="AJ437">
            <v>81</v>
          </cell>
          <cell r="AK437">
            <v>85661350809</v>
          </cell>
          <cell r="AL437">
            <v>98066728</v>
          </cell>
          <cell r="AM437"/>
          <cell r="AN437">
            <v>81</v>
          </cell>
          <cell r="AO437">
            <v>86755125</v>
          </cell>
          <cell r="AP437">
            <v>114</v>
          </cell>
          <cell r="AQ437" t="str">
            <v>PE</v>
          </cell>
          <cell r="AR437" t="str">
            <v>MARIA BERNADETE DA SILVA</v>
          </cell>
          <cell r="AS437" t="str">
            <v xml:space="preserve">  /  /    </v>
          </cell>
          <cell r="AT437" t="str">
            <v>JOSENILDO ANTONIO BEZERRA</v>
          </cell>
          <cell r="AU437">
            <v>10</v>
          </cell>
          <cell r="AV437">
            <v>34012</v>
          </cell>
          <cell r="AW437" t="str">
            <v xml:space="preserve">  /  /    </v>
          </cell>
          <cell r="AX437"/>
          <cell r="AY437" t="str">
            <v>QD BL12 AP 205</v>
          </cell>
          <cell r="AZ437"/>
          <cell r="BA437">
            <v>1058</v>
          </cell>
          <cell r="BB437" t="str">
            <v xml:space="preserve">  /  /    </v>
          </cell>
          <cell r="BC437" t="str">
            <v xml:space="preserve">  /  /    </v>
          </cell>
          <cell r="BD437"/>
          <cell r="BE437">
            <v>53441300</v>
          </cell>
          <cell r="BF437">
            <v>4106</v>
          </cell>
          <cell r="BG437"/>
          <cell r="BH437" t="str">
            <v xml:space="preserve">  /  /    </v>
          </cell>
          <cell r="BI437"/>
          <cell r="BJ437"/>
          <cell r="BK437" t="str">
            <v xml:space="preserve">Feminino </v>
          </cell>
          <cell r="BL437" t="str">
            <v>Conta Corrente</v>
          </cell>
          <cell r="BM437" t="str">
            <v>S</v>
          </cell>
          <cell r="BN437" t="str">
            <v xml:space="preserve">RGPS-Reg. Geral Previdência Social           </v>
          </cell>
          <cell r="BO437"/>
          <cell r="BP437"/>
          <cell r="BQ437"/>
          <cell r="BR437"/>
          <cell r="BS437"/>
          <cell r="BT437"/>
          <cell r="BU437"/>
          <cell r="BV437" t="str">
            <v xml:space="preserve">  /  /    </v>
          </cell>
          <cell r="BW437" t="str">
            <v xml:space="preserve">  /  /    </v>
          </cell>
          <cell r="BX437">
            <v>42128</v>
          </cell>
          <cell r="BY437">
            <v>101</v>
          </cell>
          <cell r="BZ437">
            <v>42128</v>
          </cell>
          <cell r="CA437" t="str">
            <v xml:space="preserve">  /  /    </v>
          </cell>
          <cell r="CB437">
            <v>0</v>
          </cell>
          <cell r="CC437" t="str">
            <v xml:space="preserve">  /  /    </v>
          </cell>
          <cell r="CD437" t="str">
            <v xml:space="preserve">  /  /    </v>
          </cell>
          <cell r="CE437">
            <v>334154</v>
          </cell>
          <cell r="CF437">
            <v>10638170</v>
          </cell>
          <cell r="CG437">
            <v>334056</v>
          </cell>
          <cell r="CH437">
            <v>99999999999</v>
          </cell>
          <cell r="CI437"/>
          <cell r="CJ437">
            <v>200</v>
          </cell>
          <cell r="CK437">
            <v>40</v>
          </cell>
          <cell r="CL437">
            <v>3169</v>
          </cell>
          <cell r="CM437">
            <v>2003</v>
          </cell>
          <cell r="CN437" t="str">
            <v>Submetidos a Horario de Trabalho</v>
          </cell>
          <cell r="CO437">
            <v>8118</v>
          </cell>
          <cell r="CP437">
            <v>1</v>
          </cell>
          <cell r="CQ437" t="str">
            <v>N</v>
          </cell>
          <cell r="CR437">
            <v>2</v>
          </cell>
          <cell r="CS437" t="str">
            <v>*</v>
          </cell>
          <cell r="CT437">
            <v>0</v>
          </cell>
          <cell r="CU437"/>
          <cell r="CV437">
            <v>34</v>
          </cell>
          <cell r="CW437" t="str">
            <v>M</v>
          </cell>
          <cell r="CX437" t="str">
            <v>M</v>
          </cell>
          <cell r="CY437">
            <v>1016.16</v>
          </cell>
          <cell r="CZ437">
            <v>1016.16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 t="str">
            <v>9B</v>
          </cell>
          <cell r="DF437"/>
          <cell r="DG437">
            <v>10</v>
          </cell>
          <cell r="DH437">
            <v>55</v>
          </cell>
          <cell r="DI437"/>
          <cell r="DJ437"/>
          <cell r="DK437" t="str">
            <v>Nao</v>
          </cell>
          <cell r="DL437"/>
          <cell r="DM437" t="str">
            <v>Nao</v>
          </cell>
          <cell r="DN437" t="str">
            <v xml:space="preserve">  /  /    </v>
          </cell>
          <cell r="DO437" t="str">
            <v>Nao</v>
          </cell>
          <cell r="DP437" t="str">
            <v>Nao</v>
          </cell>
          <cell r="DQ437" t="str">
            <v>Nao</v>
          </cell>
          <cell r="DR437"/>
          <cell r="DS437">
            <v>101003169</v>
          </cell>
          <cell r="DT437">
            <v>3</v>
          </cell>
          <cell r="DU437">
            <v>3169</v>
          </cell>
          <cell r="DV437" t="str">
            <v>Não</v>
          </cell>
          <cell r="DW437"/>
          <cell r="DX437">
            <v>1</v>
          </cell>
          <cell r="DY437" t="str">
            <v xml:space="preserve">  /  /    </v>
          </cell>
          <cell r="DZ437"/>
          <cell r="EA437" t="str">
            <v>Indeterminado</v>
          </cell>
          <cell r="EB437" t="str">
            <v>CARUARU</v>
          </cell>
          <cell r="EC437"/>
          <cell r="ED437"/>
          <cell r="EE437"/>
          <cell r="EF437"/>
          <cell r="EG437"/>
          <cell r="EH437"/>
          <cell r="EI437"/>
          <cell r="EJ437">
            <v>0</v>
          </cell>
          <cell r="EK437"/>
          <cell r="EL437">
            <v>0</v>
          </cell>
          <cell r="EM437"/>
          <cell r="EN437">
            <v>0</v>
          </cell>
          <cell r="EO437" t="str">
            <v>CLT</v>
          </cell>
        </row>
        <row r="438">
          <cell r="B438">
            <v>3171</v>
          </cell>
          <cell r="C438">
            <v>1</v>
          </cell>
          <cell r="D438" t="str">
            <v>ROSY KELLY LIMA DA S PIMENTEL</v>
          </cell>
          <cell r="E438">
            <v>4171</v>
          </cell>
          <cell r="F438" t="str">
            <v>Não</v>
          </cell>
          <cell r="G438"/>
          <cell r="H438" t="str">
            <v>Residencial</v>
          </cell>
          <cell r="I438" t="str">
            <v>R</v>
          </cell>
          <cell r="J438">
            <v>4953132467</v>
          </cell>
          <cell r="K438" t="str">
            <v>DO COLEGIO</v>
          </cell>
          <cell r="L438">
            <v>13331496455</v>
          </cell>
          <cell r="M438">
            <v>28</v>
          </cell>
          <cell r="N438">
            <v>6048268</v>
          </cell>
          <cell r="O438"/>
          <cell r="P438">
            <v>42156</v>
          </cell>
          <cell r="Q438" t="str">
            <v>R. DO COLEGIO</v>
          </cell>
          <cell r="R438">
            <v>28</v>
          </cell>
          <cell r="S438">
            <v>23931</v>
          </cell>
          <cell r="T438">
            <v>1058</v>
          </cell>
          <cell r="U438">
            <v>37845</v>
          </cell>
          <cell r="V438" t="str">
            <v>N SENHORA DO O</v>
          </cell>
          <cell r="W438">
            <v>73</v>
          </cell>
          <cell r="X438" t="str">
            <v>PE</v>
          </cell>
          <cell r="Y438">
            <v>7208</v>
          </cell>
          <cell r="Z438" t="str">
            <v>PE</v>
          </cell>
          <cell r="AA438" t="str">
            <v>IPOJUCA</v>
          </cell>
          <cell r="AB438">
            <v>106</v>
          </cell>
          <cell r="AC438" t="str">
            <v>SDS</v>
          </cell>
          <cell r="AD438"/>
          <cell r="AE438"/>
          <cell r="AF438"/>
          <cell r="AG438"/>
          <cell r="AH438"/>
          <cell r="AI438" t="str">
            <v>Nao</v>
          </cell>
          <cell r="AJ438">
            <v>81</v>
          </cell>
          <cell r="AK438">
            <v>62699400876</v>
          </cell>
          <cell r="AL438">
            <v>988499878</v>
          </cell>
          <cell r="AM438"/>
          <cell r="AN438"/>
          <cell r="AO438"/>
          <cell r="AP438">
            <v>16</v>
          </cell>
          <cell r="AQ438" t="str">
            <v>PE</v>
          </cell>
          <cell r="AR438" t="str">
            <v>ROSINEIDE JOSEFA DE LIMA SILVA</v>
          </cell>
          <cell r="AS438" t="str">
            <v xml:space="preserve">  /  /    </v>
          </cell>
          <cell r="AT438" t="str">
            <v>JOSE CARLOS DA SILVA</v>
          </cell>
          <cell r="AU438">
            <v>10</v>
          </cell>
          <cell r="AV438">
            <v>30953</v>
          </cell>
          <cell r="AW438" t="str">
            <v xml:space="preserve">  /  /    </v>
          </cell>
          <cell r="AX438"/>
          <cell r="AY438" t="str">
            <v>1° ANDAR</v>
          </cell>
          <cell r="AZ438"/>
          <cell r="BA438">
            <v>1058</v>
          </cell>
          <cell r="BB438" t="str">
            <v xml:space="preserve">  /  /    </v>
          </cell>
          <cell r="BC438" t="str">
            <v xml:space="preserve">  /  /    </v>
          </cell>
          <cell r="BD438"/>
          <cell r="BE438">
            <v>55590000</v>
          </cell>
          <cell r="BF438">
            <v>7901</v>
          </cell>
          <cell r="BG438"/>
          <cell r="BH438" t="str">
            <v xml:space="preserve">  /  /    </v>
          </cell>
          <cell r="BI438"/>
          <cell r="BJ438"/>
          <cell r="BK438" t="str">
            <v xml:space="preserve">Feminino </v>
          </cell>
          <cell r="BL438" t="str">
            <v>Conta Corrente</v>
          </cell>
          <cell r="BM438" t="str">
            <v>S</v>
          </cell>
          <cell r="BN438" t="str">
            <v xml:space="preserve">RGPS-Reg. Geral Previdência Social           </v>
          </cell>
          <cell r="BO438"/>
          <cell r="BP438"/>
          <cell r="BQ438"/>
          <cell r="BR438"/>
          <cell r="BS438">
            <v>0</v>
          </cell>
          <cell r="BT438"/>
          <cell r="BU438">
            <v>0</v>
          </cell>
          <cell r="BV438" t="str">
            <v xml:space="preserve">  /  /    </v>
          </cell>
          <cell r="BW438" t="str">
            <v xml:space="preserve">  /  /    </v>
          </cell>
          <cell r="BX438">
            <v>42128</v>
          </cell>
          <cell r="BY438">
            <v>101</v>
          </cell>
          <cell r="BZ438">
            <v>42128</v>
          </cell>
          <cell r="CA438" t="str">
            <v xml:space="preserve">  /  /    </v>
          </cell>
          <cell r="CB438">
            <v>0</v>
          </cell>
          <cell r="CC438" t="str">
            <v xml:space="preserve">  /  /    </v>
          </cell>
          <cell r="CD438" t="str">
            <v xml:space="preserve">  /  /    </v>
          </cell>
          <cell r="CE438">
            <v>334041</v>
          </cell>
          <cell r="CF438">
            <v>713049546</v>
          </cell>
          <cell r="CG438">
            <v>334056</v>
          </cell>
          <cell r="CH438">
            <v>999999999999</v>
          </cell>
          <cell r="CI438"/>
          <cell r="CJ438">
            <v>200</v>
          </cell>
          <cell r="CK438">
            <v>40</v>
          </cell>
          <cell r="CL438">
            <v>3171</v>
          </cell>
          <cell r="CM438">
            <v>2018</v>
          </cell>
          <cell r="CN438" t="str">
            <v>Submetidos a Horario de Trabalho</v>
          </cell>
          <cell r="CO438">
            <v>3912</v>
          </cell>
          <cell r="CP438">
            <v>2</v>
          </cell>
          <cell r="CQ438" t="str">
            <v>N</v>
          </cell>
          <cell r="CR438">
            <v>2</v>
          </cell>
          <cell r="CS438" t="str">
            <v>*</v>
          </cell>
          <cell r="CT438">
            <v>0</v>
          </cell>
          <cell r="CU438"/>
          <cell r="CV438">
            <v>34</v>
          </cell>
          <cell r="CW438" t="str">
            <v>M</v>
          </cell>
          <cell r="CX438" t="str">
            <v>M</v>
          </cell>
          <cell r="CY438">
            <v>1489.51</v>
          </cell>
          <cell r="CZ438">
            <v>1489.51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 t="str">
            <v>9B</v>
          </cell>
          <cell r="DF438" t="str">
            <v>P1</v>
          </cell>
          <cell r="DG438">
            <v>10</v>
          </cell>
          <cell r="DH438">
            <v>55</v>
          </cell>
          <cell r="DI438"/>
          <cell r="DJ438"/>
          <cell r="DK438" t="str">
            <v>Nao</v>
          </cell>
          <cell r="DL438"/>
          <cell r="DM438" t="str">
            <v>Nao</v>
          </cell>
          <cell r="DN438" t="str">
            <v xml:space="preserve">  /  /    </v>
          </cell>
          <cell r="DO438" t="str">
            <v>Nao</v>
          </cell>
          <cell r="DP438" t="str">
            <v>Nao</v>
          </cell>
          <cell r="DQ438" t="str">
            <v>Nao</v>
          </cell>
          <cell r="DR438"/>
          <cell r="DS438">
            <v>101003171</v>
          </cell>
          <cell r="DT438">
            <v>1</v>
          </cell>
          <cell r="DU438">
            <v>3171</v>
          </cell>
          <cell r="DV438" t="str">
            <v>Não</v>
          </cell>
          <cell r="DW438"/>
          <cell r="DX438">
            <v>1</v>
          </cell>
          <cell r="DY438" t="str">
            <v xml:space="preserve">  /  /    </v>
          </cell>
          <cell r="DZ438"/>
          <cell r="EA438" t="str">
            <v>Indeterminado</v>
          </cell>
          <cell r="EB438" t="str">
            <v>JABOATAO DOS GUARARAPES</v>
          </cell>
          <cell r="EC438"/>
          <cell r="ED438"/>
          <cell r="EE438"/>
          <cell r="EF438"/>
          <cell r="EG438"/>
          <cell r="EH438"/>
          <cell r="EI438"/>
          <cell r="EJ438">
            <v>0</v>
          </cell>
          <cell r="EK438"/>
          <cell r="EL438">
            <v>0</v>
          </cell>
          <cell r="EM438"/>
          <cell r="EN438">
            <v>0</v>
          </cell>
          <cell r="EO438" t="str">
            <v>CLT</v>
          </cell>
        </row>
        <row r="439">
          <cell r="B439">
            <v>3172</v>
          </cell>
          <cell r="C439">
            <v>1</v>
          </cell>
          <cell r="D439" t="str">
            <v>SAVIO BARCELOS DE MELO</v>
          </cell>
          <cell r="E439">
            <v>3111</v>
          </cell>
          <cell r="F439" t="str">
            <v>Não</v>
          </cell>
          <cell r="G439"/>
          <cell r="H439" t="str">
            <v>Residencial</v>
          </cell>
          <cell r="I439" t="str">
            <v>R</v>
          </cell>
          <cell r="J439">
            <v>3957672457</v>
          </cell>
          <cell r="K439" t="str">
            <v>N 34</v>
          </cell>
          <cell r="L439">
            <v>19036211797</v>
          </cell>
          <cell r="M439">
            <v>2</v>
          </cell>
          <cell r="N439">
            <v>6204901</v>
          </cell>
          <cell r="O439"/>
          <cell r="P439">
            <v>39825</v>
          </cell>
          <cell r="Q439" t="str">
            <v>R. 34</v>
          </cell>
          <cell r="R439">
            <v>2</v>
          </cell>
          <cell r="S439">
            <v>22127</v>
          </cell>
          <cell r="T439">
            <v>1058</v>
          </cell>
          <cell r="U439">
            <v>37244</v>
          </cell>
          <cell r="V439" t="str">
            <v>RIO DOCE</v>
          </cell>
          <cell r="W439">
            <v>76</v>
          </cell>
          <cell r="X439" t="str">
            <v>PE</v>
          </cell>
          <cell r="Y439">
            <v>9600</v>
          </cell>
          <cell r="Z439" t="str">
            <v>PE</v>
          </cell>
          <cell r="AA439" t="str">
            <v>OLINDA</v>
          </cell>
          <cell r="AB439">
            <v>221</v>
          </cell>
          <cell r="AC439" t="str">
            <v>SDS</v>
          </cell>
          <cell r="AD439"/>
          <cell r="AE439"/>
          <cell r="AF439"/>
          <cell r="AG439">
            <v>53080110</v>
          </cell>
          <cell r="AH439"/>
          <cell r="AI439" t="str">
            <v>Nao</v>
          </cell>
          <cell r="AJ439">
            <v>81</v>
          </cell>
          <cell r="AK439">
            <v>58086420809</v>
          </cell>
          <cell r="AL439">
            <v>83247059</v>
          </cell>
          <cell r="AM439"/>
          <cell r="AN439">
            <v>81</v>
          </cell>
          <cell r="AO439">
            <v>34313960</v>
          </cell>
          <cell r="AP439">
            <v>10</v>
          </cell>
          <cell r="AQ439" t="str">
            <v>PE</v>
          </cell>
          <cell r="AR439" t="str">
            <v>CLAYDE BARCELOS DE MELO</v>
          </cell>
          <cell r="AS439" t="str">
            <v xml:space="preserve">  /  /    </v>
          </cell>
          <cell r="AT439" t="str">
            <v>SILVINO BARCELOS DE MELO</v>
          </cell>
          <cell r="AU439">
            <v>10</v>
          </cell>
          <cell r="AV439">
            <v>29897</v>
          </cell>
          <cell r="AW439" t="str">
            <v xml:space="preserve">  /  /    </v>
          </cell>
          <cell r="AX439"/>
          <cell r="AY439"/>
          <cell r="AZ439"/>
          <cell r="BA439">
            <v>1058</v>
          </cell>
          <cell r="BB439" t="str">
            <v xml:space="preserve">  /  /    </v>
          </cell>
          <cell r="BC439" t="str">
            <v xml:space="preserve">  /  /    </v>
          </cell>
          <cell r="BD439"/>
          <cell r="BE439">
            <v>53080110</v>
          </cell>
          <cell r="BF439">
            <v>11606</v>
          </cell>
          <cell r="BG439"/>
          <cell r="BH439" t="str">
            <v xml:space="preserve">  /  /    </v>
          </cell>
          <cell r="BI439"/>
          <cell r="BJ439"/>
          <cell r="BK439" t="str">
            <v>Masculino</v>
          </cell>
          <cell r="BL439" t="str">
            <v>Conta Corrente</v>
          </cell>
          <cell r="BM439" t="str">
            <v>S</v>
          </cell>
          <cell r="BN439" t="str">
            <v xml:space="preserve">RGPS-Reg. Geral Previdência Social           </v>
          </cell>
          <cell r="BO439"/>
          <cell r="BP439"/>
          <cell r="BQ439"/>
          <cell r="BR439"/>
          <cell r="BS439"/>
          <cell r="BT439"/>
          <cell r="BU439"/>
          <cell r="BV439" t="str">
            <v xml:space="preserve">  /  /    </v>
          </cell>
          <cell r="BW439" t="str">
            <v xml:space="preserve">  /  /    </v>
          </cell>
          <cell r="BX439">
            <v>42128</v>
          </cell>
          <cell r="BY439">
            <v>101</v>
          </cell>
          <cell r="BZ439">
            <v>42128</v>
          </cell>
          <cell r="CA439" t="str">
            <v xml:space="preserve">  /  /    </v>
          </cell>
          <cell r="CB439">
            <v>0</v>
          </cell>
          <cell r="CC439" t="str">
            <v xml:space="preserve">  /  /    </v>
          </cell>
          <cell r="CD439" t="str">
            <v xml:space="preserve">  /  /    </v>
          </cell>
          <cell r="CE439">
            <v>334056</v>
          </cell>
          <cell r="CF439">
            <v>713038713</v>
          </cell>
          <cell r="CG439">
            <v>334056</v>
          </cell>
          <cell r="CH439">
            <v>999999999999</v>
          </cell>
          <cell r="CI439"/>
          <cell r="CJ439">
            <v>175</v>
          </cell>
          <cell r="CK439">
            <v>35</v>
          </cell>
          <cell r="CL439">
            <v>3172</v>
          </cell>
          <cell r="CM439">
            <v>2003</v>
          </cell>
          <cell r="CN439" t="str">
            <v>Submetidos a Horario de Trabalho</v>
          </cell>
          <cell r="CO439">
            <v>8118</v>
          </cell>
          <cell r="CP439">
            <v>1</v>
          </cell>
          <cell r="CQ439" t="str">
            <v>N</v>
          </cell>
          <cell r="CR439">
            <v>2</v>
          </cell>
          <cell r="CS439" t="str">
            <v>*</v>
          </cell>
          <cell r="CT439">
            <v>0</v>
          </cell>
          <cell r="CU439"/>
          <cell r="CV439">
            <v>34</v>
          </cell>
          <cell r="CW439" t="str">
            <v>M</v>
          </cell>
          <cell r="CX439" t="str">
            <v>M</v>
          </cell>
          <cell r="CY439">
            <v>1016.16</v>
          </cell>
          <cell r="CZ439">
            <v>1016.16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 t="str">
            <v>9B</v>
          </cell>
          <cell r="DF439"/>
          <cell r="DG439">
            <v>10</v>
          </cell>
          <cell r="DH439">
            <v>50</v>
          </cell>
          <cell r="DI439"/>
          <cell r="DJ439"/>
          <cell r="DK439" t="str">
            <v>Nao</v>
          </cell>
          <cell r="DL439"/>
          <cell r="DM439" t="str">
            <v>Nao</v>
          </cell>
          <cell r="DN439" t="str">
            <v xml:space="preserve">  /  /    </v>
          </cell>
          <cell r="DO439" t="str">
            <v>Nao</v>
          </cell>
          <cell r="DP439" t="str">
            <v>Nao</v>
          </cell>
          <cell r="DQ439" t="str">
            <v>Nao</v>
          </cell>
          <cell r="DR439"/>
          <cell r="DS439"/>
          <cell r="DT439">
            <v>3</v>
          </cell>
          <cell r="DU439">
            <v>3172</v>
          </cell>
          <cell r="DV439" t="str">
            <v>Não</v>
          </cell>
          <cell r="DW439"/>
          <cell r="DX439">
            <v>1</v>
          </cell>
          <cell r="DY439" t="str">
            <v xml:space="preserve">  /  /    </v>
          </cell>
          <cell r="DZ439"/>
          <cell r="EA439" t="str">
            <v>Indeterminado</v>
          </cell>
          <cell r="EB439" t="str">
            <v>RECIFE</v>
          </cell>
          <cell r="EC439"/>
          <cell r="ED439"/>
          <cell r="EE439"/>
          <cell r="EF439">
            <v>210672791493</v>
          </cell>
          <cell r="EG439"/>
          <cell r="EH439"/>
          <cell r="EI439"/>
          <cell r="EJ439">
            <v>0</v>
          </cell>
          <cell r="EK439"/>
          <cell r="EL439">
            <v>0</v>
          </cell>
          <cell r="EM439"/>
          <cell r="EN439">
            <v>0</v>
          </cell>
          <cell r="EO439" t="str">
            <v>CLT</v>
          </cell>
        </row>
        <row r="440">
          <cell r="B440">
            <v>3173</v>
          </cell>
          <cell r="C440">
            <v>1</v>
          </cell>
          <cell r="D440" t="str">
            <v>TARCILLA CANDIDA DO NASCIMENTO</v>
          </cell>
          <cell r="E440">
            <v>4171</v>
          </cell>
          <cell r="F440" t="str">
            <v>Não</v>
          </cell>
          <cell r="G440"/>
          <cell r="H440" t="str">
            <v>Residencial</v>
          </cell>
          <cell r="I440" t="str">
            <v>R</v>
          </cell>
          <cell r="J440">
            <v>5113035483</v>
          </cell>
          <cell r="K440" t="str">
            <v>TATAUBA</v>
          </cell>
          <cell r="L440">
            <v>13869328451</v>
          </cell>
          <cell r="M440">
            <v>64</v>
          </cell>
          <cell r="N440">
            <v>6520152</v>
          </cell>
          <cell r="O440"/>
          <cell r="P440">
            <v>40851</v>
          </cell>
          <cell r="Q440" t="str">
            <v>R. TATAUBA</v>
          </cell>
          <cell r="R440">
            <v>64</v>
          </cell>
          <cell r="S440">
            <v>35297</v>
          </cell>
          <cell r="T440">
            <v>1058</v>
          </cell>
          <cell r="U440">
            <v>37217</v>
          </cell>
          <cell r="V440" t="str">
            <v>CACOTE</v>
          </cell>
          <cell r="W440">
            <v>76</v>
          </cell>
          <cell r="X440" t="str">
            <v>PE</v>
          </cell>
          <cell r="Y440">
            <v>11606</v>
          </cell>
          <cell r="Z440" t="str">
            <v>PE</v>
          </cell>
          <cell r="AA440" t="str">
            <v>RECIFE</v>
          </cell>
          <cell r="AB440">
            <v>30</v>
          </cell>
          <cell r="AC440" t="str">
            <v>SDS</v>
          </cell>
          <cell r="AD440"/>
          <cell r="AE440"/>
          <cell r="AF440"/>
          <cell r="AG440">
            <v>50870610</v>
          </cell>
          <cell r="AH440"/>
          <cell r="AI440" t="str">
            <v>Nao</v>
          </cell>
          <cell r="AJ440">
            <v>81</v>
          </cell>
          <cell r="AK440">
            <v>65041530841</v>
          </cell>
          <cell r="AL440">
            <v>999650196</v>
          </cell>
          <cell r="AM440"/>
          <cell r="AN440">
            <v>81</v>
          </cell>
          <cell r="AO440">
            <v>988463238</v>
          </cell>
          <cell r="AP440">
            <v>3</v>
          </cell>
          <cell r="AQ440" t="str">
            <v>PE</v>
          </cell>
          <cell r="AR440" t="str">
            <v>NILMA CANDIDA DO NASCIMENTO</v>
          </cell>
          <cell r="AS440" t="str">
            <v xml:space="preserve">  /  /    </v>
          </cell>
          <cell r="AT440" t="str">
            <v>ANTONIO LUIZ DO NASCIMENTO</v>
          </cell>
          <cell r="AU440">
            <v>10</v>
          </cell>
          <cell r="AV440">
            <v>30821</v>
          </cell>
          <cell r="AW440" t="str">
            <v xml:space="preserve">  /  /    </v>
          </cell>
          <cell r="AX440"/>
          <cell r="AY440"/>
          <cell r="AZ440"/>
          <cell r="BA440">
            <v>1058</v>
          </cell>
          <cell r="BB440" t="str">
            <v xml:space="preserve">  /  /    </v>
          </cell>
          <cell r="BC440" t="str">
            <v xml:space="preserve">  /  /    </v>
          </cell>
          <cell r="BD440"/>
          <cell r="BE440">
            <v>50780480</v>
          </cell>
          <cell r="BF440">
            <v>11606</v>
          </cell>
          <cell r="BG440"/>
          <cell r="BH440" t="str">
            <v xml:space="preserve">  /  /    </v>
          </cell>
          <cell r="BI440"/>
          <cell r="BJ440"/>
          <cell r="BK440" t="str">
            <v xml:space="preserve">Feminino </v>
          </cell>
          <cell r="BL440" t="str">
            <v>Conta Corrente</v>
          </cell>
          <cell r="BM440" t="str">
            <v>S</v>
          </cell>
          <cell r="BN440" t="str">
            <v xml:space="preserve">RGPS-Reg. Geral Previdência Social           </v>
          </cell>
          <cell r="BO440"/>
          <cell r="BP440"/>
          <cell r="BQ440"/>
          <cell r="BR440"/>
          <cell r="BS440"/>
          <cell r="BT440"/>
          <cell r="BU440"/>
          <cell r="BV440" t="str">
            <v xml:space="preserve">  /  /    </v>
          </cell>
          <cell r="BW440" t="str">
            <v xml:space="preserve">  /  /    </v>
          </cell>
          <cell r="BX440">
            <v>42128</v>
          </cell>
          <cell r="BY440">
            <v>101</v>
          </cell>
          <cell r="BZ440">
            <v>42128</v>
          </cell>
          <cell r="CA440" t="str">
            <v xml:space="preserve">  /  /    </v>
          </cell>
          <cell r="CB440">
            <v>0</v>
          </cell>
          <cell r="CC440" t="str">
            <v xml:space="preserve">  /  /    </v>
          </cell>
          <cell r="CD440" t="str">
            <v xml:space="preserve">  /  /    </v>
          </cell>
          <cell r="CE440">
            <v>334056</v>
          </cell>
          <cell r="CF440">
            <v>713038706</v>
          </cell>
          <cell r="CG440">
            <v>334056</v>
          </cell>
          <cell r="CH440">
            <v>999999999999</v>
          </cell>
          <cell r="CI440"/>
          <cell r="CJ440">
            <v>200</v>
          </cell>
          <cell r="CK440">
            <v>40</v>
          </cell>
          <cell r="CL440">
            <v>3173</v>
          </cell>
          <cell r="CM440">
            <v>2001</v>
          </cell>
          <cell r="CN440" t="str">
            <v>Submetidos a Horario de Trabalho</v>
          </cell>
          <cell r="CO440">
            <v>5152</v>
          </cell>
          <cell r="CP440">
            <v>1</v>
          </cell>
          <cell r="CQ440" t="str">
            <v>N</v>
          </cell>
          <cell r="CR440">
            <v>2</v>
          </cell>
          <cell r="CS440" t="str">
            <v>*</v>
          </cell>
          <cell r="CT440">
            <v>0</v>
          </cell>
          <cell r="CU440"/>
          <cell r="CV440">
            <v>34</v>
          </cell>
          <cell r="CW440" t="str">
            <v>M</v>
          </cell>
          <cell r="CX440" t="str">
            <v>M</v>
          </cell>
          <cell r="CY440">
            <v>1016.16</v>
          </cell>
          <cell r="CZ440">
            <v>1016.16</v>
          </cell>
          <cell r="DA440">
            <v>0</v>
          </cell>
          <cell r="DB440">
            <v>0</v>
          </cell>
          <cell r="DC440">
            <v>0</v>
          </cell>
          <cell r="DD440">
            <v>0</v>
          </cell>
          <cell r="DE440" t="str">
            <v>9A</v>
          </cell>
          <cell r="DF440" t="str">
            <v>P1</v>
          </cell>
          <cell r="DG440">
            <v>10</v>
          </cell>
          <cell r="DH440">
            <v>55</v>
          </cell>
          <cell r="DI440"/>
          <cell r="DJ440"/>
          <cell r="DK440" t="str">
            <v>Nao</v>
          </cell>
          <cell r="DL440"/>
          <cell r="DM440" t="str">
            <v>Nao</v>
          </cell>
          <cell r="DN440" t="str">
            <v xml:space="preserve">  /  /    </v>
          </cell>
          <cell r="DO440" t="str">
            <v>Nao</v>
          </cell>
          <cell r="DP440" t="str">
            <v>Nao</v>
          </cell>
          <cell r="DQ440" t="str">
            <v>Nao</v>
          </cell>
          <cell r="DR440"/>
          <cell r="DS440">
            <v>101003173</v>
          </cell>
          <cell r="DT440">
            <v>3</v>
          </cell>
          <cell r="DU440">
            <v>3173</v>
          </cell>
          <cell r="DV440" t="str">
            <v>Não</v>
          </cell>
          <cell r="DW440"/>
          <cell r="DX440">
            <v>1</v>
          </cell>
          <cell r="DY440" t="str">
            <v xml:space="preserve">  /  /    </v>
          </cell>
          <cell r="DZ440"/>
          <cell r="EA440" t="str">
            <v>Indeterminado</v>
          </cell>
          <cell r="EB440" t="str">
            <v>RECIFE</v>
          </cell>
          <cell r="EC440"/>
          <cell r="ED440"/>
          <cell r="EE440"/>
          <cell r="EF440"/>
          <cell r="EG440"/>
          <cell r="EH440"/>
          <cell r="EI440"/>
          <cell r="EJ440">
            <v>0</v>
          </cell>
          <cell r="EK440"/>
          <cell r="EL440">
            <v>0</v>
          </cell>
          <cell r="EM440"/>
          <cell r="EN440">
            <v>0</v>
          </cell>
          <cell r="EO440" t="str">
            <v>CLT</v>
          </cell>
        </row>
        <row r="441">
          <cell r="B441">
            <v>3174</v>
          </cell>
          <cell r="C441">
            <v>1</v>
          </cell>
          <cell r="D441" t="str">
            <v>TIAGO QUEIROZ ROCHA DA COSTA</v>
          </cell>
          <cell r="E441">
            <v>4174</v>
          </cell>
          <cell r="F441" t="str">
            <v>Não</v>
          </cell>
          <cell r="G441"/>
          <cell r="H441" t="str">
            <v>Residencial</v>
          </cell>
          <cell r="I441" t="str">
            <v>R</v>
          </cell>
          <cell r="J441">
            <v>5135922458</v>
          </cell>
          <cell r="K441" t="str">
            <v>VISCONDE DE OURO PRETO</v>
          </cell>
          <cell r="L441">
            <v>14474216276</v>
          </cell>
          <cell r="M441">
            <v>80</v>
          </cell>
          <cell r="N441">
            <v>6300963</v>
          </cell>
          <cell r="O441"/>
          <cell r="P441">
            <v>36349</v>
          </cell>
          <cell r="Q441" t="str">
            <v>R. VISCONDE DE OURO PRETO 80</v>
          </cell>
          <cell r="R441">
            <v>80</v>
          </cell>
          <cell r="S441">
            <v>1597283</v>
          </cell>
          <cell r="T441">
            <v>1058</v>
          </cell>
          <cell r="U441">
            <v>40238</v>
          </cell>
          <cell r="V441" t="str">
            <v>CASA FORTE</v>
          </cell>
          <cell r="W441">
            <v>30</v>
          </cell>
          <cell r="X441" t="str">
            <v>PE</v>
          </cell>
          <cell r="Y441">
            <v>11606</v>
          </cell>
          <cell r="Z441" t="str">
            <v>PE</v>
          </cell>
          <cell r="AA441" t="str">
            <v>RECIFE</v>
          </cell>
          <cell r="AB441">
            <v>35</v>
          </cell>
          <cell r="AC441" t="str">
            <v>SSP</v>
          </cell>
          <cell r="AD441"/>
          <cell r="AE441"/>
          <cell r="AF441"/>
          <cell r="AG441"/>
          <cell r="AH441"/>
          <cell r="AI441" t="str">
            <v>Nao</v>
          </cell>
          <cell r="AJ441">
            <v>81</v>
          </cell>
          <cell r="AK441">
            <v>61326420892</v>
          </cell>
          <cell r="AL441">
            <v>32683177</v>
          </cell>
          <cell r="AM441"/>
          <cell r="AN441">
            <v>81</v>
          </cell>
          <cell r="AO441">
            <v>986864451</v>
          </cell>
          <cell r="AP441">
            <v>5</v>
          </cell>
          <cell r="AQ441" t="str">
            <v>PE</v>
          </cell>
          <cell r="AR441" t="str">
            <v>REJANE QUEIROZ ROCHA DA COSTA</v>
          </cell>
          <cell r="AS441" t="str">
            <v xml:space="preserve">  /  /    </v>
          </cell>
          <cell r="AT441" t="str">
            <v>FRANCISCO FERREIRA DA COSTA</v>
          </cell>
          <cell r="AU441">
            <v>10</v>
          </cell>
          <cell r="AV441">
            <v>30485</v>
          </cell>
          <cell r="AW441" t="str">
            <v xml:space="preserve">  /  /    </v>
          </cell>
          <cell r="AX441"/>
          <cell r="AY441"/>
          <cell r="AZ441"/>
          <cell r="BA441">
            <v>1058</v>
          </cell>
          <cell r="BB441" t="str">
            <v xml:space="preserve">  /  /    </v>
          </cell>
          <cell r="BC441" t="str">
            <v xml:space="preserve">  /  /    </v>
          </cell>
          <cell r="BD441"/>
          <cell r="BE441">
            <v>52061430</v>
          </cell>
          <cell r="BF441">
            <v>11606</v>
          </cell>
          <cell r="BG441"/>
          <cell r="BH441" t="str">
            <v xml:space="preserve">  /  /    </v>
          </cell>
          <cell r="BI441"/>
          <cell r="BJ441"/>
          <cell r="BK441" t="str">
            <v>Masculino</v>
          </cell>
          <cell r="BL441" t="str">
            <v>Conta Corrente</v>
          </cell>
          <cell r="BM441" t="str">
            <v>S</v>
          </cell>
          <cell r="BN441" t="str">
            <v xml:space="preserve">RGPS-Reg. Geral Previdência Social           </v>
          </cell>
          <cell r="BO441"/>
          <cell r="BP441"/>
          <cell r="BQ441"/>
          <cell r="BR441"/>
          <cell r="BS441"/>
          <cell r="BT441"/>
          <cell r="BU441"/>
          <cell r="BV441" t="str">
            <v xml:space="preserve">  /  /    </v>
          </cell>
          <cell r="BW441" t="str">
            <v xml:space="preserve">  /  /    </v>
          </cell>
          <cell r="BX441">
            <v>42128</v>
          </cell>
          <cell r="BY441">
            <v>101</v>
          </cell>
          <cell r="BZ441">
            <v>42128</v>
          </cell>
          <cell r="CA441" t="str">
            <v xml:space="preserve">  /  /    </v>
          </cell>
          <cell r="CB441">
            <v>0</v>
          </cell>
          <cell r="CC441" t="str">
            <v xml:space="preserve">  /  /    </v>
          </cell>
          <cell r="CD441" t="str">
            <v xml:space="preserve">  /  /    </v>
          </cell>
          <cell r="CE441">
            <v>334056</v>
          </cell>
          <cell r="CF441">
            <v>713039037</v>
          </cell>
          <cell r="CG441">
            <v>334056</v>
          </cell>
          <cell r="CH441">
            <v>999999999999</v>
          </cell>
          <cell r="CI441"/>
          <cell r="CJ441">
            <v>200</v>
          </cell>
          <cell r="CK441">
            <v>40</v>
          </cell>
          <cell r="CL441">
            <v>3174</v>
          </cell>
          <cell r="CM441">
            <v>2035</v>
          </cell>
          <cell r="CN441" t="str">
            <v>Submetidos a Horario de Trabalho</v>
          </cell>
          <cell r="CO441">
            <v>2234</v>
          </cell>
          <cell r="CP441">
            <v>2</v>
          </cell>
          <cell r="CQ441" t="str">
            <v>N</v>
          </cell>
          <cell r="CR441">
            <v>6</v>
          </cell>
          <cell r="CS441" t="str">
            <v>*</v>
          </cell>
          <cell r="CT441">
            <v>0</v>
          </cell>
          <cell r="CU441"/>
          <cell r="CV441">
            <v>34</v>
          </cell>
          <cell r="CW441" t="str">
            <v>M</v>
          </cell>
          <cell r="CX441" t="str">
            <v>M</v>
          </cell>
          <cell r="CY441">
            <v>4511.3</v>
          </cell>
          <cell r="CZ441">
            <v>4511.3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 t="str">
            <v>9B</v>
          </cell>
          <cell r="DF441"/>
          <cell r="DG441">
            <v>10</v>
          </cell>
          <cell r="DH441">
            <v>85</v>
          </cell>
          <cell r="DI441"/>
          <cell r="DJ441"/>
          <cell r="DK441" t="str">
            <v>Nao</v>
          </cell>
          <cell r="DL441"/>
          <cell r="DM441" t="str">
            <v>Nao</v>
          </cell>
          <cell r="DN441" t="str">
            <v xml:space="preserve">  /  /    </v>
          </cell>
          <cell r="DO441" t="str">
            <v>Nao</v>
          </cell>
          <cell r="DP441" t="str">
            <v>Nao</v>
          </cell>
          <cell r="DQ441" t="str">
            <v>Nao</v>
          </cell>
          <cell r="DR441"/>
          <cell r="DS441">
            <v>101003174</v>
          </cell>
          <cell r="DT441">
            <v>1</v>
          </cell>
          <cell r="DU441">
            <v>3174</v>
          </cell>
          <cell r="DV441" t="str">
            <v>Não</v>
          </cell>
          <cell r="DW441"/>
          <cell r="DX441">
            <v>1</v>
          </cell>
          <cell r="DY441" t="str">
            <v xml:space="preserve">  /  /    </v>
          </cell>
          <cell r="DZ441"/>
          <cell r="EA441" t="str">
            <v>Indeterminado</v>
          </cell>
          <cell r="EB441" t="str">
            <v>RECIFE</v>
          </cell>
          <cell r="EC441"/>
          <cell r="ED441"/>
          <cell r="EE441"/>
          <cell r="EF441">
            <v>210762541417</v>
          </cell>
          <cell r="EG441"/>
          <cell r="EH441"/>
          <cell r="EI441"/>
          <cell r="EJ441">
            <v>0</v>
          </cell>
          <cell r="EK441"/>
          <cell r="EL441">
            <v>0</v>
          </cell>
          <cell r="EM441"/>
          <cell r="EN441">
            <v>0</v>
          </cell>
          <cell r="EO441" t="str">
            <v>CLT</v>
          </cell>
        </row>
        <row r="442">
          <cell r="B442">
            <v>3175</v>
          </cell>
          <cell r="C442">
            <v>1</v>
          </cell>
          <cell r="D442" t="str">
            <v>VIVIANE SOARES DE JESUS</v>
          </cell>
          <cell r="E442">
            <v>4172</v>
          </cell>
          <cell r="F442" t="str">
            <v>Não</v>
          </cell>
          <cell r="G442"/>
          <cell r="H442" t="str">
            <v>Residencial</v>
          </cell>
          <cell r="I442" t="str">
            <v>R</v>
          </cell>
          <cell r="J442">
            <v>6394934402</v>
          </cell>
          <cell r="K442" t="str">
            <v>JOAO BARBALHO</v>
          </cell>
          <cell r="L442">
            <v>13674713453</v>
          </cell>
          <cell r="M442">
            <v>121</v>
          </cell>
          <cell r="N442">
            <v>6017248</v>
          </cell>
          <cell r="O442"/>
          <cell r="P442">
            <v>37301</v>
          </cell>
          <cell r="Q442" t="str">
            <v>R. JOAO BARBALHO</v>
          </cell>
          <cell r="R442">
            <v>121</v>
          </cell>
          <cell r="S442">
            <v>46074</v>
          </cell>
          <cell r="T442">
            <v>1058</v>
          </cell>
          <cell r="U442">
            <v>39328</v>
          </cell>
          <cell r="V442" t="str">
            <v>CASA AMARELA</v>
          </cell>
          <cell r="W442">
            <v>30920</v>
          </cell>
          <cell r="X442" t="str">
            <v>PE</v>
          </cell>
          <cell r="Y442">
            <v>11606</v>
          </cell>
          <cell r="Z442" t="str">
            <v>PE</v>
          </cell>
          <cell r="AA442" t="str">
            <v>RECIFE</v>
          </cell>
          <cell r="AB442">
            <v>235</v>
          </cell>
          <cell r="AC442" t="str">
            <v>SDS</v>
          </cell>
          <cell r="AD442"/>
          <cell r="AE442"/>
          <cell r="AF442"/>
          <cell r="AG442">
            <v>52070090</v>
          </cell>
          <cell r="AH442"/>
          <cell r="AI442" t="str">
            <v>Nao</v>
          </cell>
          <cell r="AJ442">
            <v>81</v>
          </cell>
          <cell r="AK442">
            <v>65204500868</v>
          </cell>
          <cell r="AL442">
            <v>91149865</v>
          </cell>
          <cell r="AM442"/>
          <cell r="AN442">
            <v>81</v>
          </cell>
          <cell r="AO442">
            <v>991149865</v>
          </cell>
          <cell r="AP442">
            <v>10</v>
          </cell>
          <cell r="AQ442" t="str">
            <v>PE</v>
          </cell>
          <cell r="AR442" t="str">
            <v>ELINETE SOARES SILVA DE JESUS</v>
          </cell>
          <cell r="AS442" t="str">
            <v xml:space="preserve">  /  /    </v>
          </cell>
          <cell r="AT442" t="str">
            <v>SEVERINO SOARES DE JESUS</v>
          </cell>
          <cell r="AU442">
            <v>10</v>
          </cell>
          <cell r="AV442">
            <v>31157</v>
          </cell>
          <cell r="AW442" t="str">
            <v xml:space="preserve">  /  /    </v>
          </cell>
          <cell r="AX442"/>
          <cell r="AY442" t="str">
            <v>APT 403</v>
          </cell>
          <cell r="AZ442"/>
          <cell r="BA442">
            <v>1058</v>
          </cell>
          <cell r="BB442" t="str">
            <v xml:space="preserve">  /  /    </v>
          </cell>
          <cell r="BC442" t="str">
            <v xml:space="preserve">  /  /    </v>
          </cell>
          <cell r="BD442"/>
          <cell r="BE442">
            <v>52070090</v>
          </cell>
          <cell r="BF442">
            <v>10707</v>
          </cell>
          <cell r="BG442"/>
          <cell r="BH442" t="str">
            <v xml:space="preserve">  /  /    </v>
          </cell>
          <cell r="BI442"/>
          <cell r="BJ442"/>
          <cell r="BK442" t="str">
            <v xml:space="preserve">Feminino </v>
          </cell>
          <cell r="BL442" t="str">
            <v>Conta Corrente</v>
          </cell>
          <cell r="BM442" t="str">
            <v>S</v>
          </cell>
          <cell r="BN442" t="str">
            <v xml:space="preserve">RGPS-Reg. Geral Previdência Social           </v>
          </cell>
          <cell r="BO442"/>
          <cell r="BP442"/>
          <cell r="BQ442"/>
          <cell r="BR442"/>
          <cell r="BS442">
            <v>0</v>
          </cell>
          <cell r="BT442"/>
          <cell r="BU442">
            <v>0</v>
          </cell>
          <cell r="BV442" t="str">
            <v xml:space="preserve">  /  /    </v>
          </cell>
          <cell r="BW442" t="str">
            <v xml:space="preserve">  /  /    </v>
          </cell>
          <cell r="BX442">
            <v>42128</v>
          </cell>
          <cell r="BY442">
            <v>101</v>
          </cell>
          <cell r="BZ442">
            <v>42128</v>
          </cell>
          <cell r="CA442" t="str">
            <v xml:space="preserve">  /  /    </v>
          </cell>
          <cell r="CB442">
            <v>0</v>
          </cell>
          <cell r="CC442" t="str">
            <v xml:space="preserve">  /  /    </v>
          </cell>
          <cell r="CD442" t="str">
            <v xml:space="preserve">  /  /    </v>
          </cell>
          <cell r="CE442">
            <v>334154</v>
          </cell>
          <cell r="CF442">
            <v>10679586</v>
          </cell>
          <cell r="CG442">
            <v>334056</v>
          </cell>
          <cell r="CH442">
            <v>999999999999</v>
          </cell>
          <cell r="CI442"/>
          <cell r="CJ442">
            <v>200</v>
          </cell>
          <cell r="CK442">
            <v>40</v>
          </cell>
          <cell r="CL442">
            <v>3175</v>
          </cell>
          <cell r="CM442">
            <v>2035</v>
          </cell>
          <cell r="CN442" t="str">
            <v>Submetidos a Horario de Trabalho</v>
          </cell>
          <cell r="CO442">
            <v>2234</v>
          </cell>
          <cell r="CP442">
            <v>1</v>
          </cell>
          <cell r="CQ442" t="str">
            <v>N</v>
          </cell>
          <cell r="CR442">
            <v>2</v>
          </cell>
          <cell r="CS442" t="str">
            <v>*</v>
          </cell>
          <cell r="CT442">
            <v>0</v>
          </cell>
          <cell r="CU442"/>
          <cell r="CV442">
            <v>34</v>
          </cell>
          <cell r="CW442" t="str">
            <v>M</v>
          </cell>
          <cell r="CX442" t="str">
            <v>M</v>
          </cell>
          <cell r="CY442">
            <v>4511.3</v>
          </cell>
          <cell r="CZ442">
            <v>4511.3</v>
          </cell>
          <cell r="DA442">
            <v>0</v>
          </cell>
          <cell r="DB442">
            <v>0</v>
          </cell>
          <cell r="DC442">
            <v>0</v>
          </cell>
          <cell r="DD442">
            <v>200</v>
          </cell>
          <cell r="DE442" t="str">
            <v>9B</v>
          </cell>
          <cell r="DF442" t="str">
            <v>P1</v>
          </cell>
          <cell r="DG442">
            <v>10</v>
          </cell>
          <cell r="DH442">
            <v>85</v>
          </cell>
          <cell r="DI442"/>
          <cell r="DJ442"/>
          <cell r="DK442" t="str">
            <v>Nao</v>
          </cell>
          <cell r="DL442"/>
          <cell r="DM442" t="str">
            <v>Nao</v>
          </cell>
          <cell r="DN442" t="str">
            <v xml:space="preserve">  /  /    </v>
          </cell>
          <cell r="DO442" t="str">
            <v>Nao</v>
          </cell>
          <cell r="DP442" t="str">
            <v>Nao</v>
          </cell>
          <cell r="DQ442" t="str">
            <v>Nao</v>
          </cell>
          <cell r="DR442"/>
          <cell r="DS442">
            <v>101003175</v>
          </cell>
          <cell r="DT442">
            <v>3</v>
          </cell>
          <cell r="DU442">
            <v>3175</v>
          </cell>
          <cell r="DV442" t="str">
            <v>Não</v>
          </cell>
          <cell r="DW442"/>
          <cell r="DX442">
            <v>1</v>
          </cell>
          <cell r="DY442" t="str">
            <v xml:space="preserve">  /  /    </v>
          </cell>
          <cell r="DZ442"/>
          <cell r="EA442" t="str">
            <v>Indeterminado</v>
          </cell>
          <cell r="EB442" t="str">
            <v>PAULISTA</v>
          </cell>
          <cell r="EC442"/>
          <cell r="ED442"/>
          <cell r="EE442"/>
          <cell r="EF442"/>
          <cell r="EG442"/>
          <cell r="EH442"/>
          <cell r="EI442"/>
          <cell r="EJ442">
            <v>0</v>
          </cell>
          <cell r="EK442"/>
          <cell r="EL442">
            <v>0</v>
          </cell>
          <cell r="EM442"/>
          <cell r="EN442">
            <v>0</v>
          </cell>
          <cell r="EO442" t="str">
            <v>CLT</v>
          </cell>
        </row>
        <row r="443">
          <cell r="B443">
            <v>3177</v>
          </cell>
          <cell r="C443">
            <v>1</v>
          </cell>
          <cell r="D443" t="str">
            <v>DEMOSTENES FIGUEIREDO DE SOUSA</v>
          </cell>
          <cell r="E443">
            <v>1074</v>
          </cell>
          <cell r="F443" t="str">
            <v>Não</v>
          </cell>
          <cell r="G443"/>
          <cell r="H443" t="str">
            <v>Residencial</v>
          </cell>
          <cell r="I443" t="str">
            <v>R</v>
          </cell>
          <cell r="J443">
            <v>7248081400</v>
          </cell>
          <cell r="K443" t="str">
            <v>PROFESSOR ANTONIO COELHO</v>
          </cell>
          <cell r="L443">
            <v>20657990471</v>
          </cell>
          <cell r="M443">
            <v>530</v>
          </cell>
          <cell r="N443">
            <v>3262264</v>
          </cell>
          <cell r="O443" t="str">
            <v>SSPPB</v>
          </cell>
          <cell r="P443">
            <v>38219</v>
          </cell>
          <cell r="Q443" t="str">
            <v>R. PROFESSOR ANTONIO COELHO</v>
          </cell>
          <cell r="R443">
            <v>530</v>
          </cell>
          <cell r="S443">
            <v>648908</v>
          </cell>
          <cell r="T443">
            <v>1058</v>
          </cell>
          <cell r="U443">
            <v>40997</v>
          </cell>
          <cell r="V443" t="str">
            <v>VARZEA</v>
          </cell>
          <cell r="W443">
            <v>40</v>
          </cell>
          <cell r="X443" t="str">
            <v>PE</v>
          </cell>
          <cell r="Y443">
            <v>11606</v>
          </cell>
          <cell r="Z443" t="str">
            <v>PB</v>
          </cell>
          <cell r="AA443" t="str">
            <v>RECIFE</v>
          </cell>
          <cell r="AB443">
            <v>30</v>
          </cell>
          <cell r="AC443" t="str">
            <v>SSP</v>
          </cell>
          <cell r="AD443" t="str">
            <v>DEMOSTENES.FIGUEREDO@GMAIL.COM</v>
          </cell>
          <cell r="AE443"/>
          <cell r="AF443"/>
          <cell r="AG443"/>
          <cell r="AH443"/>
          <cell r="AI443" t="str">
            <v>Nao</v>
          </cell>
          <cell r="AJ443">
            <v>83</v>
          </cell>
          <cell r="AK443">
            <v>38083581228</v>
          </cell>
          <cell r="AL443">
            <v>988837898</v>
          </cell>
          <cell r="AM443"/>
          <cell r="AN443">
            <v>81</v>
          </cell>
          <cell r="AO443">
            <v>995932671</v>
          </cell>
          <cell r="AP443">
            <v>35</v>
          </cell>
          <cell r="AQ443" t="str">
            <v>PB</v>
          </cell>
          <cell r="AR443" t="str">
            <v>MARIA GUADALUPE FIGUEIREDO DE SOUSA</v>
          </cell>
          <cell r="AS443" t="str">
            <v xml:space="preserve">  /  /    </v>
          </cell>
          <cell r="AT443" t="str">
            <v>FRANCISCO BATISTA DE SOUZA</v>
          </cell>
          <cell r="AU443">
            <v>10</v>
          </cell>
          <cell r="AV443">
            <v>32679</v>
          </cell>
          <cell r="AW443" t="str">
            <v xml:space="preserve">  /  /    </v>
          </cell>
          <cell r="AX443"/>
          <cell r="AY443" t="str">
            <v>APT 402</v>
          </cell>
          <cell r="AZ443"/>
          <cell r="BA443">
            <v>1058</v>
          </cell>
          <cell r="BB443" t="str">
            <v xml:space="preserve">  /  /    </v>
          </cell>
          <cell r="BC443" t="str">
            <v xml:space="preserve">  /  /    </v>
          </cell>
          <cell r="BD443"/>
          <cell r="BE443">
            <v>50740020</v>
          </cell>
          <cell r="BF443">
            <v>16201</v>
          </cell>
          <cell r="BG443"/>
          <cell r="BH443" t="str">
            <v xml:space="preserve">  /  /    </v>
          </cell>
          <cell r="BI443"/>
          <cell r="BJ443"/>
          <cell r="BK443" t="str">
            <v>Masculino</v>
          </cell>
          <cell r="BL443" t="str">
            <v>Conta Corrente</v>
          </cell>
          <cell r="BM443" t="str">
            <v>S</v>
          </cell>
          <cell r="BN443" t="str">
            <v xml:space="preserve">RGPS-Reg. Geral Previdência Social           </v>
          </cell>
          <cell r="BO443"/>
          <cell r="BP443"/>
          <cell r="BQ443"/>
          <cell r="BR443"/>
          <cell r="BS443"/>
          <cell r="BT443"/>
          <cell r="BU443"/>
          <cell r="BV443" t="str">
            <v xml:space="preserve">  /  /    </v>
          </cell>
          <cell r="BW443" t="str">
            <v xml:space="preserve">  /  /    </v>
          </cell>
          <cell r="BX443">
            <v>42135</v>
          </cell>
          <cell r="BY443">
            <v>101</v>
          </cell>
          <cell r="BZ443">
            <v>42135</v>
          </cell>
          <cell r="CA443" t="str">
            <v xml:space="preserve">  /  /    </v>
          </cell>
          <cell r="CB443">
            <v>0</v>
          </cell>
          <cell r="CC443" t="str">
            <v xml:space="preserve">  /  /    </v>
          </cell>
          <cell r="CD443" t="str">
            <v xml:space="preserve">  /  /    </v>
          </cell>
          <cell r="CE443">
            <v>334056</v>
          </cell>
          <cell r="CF443">
            <v>713039044</v>
          </cell>
          <cell r="CG443">
            <v>334056</v>
          </cell>
          <cell r="CH443">
            <v>999999999999</v>
          </cell>
          <cell r="CI443"/>
          <cell r="CJ443">
            <v>200</v>
          </cell>
          <cell r="CK443">
            <v>40</v>
          </cell>
          <cell r="CL443">
            <v>3177</v>
          </cell>
          <cell r="CM443">
            <v>2036</v>
          </cell>
          <cell r="CN443" t="str">
            <v>Submetidos a Horario de Trabalho</v>
          </cell>
          <cell r="CO443">
            <v>3912</v>
          </cell>
          <cell r="CP443">
            <v>2</v>
          </cell>
          <cell r="CQ443" t="str">
            <v>N</v>
          </cell>
          <cell r="CR443">
            <v>6</v>
          </cell>
          <cell r="CS443" t="str">
            <v>*</v>
          </cell>
          <cell r="CT443">
            <v>0</v>
          </cell>
          <cell r="CU443"/>
          <cell r="CV443">
            <v>34</v>
          </cell>
          <cell r="CW443" t="str">
            <v>M</v>
          </cell>
          <cell r="CX443" t="str">
            <v>M</v>
          </cell>
          <cell r="CY443">
            <v>4511.3</v>
          </cell>
          <cell r="CZ443">
            <v>4511.3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 t="str">
            <v>9B</v>
          </cell>
          <cell r="DF443"/>
          <cell r="DG443">
            <v>10</v>
          </cell>
          <cell r="DH443">
            <v>55</v>
          </cell>
          <cell r="DI443"/>
          <cell r="DJ443"/>
          <cell r="DK443" t="str">
            <v>Nao</v>
          </cell>
          <cell r="DL443"/>
          <cell r="DM443" t="str">
            <v>Nao</v>
          </cell>
          <cell r="DN443" t="str">
            <v xml:space="preserve">  /  /    </v>
          </cell>
          <cell r="DO443" t="str">
            <v>Nao</v>
          </cell>
          <cell r="DP443" t="str">
            <v>Nao</v>
          </cell>
          <cell r="DQ443" t="str">
            <v>Nao</v>
          </cell>
          <cell r="DR443"/>
          <cell r="DS443">
            <v>101003177</v>
          </cell>
          <cell r="DT443">
            <v>1</v>
          </cell>
          <cell r="DU443">
            <v>3177</v>
          </cell>
          <cell r="DV443" t="str">
            <v>Não</v>
          </cell>
          <cell r="DW443"/>
          <cell r="DX443">
            <v>1</v>
          </cell>
          <cell r="DY443" t="str">
            <v xml:space="preserve">  /  /    </v>
          </cell>
          <cell r="DZ443"/>
          <cell r="EA443" t="str">
            <v>Indeterminado</v>
          </cell>
          <cell r="EB443" t="str">
            <v>SOUSA</v>
          </cell>
          <cell r="EC443"/>
          <cell r="ED443"/>
          <cell r="EE443"/>
          <cell r="EF443"/>
          <cell r="EG443"/>
          <cell r="EH443"/>
          <cell r="EI443"/>
          <cell r="EJ443">
            <v>0</v>
          </cell>
          <cell r="EK443"/>
          <cell r="EL443">
            <v>0</v>
          </cell>
          <cell r="EM443"/>
          <cell r="EN443">
            <v>0</v>
          </cell>
          <cell r="EO443" t="str">
            <v>CLT</v>
          </cell>
        </row>
        <row r="444">
          <cell r="B444">
            <v>3178</v>
          </cell>
          <cell r="C444">
            <v>1</v>
          </cell>
          <cell r="D444" t="str">
            <v>HOSANA SUELEM S DE MIRANDA</v>
          </cell>
          <cell r="E444">
            <v>1074</v>
          </cell>
          <cell r="F444" t="str">
            <v>Não</v>
          </cell>
          <cell r="G444"/>
          <cell r="H444" t="str">
            <v>Residencial</v>
          </cell>
          <cell r="I444" t="str">
            <v>R</v>
          </cell>
          <cell r="J444">
            <v>6878534437</v>
          </cell>
          <cell r="K444" t="str">
            <v>MOSTARDA</v>
          </cell>
          <cell r="L444">
            <v>13114739678</v>
          </cell>
          <cell r="M444">
            <v>2250</v>
          </cell>
          <cell r="N444">
            <v>7139763</v>
          </cell>
          <cell r="O444"/>
          <cell r="P444">
            <v>37488</v>
          </cell>
          <cell r="Q444" t="str">
            <v>R. MOSTARDA</v>
          </cell>
          <cell r="R444">
            <v>2250</v>
          </cell>
          <cell r="S444">
            <v>90336</v>
          </cell>
          <cell r="T444">
            <v>1058</v>
          </cell>
          <cell r="U444">
            <v>41705</v>
          </cell>
          <cell r="V444" t="str">
            <v>CURADO</v>
          </cell>
          <cell r="W444">
            <v>75</v>
          </cell>
          <cell r="X444" t="str">
            <v>PE</v>
          </cell>
          <cell r="Y444">
            <v>7901</v>
          </cell>
          <cell r="Z444" t="str">
            <v>PE</v>
          </cell>
          <cell r="AA444" t="str">
            <v>JAB DOS GUARARAPES</v>
          </cell>
          <cell r="AB444">
            <v>189</v>
          </cell>
          <cell r="AC444" t="str">
            <v>SDS</v>
          </cell>
          <cell r="AD444"/>
          <cell r="AE444"/>
          <cell r="AF444"/>
          <cell r="AG444"/>
          <cell r="AH444"/>
          <cell r="AI444" t="str">
            <v>Nao</v>
          </cell>
          <cell r="AJ444">
            <v>81</v>
          </cell>
          <cell r="AK444">
            <v>75923310892</v>
          </cell>
          <cell r="AL444">
            <v>997760684</v>
          </cell>
          <cell r="AM444"/>
          <cell r="AN444"/>
          <cell r="AO444"/>
          <cell r="AP444">
            <v>20</v>
          </cell>
          <cell r="AQ444" t="str">
            <v>PE</v>
          </cell>
          <cell r="AR444" t="str">
            <v>LAUDINEIDE SOARES DE MIRANDA</v>
          </cell>
          <cell r="AS444" t="str">
            <v xml:space="preserve">  /  /    </v>
          </cell>
          <cell r="AT444" t="str">
            <v>JOSE MIGUEL DE MIRANDA</v>
          </cell>
          <cell r="AU444">
            <v>10</v>
          </cell>
          <cell r="AV444">
            <v>32073</v>
          </cell>
          <cell r="AW444" t="str">
            <v xml:space="preserve">  /  /    </v>
          </cell>
          <cell r="AX444"/>
          <cell r="AY444"/>
          <cell r="AZ444"/>
          <cell r="BA444">
            <v>1058</v>
          </cell>
          <cell r="BB444" t="str">
            <v xml:space="preserve">  /  /    </v>
          </cell>
          <cell r="BC444" t="str">
            <v xml:space="preserve">  /  /    </v>
          </cell>
          <cell r="BD444"/>
          <cell r="BE444">
            <v>54240605</v>
          </cell>
          <cell r="BF444">
            <v>10608</v>
          </cell>
          <cell r="BG444"/>
          <cell r="BH444" t="str">
            <v xml:space="preserve">  /  /    </v>
          </cell>
          <cell r="BI444"/>
          <cell r="BJ444"/>
          <cell r="BK444" t="str">
            <v xml:space="preserve">Feminino </v>
          </cell>
          <cell r="BL444" t="str">
            <v>Conta Corrente</v>
          </cell>
          <cell r="BM444" t="str">
            <v>S</v>
          </cell>
          <cell r="BN444" t="str">
            <v xml:space="preserve">RGPS-Reg. Geral Previdência Social           </v>
          </cell>
          <cell r="BO444"/>
          <cell r="BP444"/>
          <cell r="BQ444"/>
          <cell r="BR444"/>
          <cell r="BS444"/>
          <cell r="BT444"/>
          <cell r="BU444"/>
          <cell r="BV444" t="str">
            <v xml:space="preserve">  /  /    </v>
          </cell>
          <cell r="BW444" t="str">
            <v xml:space="preserve">  /  /    </v>
          </cell>
          <cell r="BX444">
            <v>42142</v>
          </cell>
          <cell r="BY444">
            <v>101</v>
          </cell>
          <cell r="BZ444">
            <v>42142</v>
          </cell>
          <cell r="CA444" t="str">
            <v xml:space="preserve">  /  /    </v>
          </cell>
          <cell r="CB444">
            <v>0</v>
          </cell>
          <cell r="CC444" t="str">
            <v xml:space="preserve">  /  /    </v>
          </cell>
          <cell r="CD444" t="str">
            <v xml:space="preserve">  /  /    </v>
          </cell>
          <cell r="CE444">
            <v>333757</v>
          </cell>
          <cell r="CF444">
            <v>713112045</v>
          </cell>
          <cell r="CG444">
            <v>334056</v>
          </cell>
          <cell r="CH444">
            <v>999999999999</v>
          </cell>
          <cell r="CI444" t="str">
            <v>F</v>
          </cell>
          <cell r="CJ444">
            <v>200</v>
          </cell>
          <cell r="CK444">
            <v>40</v>
          </cell>
          <cell r="CL444">
            <v>3178</v>
          </cell>
          <cell r="CM444">
            <v>2036</v>
          </cell>
          <cell r="CN444" t="str">
            <v>Submetidos a Horario de Trabalho</v>
          </cell>
          <cell r="CO444">
            <v>3912</v>
          </cell>
          <cell r="CP444">
            <v>2</v>
          </cell>
          <cell r="CQ444" t="str">
            <v>N</v>
          </cell>
          <cell r="CR444">
            <v>6</v>
          </cell>
          <cell r="CS444" t="str">
            <v>*</v>
          </cell>
          <cell r="CT444">
            <v>0</v>
          </cell>
          <cell r="CU444"/>
          <cell r="CV444">
            <v>34</v>
          </cell>
          <cell r="CW444" t="str">
            <v>M</v>
          </cell>
          <cell r="CX444" t="str">
            <v>M</v>
          </cell>
          <cell r="CY444">
            <v>4511.3</v>
          </cell>
          <cell r="CZ444">
            <v>4511.3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 t="str">
            <v>9B</v>
          </cell>
          <cell r="DF444"/>
          <cell r="DG444">
            <v>10</v>
          </cell>
          <cell r="DH444">
            <v>55</v>
          </cell>
          <cell r="DI444"/>
          <cell r="DJ444"/>
          <cell r="DK444" t="str">
            <v>Nao</v>
          </cell>
          <cell r="DL444"/>
          <cell r="DM444" t="str">
            <v>Nao</v>
          </cell>
          <cell r="DN444" t="str">
            <v xml:space="preserve">  /  /    </v>
          </cell>
          <cell r="DO444" t="str">
            <v>Nao</v>
          </cell>
          <cell r="DP444" t="str">
            <v>Nao</v>
          </cell>
          <cell r="DQ444" t="str">
            <v>Nao</v>
          </cell>
          <cell r="DR444"/>
          <cell r="DS444">
            <v>101003084</v>
          </cell>
          <cell r="DT444">
            <v>1</v>
          </cell>
          <cell r="DU444">
            <v>3178</v>
          </cell>
          <cell r="DV444" t="str">
            <v>Não</v>
          </cell>
          <cell r="DW444"/>
          <cell r="DX444">
            <v>1</v>
          </cell>
          <cell r="DY444" t="str">
            <v xml:space="preserve">  /  /    </v>
          </cell>
          <cell r="DZ444"/>
          <cell r="EA444" t="str">
            <v>Indeterminado</v>
          </cell>
          <cell r="EB444" t="str">
            <v>PAUDALHO</v>
          </cell>
          <cell r="EC444"/>
          <cell r="ED444"/>
          <cell r="EE444"/>
          <cell r="EF444"/>
          <cell r="EG444"/>
          <cell r="EH444"/>
          <cell r="EI444"/>
          <cell r="EJ444">
            <v>0</v>
          </cell>
          <cell r="EK444"/>
          <cell r="EL444">
            <v>0</v>
          </cell>
          <cell r="EM444"/>
          <cell r="EN444">
            <v>0</v>
          </cell>
          <cell r="EO444" t="str">
            <v>CLT</v>
          </cell>
        </row>
        <row r="445">
          <cell r="B445">
            <v>3180</v>
          </cell>
          <cell r="C445">
            <v>1</v>
          </cell>
          <cell r="D445" t="str">
            <v>CAIO CESAR DE A R SILVA</v>
          </cell>
          <cell r="E445">
            <v>3121</v>
          </cell>
          <cell r="F445" t="str">
            <v>Não</v>
          </cell>
          <cell r="G445"/>
          <cell r="H445" t="str">
            <v>Residencial</v>
          </cell>
          <cell r="I445" t="str">
            <v>AV</v>
          </cell>
          <cell r="J445">
            <v>5468235480</v>
          </cell>
          <cell r="K445" t="str">
            <v>DR PAULO PETRIBU</v>
          </cell>
          <cell r="L445">
            <v>19025987047</v>
          </cell>
          <cell r="M445">
            <v>101</v>
          </cell>
          <cell r="N445">
            <v>6968189</v>
          </cell>
          <cell r="O445" t="str">
            <v>SDSPE</v>
          </cell>
          <cell r="P445">
            <v>37246</v>
          </cell>
          <cell r="Q445" t="str">
            <v>AV. DR PAULO PETRIBU</v>
          </cell>
          <cell r="R445">
            <v>101</v>
          </cell>
          <cell r="S445">
            <v>5527</v>
          </cell>
          <cell r="T445">
            <v>1058</v>
          </cell>
          <cell r="U445">
            <v>42107</v>
          </cell>
          <cell r="V445" t="str">
            <v>PIXETE</v>
          </cell>
          <cell r="W445">
            <v>122</v>
          </cell>
          <cell r="X445" t="str">
            <v>PE</v>
          </cell>
          <cell r="Y445">
            <v>13701</v>
          </cell>
          <cell r="Z445" t="str">
            <v>PE</v>
          </cell>
          <cell r="AA445" t="str">
            <v>SAO LOURECO DA MATA</v>
          </cell>
          <cell r="AB445">
            <v>26</v>
          </cell>
          <cell r="AC445" t="str">
            <v>SDS</v>
          </cell>
          <cell r="AD445" t="str">
            <v>CAIOPGD@GMAIL.COM</v>
          </cell>
          <cell r="AE445"/>
          <cell r="AF445"/>
          <cell r="AG445"/>
          <cell r="AH445"/>
          <cell r="AI445" t="str">
            <v>Nao</v>
          </cell>
          <cell r="AJ445"/>
          <cell r="AK445">
            <v>76808970817</v>
          </cell>
          <cell r="AL445"/>
          <cell r="AM445"/>
          <cell r="AN445">
            <v>81</v>
          </cell>
          <cell r="AO445">
            <v>988444979</v>
          </cell>
          <cell r="AP445">
            <v>151</v>
          </cell>
          <cell r="AQ445" t="str">
            <v>PE</v>
          </cell>
          <cell r="AR445" t="str">
            <v>IDENISE SANTOS DE ANDRADE</v>
          </cell>
          <cell r="AS445" t="str">
            <v xml:space="preserve">  /  /    </v>
          </cell>
          <cell r="AT445" t="str">
            <v>JOAO RODRIGUES DA SILVA NETO</v>
          </cell>
          <cell r="AU445">
            <v>10</v>
          </cell>
          <cell r="AV445">
            <v>31874</v>
          </cell>
          <cell r="AW445" t="str">
            <v xml:space="preserve">  /  /    </v>
          </cell>
          <cell r="AX445"/>
          <cell r="AY445" t="str">
            <v>BL 04 QD D</v>
          </cell>
          <cell r="AZ445"/>
          <cell r="BA445">
            <v>1058</v>
          </cell>
          <cell r="BB445" t="str">
            <v xml:space="preserve">  /  /    </v>
          </cell>
          <cell r="BC445" t="str">
            <v xml:space="preserve">  /  /    </v>
          </cell>
          <cell r="BD445"/>
          <cell r="BE445">
            <v>54730810</v>
          </cell>
          <cell r="BF445">
            <v>11606</v>
          </cell>
          <cell r="BG445"/>
          <cell r="BH445" t="str">
            <v xml:space="preserve">  /  /    </v>
          </cell>
          <cell r="BI445"/>
          <cell r="BJ445"/>
          <cell r="BK445" t="str">
            <v>Masculino</v>
          </cell>
          <cell r="BL445" t="str">
            <v>Conta Corrente</v>
          </cell>
          <cell r="BM445" t="str">
            <v>C</v>
          </cell>
          <cell r="BN445" t="str">
            <v xml:space="preserve">RGPS-Reg. Geral Previdência Social           </v>
          </cell>
          <cell r="BO445"/>
          <cell r="BP445"/>
          <cell r="BQ445"/>
          <cell r="BR445"/>
          <cell r="BS445">
            <v>0</v>
          </cell>
          <cell r="BT445"/>
          <cell r="BU445">
            <v>0</v>
          </cell>
          <cell r="BV445" t="str">
            <v xml:space="preserve">  /  /    </v>
          </cell>
          <cell r="BW445" t="str">
            <v xml:space="preserve">  /  /    </v>
          </cell>
          <cell r="BX445">
            <v>42156</v>
          </cell>
          <cell r="BY445">
            <v>101</v>
          </cell>
          <cell r="BZ445">
            <v>42156</v>
          </cell>
          <cell r="CA445" t="str">
            <v xml:space="preserve">  /  /    </v>
          </cell>
          <cell r="CB445">
            <v>0</v>
          </cell>
          <cell r="CC445" t="str">
            <v xml:space="preserve">  /  /    </v>
          </cell>
          <cell r="CD445" t="str">
            <v xml:space="preserve">  /  /    </v>
          </cell>
          <cell r="CE445">
            <v>334056</v>
          </cell>
          <cell r="CF445">
            <v>713039910</v>
          </cell>
          <cell r="CG445">
            <v>334056</v>
          </cell>
          <cell r="CH445">
            <v>999999999999</v>
          </cell>
          <cell r="CI445"/>
          <cell r="CJ445">
            <v>200</v>
          </cell>
          <cell r="CK445">
            <v>40</v>
          </cell>
          <cell r="CL445">
            <v>3180</v>
          </cell>
          <cell r="CM445">
            <v>2036</v>
          </cell>
          <cell r="CN445" t="str">
            <v>Submetidos a Horario de Trabalho</v>
          </cell>
          <cell r="CO445">
            <v>3912</v>
          </cell>
          <cell r="CP445">
            <v>2</v>
          </cell>
          <cell r="CQ445" t="str">
            <v>N</v>
          </cell>
          <cell r="CR445">
            <v>6</v>
          </cell>
          <cell r="CS445" t="str">
            <v>*</v>
          </cell>
          <cell r="CT445">
            <v>0</v>
          </cell>
          <cell r="CU445"/>
          <cell r="CV445">
            <v>34</v>
          </cell>
          <cell r="CW445" t="str">
            <v>M</v>
          </cell>
          <cell r="CX445" t="str">
            <v>M</v>
          </cell>
          <cell r="CY445">
            <v>4511.3</v>
          </cell>
          <cell r="CZ445">
            <v>4511.3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 t="str">
            <v>9B</v>
          </cell>
          <cell r="DF445"/>
          <cell r="DG445">
            <v>10</v>
          </cell>
          <cell r="DH445">
            <v>55</v>
          </cell>
          <cell r="DI445"/>
          <cell r="DJ445"/>
          <cell r="DK445" t="str">
            <v>Nao</v>
          </cell>
          <cell r="DL445"/>
          <cell r="DM445" t="str">
            <v>Nao</v>
          </cell>
          <cell r="DN445" t="str">
            <v xml:space="preserve">  /  /    </v>
          </cell>
          <cell r="DO445" t="str">
            <v>Nao</v>
          </cell>
          <cell r="DP445" t="str">
            <v>Nao</v>
          </cell>
          <cell r="DQ445" t="str">
            <v>Nao</v>
          </cell>
          <cell r="DR445"/>
          <cell r="DS445">
            <v>101003180</v>
          </cell>
          <cell r="DT445">
            <v>1</v>
          </cell>
          <cell r="DU445">
            <v>3180</v>
          </cell>
          <cell r="DV445" t="str">
            <v>Não</v>
          </cell>
          <cell r="DW445"/>
          <cell r="DX445">
            <v>1</v>
          </cell>
          <cell r="DY445" t="str">
            <v xml:space="preserve">  /  /    </v>
          </cell>
          <cell r="DZ445"/>
          <cell r="EA445" t="str">
            <v>Indeterminado</v>
          </cell>
          <cell r="EB445" t="str">
            <v>RECIFE</v>
          </cell>
          <cell r="EC445"/>
          <cell r="ED445"/>
          <cell r="EE445"/>
          <cell r="EF445"/>
          <cell r="EG445"/>
          <cell r="EH445"/>
          <cell r="EI445"/>
          <cell r="EJ445">
            <v>0</v>
          </cell>
          <cell r="EK445"/>
          <cell r="EL445">
            <v>0</v>
          </cell>
          <cell r="EM445"/>
          <cell r="EN445">
            <v>0</v>
          </cell>
          <cell r="EO445" t="str">
            <v>CLT</v>
          </cell>
        </row>
        <row r="446">
          <cell r="B446">
            <v>3182</v>
          </cell>
          <cell r="C446">
            <v>1</v>
          </cell>
          <cell r="D446" t="str">
            <v>VANELLY FERREIRA DE SOUZA</v>
          </cell>
          <cell r="E446">
            <v>4170</v>
          </cell>
          <cell r="F446" t="str">
            <v>Não</v>
          </cell>
          <cell r="G446"/>
          <cell r="H446" t="str">
            <v>Residencial</v>
          </cell>
          <cell r="I446" t="str">
            <v>R</v>
          </cell>
          <cell r="J446">
            <v>1424791448</v>
          </cell>
          <cell r="K446" t="str">
            <v>B-4</v>
          </cell>
          <cell r="L446">
            <v>13962644457</v>
          </cell>
          <cell r="M446">
            <v>12</v>
          </cell>
          <cell r="N446">
            <v>7327120</v>
          </cell>
          <cell r="O446"/>
          <cell r="P446">
            <v>37820</v>
          </cell>
          <cell r="Q446" t="str">
            <v>R. B-4</v>
          </cell>
          <cell r="R446">
            <v>12</v>
          </cell>
          <cell r="S446">
            <v>78363</v>
          </cell>
          <cell r="T446">
            <v>1058</v>
          </cell>
          <cell r="U446">
            <v>39525</v>
          </cell>
          <cell r="V446" t="str">
            <v>MIRUEIRA</v>
          </cell>
          <cell r="W446">
            <v>97</v>
          </cell>
          <cell r="X446" t="str">
            <v>PE</v>
          </cell>
          <cell r="Y446">
            <v>10707</v>
          </cell>
          <cell r="Z446" t="str">
            <v>PE</v>
          </cell>
          <cell r="AA446" t="str">
            <v>PAULISTA</v>
          </cell>
          <cell r="AB446">
            <v>105</v>
          </cell>
          <cell r="AC446" t="str">
            <v>SDS</v>
          </cell>
          <cell r="AD446"/>
          <cell r="AE446"/>
          <cell r="AF446"/>
          <cell r="AG446"/>
          <cell r="AH446"/>
          <cell r="AI446" t="str">
            <v>Nao</v>
          </cell>
          <cell r="AJ446">
            <v>81</v>
          </cell>
          <cell r="AK446">
            <v>74312240833</v>
          </cell>
          <cell r="AL446">
            <v>33717530</v>
          </cell>
          <cell r="AM446"/>
          <cell r="AN446">
            <v>81</v>
          </cell>
          <cell r="AO446">
            <v>986050656</v>
          </cell>
          <cell r="AP446">
            <v>12</v>
          </cell>
          <cell r="AQ446" t="str">
            <v>PE</v>
          </cell>
          <cell r="AR446" t="str">
            <v>MARIA VALERIA FERREIRA</v>
          </cell>
          <cell r="AS446" t="str">
            <v xml:space="preserve">  /  /    </v>
          </cell>
          <cell r="AT446" t="str">
            <v>VALDIR ANTONIO DE SOUZA</v>
          </cell>
          <cell r="AU446">
            <v>10</v>
          </cell>
          <cell r="AV446">
            <v>32142</v>
          </cell>
          <cell r="AW446" t="str">
            <v xml:space="preserve">  /  /    </v>
          </cell>
          <cell r="AX446"/>
          <cell r="AY446"/>
          <cell r="AZ446"/>
          <cell r="BA446">
            <v>1058</v>
          </cell>
          <cell r="BB446" t="str">
            <v xml:space="preserve">  /  /    </v>
          </cell>
          <cell r="BC446" t="str">
            <v xml:space="preserve">  /  /    </v>
          </cell>
          <cell r="BD446"/>
          <cell r="BE446">
            <v>53405420</v>
          </cell>
          <cell r="BF446">
            <v>10707</v>
          </cell>
          <cell r="BG446"/>
          <cell r="BH446" t="str">
            <v xml:space="preserve">  /  /    </v>
          </cell>
          <cell r="BI446"/>
          <cell r="BJ446"/>
          <cell r="BK446" t="str">
            <v xml:space="preserve">Feminino </v>
          </cell>
          <cell r="BL446" t="str">
            <v>Conta Corrente</v>
          </cell>
          <cell r="BM446" t="str">
            <v>S</v>
          </cell>
          <cell r="BN446" t="str">
            <v xml:space="preserve">RGPS-Reg. Geral Previdência Social           </v>
          </cell>
          <cell r="BO446"/>
          <cell r="BP446"/>
          <cell r="BQ446"/>
          <cell r="BR446"/>
          <cell r="BS446">
            <v>0</v>
          </cell>
          <cell r="BT446"/>
          <cell r="BU446">
            <v>0</v>
          </cell>
          <cell r="BV446" t="str">
            <v xml:space="preserve">  /  /    </v>
          </cell>
          <cell r="BW446" t="str">
            <v xml:space="preserve">  /  /    </v>
          </cell>
          <cell r="BX446">
            <v>42186</v>
          </cell>
          <cell r="BY446">
            <v>101</v>
          </cell>
          <cell r="BZ446">
            <v>42186</v>
          </cell>
          <cell r="CA446" t="str">
            <v xml:space="preserve">  /  /    </v>
          </cell>
          <cell r="CB446">
            <v>0</v>
          </cell>
          <cell r="CC446" t="str">
            <v xml:space="preserve">  /  /    </v>
          </cell>
          <cell r="CD446" t="str">
            <v xml:space="preserve">  /  /    </v>
          </cell>
          <cell r="CE446">
            <v>333757</v>
          </cell>
          <cell r="CF446">
            <v>10982387</v>
          </cell>
          <cell r="CG446">
            <v>334056</v>
          </cell>
          <cell r="CH446">
            <v>99999999</v>
          </cell>
          <cell r="CI446"/>
          <cell r="CJ446">
            <v>200</v>
          </cell>
          <cell r="CK446">
            <v>40</v>
          </cell>
          <cell r="CL446">
            <v>3182</v>
          </cell>
          <cell r="CM446">
            <v>2018</v>
          </cell>
          <cell r="CN446" t="str">
            <v>Submetidos a Horario de Trabalho</v>
          </cell>
          <cell r="CO446">
            <v>3912</v>
          </cell>
          <cell r="CP446">
            <v>2</v>
          </cell>
          <cell r="CQ446" t="str">
            <v>N</v>
          </cell>
          <cell r="CR446">
            <v>2</v>
          </cell>
          <cell r="CS446" t="str">
            <v>*</v>
          </cell>
          <cell r="CT446">
            <v>0</v>
          </cell>
          <cell r="CU446"/>
          <cell r="CV446">
            <v>34</v>
          </cell>
          <cell r="CW446" t="str">
            <v>M</v>
          </cell>
          <cell r="CX446" t="str">
            <v>M</v>
          </cell>
          <cell r="CY446">
            <v>1489.51</v>
          </cell>
          <cell r="CZ446">
            <v>1489.51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 t="str">
            <v>9B</v>
          </cell>
          <cell r="DF446" t="str">
            <v>P1</v>
          </cell>
          <cell r="DG446">
            <v>10</v>
          </cell>
          <cell r="DH446">
            <v>45</v>
          </cell>
          <cell r="DI446"/>
          <cell r="DJ446"/>
          <cell r="DK446" t="str">
            <v>Nao</v>
          </cell>
          <cell r="DL446"/>
          <cell r="DM446" t="str">
            <v>Nao</v>
          </cell>
          <cell r="DN446" t="str">
            <v xml:space="preserve">  /  /    </v>
          </cell>
          <cell r="DO446" t="str">
            <v>Nao</v>
          </cell>
          <cell r="DP446" t="str">
            <v>Nao</v>
          </cell>
          <cell r="DQ446" t="str">
            <v>Nao</v>
          </cell>
          <cell r="DR446"/>
          <cell r="DS446">
            <v>3182</v>
          </cell>
          <cell r="DT446">
            <v>1</v>
          </cell>
          <cell r="DU446">
            <v>3182</v>
          </cell>
          <cell r="DV446" t="str">
            <v>Não</v>
          </cell>
          <cell r="DW446"/>
          <cell r="DX446">
            <v>1</v>
          </cell>
          <cell r="DY446" t="str">
            <v xml:space="preserve">  /  /    </v>
          </cell>
          <cell r="DZ446"/>
          <cell r="EA446" t="str">
            <v>Indeterminado</v>
          </cell>
          <cell r="EB446" t="str">
            <v>PAULISTA</v>
          </cell>
          <cell r="EC446"/>
          <cell r="ED446"/>
          <cell r="EE446"/>
          <cell r="EF446"/>
          <cell r="EG446"/>
          <cell r="EH446"/>
          <cell r="EI446"/>
          <cell r="EJ446">
            <v>0</v>
          </cell>
          <cell r="EK446"/>
          <cell r="EL446">
            <v>0</v>
          </cell>
          <cell r="EM446"/>
          <cell r="EN446">
            <v>0</v>
          </cell>
          <cell r="EO446" t="str">
            <v>CLT</v>
          </cell>
        </row>
        <row r="447">
          <cell r="B447">
            <v>3183</v>
          </cell>
          <cell r="C447">
            <v>1</v>
          </cell>
          <cell r="D447" t="str">
            <v>DALETE VICENTE DE LIMA</v>
          </cell>
          <cell r="E447">
            <v>1181</v>
          </cell>
          <cell r="F447" t="str">
            <v>Não</v>
          </cell>
          <cell r="G447"/>
          <cell r="H447" t="str">
            <v>Residencial</v>
          </cell>
          <cell r="I447" t="str">
            <v>AV</v>
          </cell>
          <cell r="J447">
            <v>2548076407</v>
          </cell>
          <cell r="K447" t="str">
            <v>AV.CAXANGA</v>
          </cell>
          <cell r="L447">
            <v>19002501733</v>
          </cell>
          <cell r="M447">
            <v>5661</v>
          </cell>
          <cell r="N447">
            <v>4601176</v>
          </cell>
          <cell r="O447" t="str">
            <v>SSPPE</v>
          </cell>
          <cell r="P447">
            <v>33393</v>
          </cell>
          <cell r="Q447" t="str">
            <v>AV. AV.CAXANGA</v>
          </cell>
          <cell r="R447">
            <v>5661</v>
          </cell>
          <cell r="S447">
            <v>96077</v>
          </cell>
          <cell r="T447">
            <v>1058</v>
          </cell>
          <cell r="U447">
            <v>35129</v>
          </cell>
          <cell r="V447" t="str">
            <v>VARZEA</v>
          </cell>
          <cell r="W447">
            <v>50</v>
          </cell>
          <cell r="X447" t="str">
            <v>PE</v>
          </cell>
          <cell r="Y447">
            <v>11606</v>
          </cell>
          <cell r="Z447" t="str">
            <v>PE</v>
          </cell>
          <cell r="AA447" t="str">
            <v>RECIFE</v>
          </cell>
          <cell r="AB447">
            <v>179</v>
          </cell>
          <cell r="AC447" t="str">
            <v>SSP</v>
          </cell>
          <cell r="AD447"/>
          <cell r="AE447"/>
          <cell r="AF447"/>
          <cell r="AG447"/>
          <cell r="AH447"/>
          <cell r="AI447" t="str">
            <v>Nao</v>
          </cell>
          <cell r="AJ447">
            <v>81</v>
          </cell>
          <cell r="AK447">
            <v>49123960833</v>
          </cell>
          <cell r="AL447">
            <v>35251731</v>
          </cell>
          <cell r="AM447"/>
          <cell r="AN447">
            <v>81</v>
          </cell>
          <cell r="AO447">
            <v>986009628</v>
          </cell>
          <cell r="AP447">
            <v>13</v>
          </cell>
          <cell r="AQ447" t="str">
            <v>PE</v>
          </cell>
          <cell r="AR447" t="str">
            <v>KEILA VICENTE DE LIMA</v>
          </cell>
          <cell r="AS447" t="str">
            <v xml:space="preserve">  /  /    </v>
          </cell>
          <cell r="AT447" t="str">
            <v>FRANCISCO AMARO DE LIMA</v>
          </cell>
          <cell r="AU447">
            <v>10</v>
          </cell>
          <cell r="AV447">
            <v>27867</v>
          </cell>
          <cell r="AW447" t="str">
            <v xml:space="preserve">  /  /    </v>
          </cell>
          <cell r="AX447"/>
          <cell r="AY447" t="str">
            <v>BL F,AP 201</v>
          </cell>
          <cell r="AZ447"/>
          <cell r="BA447">
            <v>1058</v>
          </cell>
          <cell r="BB447" t="str">
            <v xml:space="preserve">  /  /    </v>
          </cell>
          <cell r="BC447" t="str">
            <v xml:space="preserve">  /  /    </v>
          </cell>
          <cell r="BD447"/>
          <cell r="BE447">
            <v>54700000</v>
          </cell>
          <cell r="BF447">
            <v>11606</v>
          </cell>
          <cell r="BG447"/>
          <cell r="BH447" t="str">
            <v xml:space="preserve">  /  /    </v>
          </cell>
          <cell r="BI447"/>
          <cell r="BJ447"/>
          <cell r="BK447" t="str">
            <v xml:space="preserve">Feminino </v>
          </cell>
          <cell r="BL447" t="str">
            <v>Conta Corrente</v>
          </cell>
          <cell r="BM447" t="str">
            <v>D</v>
          </cell>
          <cell r="BN447" t="str">
            <v xml:space="preserve">RGPS-Reg. Geral Previdência Social           </v>
          </cell>
          <cell r="BO447"/>
          <cell r="BP447"/>
          <cell r="BQ447"/>
          <cell r="BR447"/>
          <cell r="BS447">
            <v>1</v>
          </cell>
          <cell r="BT447"/>
          <cell r="BU447">
            <v>0</v>
          </cell>
          <cell r="BV447" t="str">
            <v xml:space="preserve">  /  /    </v>
          </cell>
          <cell r="BW447" t="str">
            <v xml:space="preserve">  /  /    </v>
          </cell>
          <cell r="BX447">
            <v>42192</v>
          </cell>
          <cell r="BY447">
            <v>101</v>
          </cell>
          <cell r="BZ447">
            <v>42192</v>
          </cell>
          <cell r="CA447" t="str">
            <v xml:space="preserve">  /  /    </v>
          </cell>
          <cell r="CB447">
            <v>0</v>
          </cell>
          <cell r="CC447" t="str">
            <v xml:space="preserve">  /  /    </v>
          </cell>
          <cell r="CD447" t="str">
            <v xml:space="preserve">  /  /    </v>
          </cell>
          <cell r="CE447">
            <v>334056</v>
          </cell>
          <cell r="CF447">
            <v>713040312</v>
          </cell>
          <cell r="CG447">
            <v>334056</v>
          </cell>
          <cell r="CH447">
            <v>999999999999</v>
          </cell>
          <cell r="CI447"/>
          <cell r="CJ447">
            <v>200</v>
          </cell>
          <cell r="CK447">
            <v>40</v>
          </cell>
          <cell r="CL447">
            <v>3183</v>
          </cell>
          <cell r="CM447">
            <v>2012</v>
          </cell>
          <cell r="CN447" t="str">
            <v>Submetidos a Horario de Trabalho</v>
          </cell>
          <cell r="CO447">
            <v>3222</v>
          </cell>
          <cell r="CP447">
            <v>2</v>
          </cell>
          <cell r="CQ447" t="str">
            <v>N</v>
          </cell>
          <cell r="CR447">
            <v>2</v>
          </cell>
          <cell r="CS447" t="str">
            <v>*</v>
          </cell>
          <cell r="CT447">
            <v>0</v>
          </cell>
          <cell r="CU447"/>
          <cell r="CV447">
            <v>34</v>
          </cell>
          <cell r="CW447" t="str">
            <v>M</v>
          </cell>
          <cell r="CX447" t="str">
            <v>M</v>
          </cell>
          <cell r="CY447">
            <v>1489.51</v>
          </cell>
          <cell r="CZ447">
            <v>1489.51</v>
          </cell>
          <cell r="DA447">
            <v>0</v>
          </cell>
          <cell r="DB447">
            <v>0</v>
          </cell>
          <cell r="DC447">
            <v>0</v>
          </cell>
          <cell r="DD447">
            <v>200</v>
          </cell>
          <cell r="DE447" t="str">
            <v>9B</v>
          </cell>
          <cell r="DF447" t="str">
            <v>P1</v>
          </cell>
          <cell r="DG447">
            <v>10</v>
          </cell>
          <cell r="DH447">
            <v>55</v>
          </cell>
          <cell r="DI447"/>
          <cell r="DJ447"/>
          <cell r="DK447" t="str">
            <v>Nao</v>
          </cell>
          <cell r="DL447"/>
          <cell r="DM447" t="str">
            <v>Nao</v>
          </cell>
          <cell r="DN447" t="str">
            <v xml:space="preserve">  /  /    </v>
          </cell>
          <cell r="DO447" t="str">
            <v>Nao</v>
          </cell>
          <cell r="DP447" t="str">
            <v>Nao</v>
          </cell>
          <cell r="DQ447" t="str">
            <v>Nao</v>
          </cell>
          <cell r="DR447"/>
          <cell r="DS447">
            <v>101003183</v>
          </cell>
          <cell r="DT447">
            <v>1</v>
          </cell>
          <cell r="DU447">
            <v>3183</v>
          </cell>
          <cell r="DV447" t="str">
            <v>Não</v>
          </cell>
          <cell r="DW447"/>
          <cell r="DX447">
            <v>1</v>
          </cell>
          <cell r="DY447" t="str">
            <v xml:space="preserve">  /  /    </v>
          </cell>
          <cell r="DZ447"/>
          <cell r="EA447" t="str">
            <v>Indeterminado</v>
          </cell>
          <cell r="EB447" t="str">
            <v>RECIFE</v>
          </cell>
          <cell r="EC447"/>
          <cell r="ED447"/>
          <cell r="EE447"/>
          <cell r="EF447"/>
          <cell r="EG447"/>
          <cell r="EH447"/>
          <cell r="EI447"/>
          <cell r="EJ447">
            <v>0</v>
          </cell>
          <cell r="EK447"/>
          <cell r="EL447">
            <v>0</v>
          </cell>
          <cell r="EM447"/>
          <cell r="EN447">
            <v>0</v>
          </cell>
          <cell r="EO447" t="str">
            <v>CLT</v>
          </cell>
        </row>
        <row r="448">
          <cell r="B448">
            <v>3193</v>
          </cell>
          <cell r="C448">
            <v>1</v>
          </cell>
          <cell r="D448" t="str">
            <v>THAMYRIS FERREIRA SANTOS</v>
          </cell>
          <cell r="E448">
            <v>1162</v>
          </cell>
          <cell r="F448" t="str">
            <v>Não</v>
          </cell>
          <cell r="G448"/>
          <cell r="H448" t="str">
            <v>Residencial</v>
          </cell>
          <cell r="I448" t="str">
            <v>R</v>
          </cell>
          <cell r="J448">
            <v>7807951486</v>
          </cell>
          <cell r="K448" t="str">
            <v>FREI  ANTONIO JABOATAO</v>
          </cell>
          <cell r="L448">
            <v>16737966013</v>
          </cell>
          <cell r="M448">
            <v>307</v>
          </cell>
          <cell r="N448">
            <v>7909343</v>
          </cell>
          <cell r="O448" t="str">
            <v>SDS-PE</v>
          </cell>
          <cell r="P448">
            <v>42348</v>
          </cell>
          <cell r="Q448" t="str">
            <v>R. FREI  ANTONIO JABOATAO</v>
          </cell>
          <cell r="R448">
            <v>307</v>
          </cell>
          <cell r="S448">
            <v>438</v>
          </cell>
          <cell r="T448">
            <v>1058</v>
          </cell>
          <cell r="U448">
            <v>39583</v>
          </cell>
          <cell r="V448" t="str">
            <v>JARDIM BRASIL</v>
          </cell>
          <cell r="W448">
            <v>99</v>
          </cell>
          <cell r="X448" t="str">
            <v>PE</v>
          </cell>
          <cell r="Y448">
            <v>9600</v>
          </cell>
          <cell r="Z448" t="str">
            <v>PE</v>
          </cell>
          <cell r="AA448" t="str">
            <v>OLINDA</v>
          </cell>
          <cell r="AB448">
            <v>19</v>
          </cell>
          <cell r="AC448" t="str">
            <v>SDS</v>
          </cell>
          <cell r="AD448"/>
          <cell r="AE448"/>
          <cell r="AF448"/>
          <cell r="AG448"/>
          <cell r="AH448" t="str">
            <v>**3***</v>
          </cell>
          <cell r="AI448" t="str">
            <v>Nao</v>
          </cell>
          <cell r="AJ448">
            <v>8</v>
          </cell>
          <cell r="AK448">
            <v>101914200620</v>
          </cell>
          <cell r="AL448">
            <v>998075851</v>
          </cell>
          <cell r="AM448"/>
          <cell r="AN448">
            <v>8</v>
          </cell>
          <cell r="AO448">
            <v>987442043</v>
          </cell>
          <cell r="AP448">
            <v>100</v>
          </cell>
          <cell r="AQ448" t="str">
            <v>PE</v>
          </cell>
          <cell r="AR448" t="str">
            <v>CRISTIANI FRANCISCA FERREIRA SANTOS</v>
          </cell>
          <cell r="AS448" t="str">
            <v xml:space="preserve">  /  /    </v>
          </cell>
          <cell r="AT448" t="str">
            <v>JOSE PAULINO DOS SANTOS</v>
          </cell>
          <cell r="AU448">
            <v>10</v>
          </cell>
          <cell r="AV448">
            <v>33968</v>
          </cell>
          <cell r="AW448" t="str">
            <v xml:space="preserve">  /  /    </v>
          </cell>
          <cell r="AX448"/>
          <cell r="AY448" t="str">
            <v>CASA</v>
          </cell>
          <cell r="AZ448"/>
          <cell r="BA448">
            <v>1058</v>
          </cell>
          <cell r="BB448" t="str">
            <v xml:space="preserve">  /  /    </v>
          </cell>
          <cell r="BC448" t="str">
            <v xml:space="preserve">  /  /    </v>
          </cell>
          <cell r="BD448"/>
          <cell r="BE448">
            <v>53300110</v>
          </cell>
          <cell r="BF448">
            <v>11606</v>
          </cell>
          <cell r="BG448"/>
          <cell r="BH448" t="str">
            <v xml:space="preserve">  /  /    </v>
          </cell>
          <cell r="BI448"/>
          <cell r="BJ448"/>
          <cell r="BK448" t="str">
            <v xml:space="preserve">Feminino </v>
          </cell>
          <cell r="BL448" t="str">
            <v>Conta Corrente</v>
          </cell>
          <cell r="BM448" t="str">
            <v>D</v>
          </cell>
          <cell r="BN448" t="str">
            <v xml:space="preserve">RGPS-Reg. Geral Previdência Social           </v>
          </cell>
          <cell r="BO448"/>
          <cell r="BP448"/>
          <cell r="BQ448"/>
          <cell r="BR448"/>
          <cell r="BS448">
            <v>0</v>
          </cell>
          <cell r="BT448"/>
          <cell r="BU448">
            <v>0</v>
          </cell>
          <cell r="BV448" t="str">
            <v xml:space="preserve">  /  /    </v>
          </cell>
          <cell r="BW448" t="str">
            <v xml:space="preserve">  /  /    </v>
          </cell>
          <cell r="BX448">
            <v>42219</v>
          </cell>
          <cell r="BY448">
            <v>101</v>
          </cell>
          <cell r="BZ448">
            <v>42219</v>
          </cell>
          <cell r="CA448" t="str">
            <v xml:space="preserve">  /  /    </v>
          </cell>
          <cell r="CB448">
            <v>0</v>
          </cell>
          <cell r="CC448" t="str">
            <v xml:space="preserve">  /  /    </v>
          </cell>
          <cell r="CD448" t="str">
            <v xml:space="preserve">  /  /    </v>
          </cell>
          <cell r="CE448">
            <v>334056</v>
          </cell>
          <cell r="CF448">
            <v>713040824</v>
          </cell>
          <cell r="CG448">
            <v>334056</v>
          </cell>
          <cell r="CH448">
            <v>999999999999</v>
          </cell>
          <cell r="CI448"/>
          <cell r="CJ448">
            <v>200</v>
          </cell>
          <cell r="CK448">
            <v>40</v>
          </cell>
          <cell r="CL448">
            <v>3193</v>
          </cell>
          <cell r="CM448">
            <v>2009</v>
          </cell>
          <cell r="CN448" t="str">
            <v>Submetidos a Horario de Trabalho</v>
          </cell>
          <cell r="CO448">
            <v>3513</v>
          </cell>
          <cell r="CP448">
            <v>2</v>
          </cell>
          <cell r="CQ448" t="str">
            <v>N</v>
          </cell>
          <cell r="CR448">
            <v>2</v>
          </cell>
          <cell r="CS448" t="str">
            <v>*</v>
          </cell>
          <cell r="CT448">
            <v>0</v>
          </cell>
          <cell r="CU448"/>
          <cell r="CV448">
            <v>34</v>
          </cell>
          <cell r="CW448" t="str">
            <v>M</v>
          </cell>
          <cell r="CX448" t="str">
            <v>M</v>
          </cell>
          <cell r="CY448">
            <v>1489.51</v>
          </cell>
          <cell r="CZ448">
            <v>1489.51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 t="str">
            <v>9B</v>
          </cell>
          <cell r="DF448"/>
          <cell r="DG448">
            <v>10</v>
          </cell>
          <cell r="DH448">
            <v>45</v>
          </cell>
          <cell r="DI448"/>
          <cell r="DJ448"/>
          <cell r="DK448" t="str">
            <v>Nao</v>
          </cell>
          <cell r="DL448"/>
          <cell r="DM448" t="str">
            <v>Nao</v>
          </cell>
          <cell r="DN448" t="str">
            <v xml:space="preserve">  /  /    </v>
          </cell>
          <cell r="DO448" t="str">
            <v>Nao</v>
          </cell>
          <cell r="DP448" t="str">
            <v>Nao</v>
          </cell>
          <cell r="DQ448" t="str">
            <v>Nao</v>
          </cell>
          <cell r="DR448"/>
          <cell r="DS448">
            <v>101003193</v>
          </cell>
          <cell r="DT448">
            <v>1</v>
          </cell>
          <cell r="DU448"/>
          <cell r="DV448" t="str">
            <v>Não</v>
          </cell>
          <cell r="DW448"/>
          <cell r="DX448">
            <v>1</v>
          </cell>
          <cell r="DY448" t="str">
            <v xml:space="preserve">  /  /    </v>
          </cell>
          <cell r="DZ448"/>
          <cell r="EA448" t="str">
            <v>Indeterminado</v>
          </cell>
          <cell r="EB448" t="str">
            <v>RECIFE</v>
          </cell>
          <cell r="EC448"/>
          <cell r="ED448"/>
          <cell r="EE448"/>
          <cell r="EF448"/>
          <cell r="EG448"/>
          <cell r="EH448"/>
          <cell r="EI448"/>
          <cell r="EJ448">
            <v>0</v>
          </cell>
          <cell r="EK448"/>
          <cell r="EL448">
            <v>0</v>
          </cell>
          <cell r="EM448"/>
          <cell r="EN448">
            <v>0</v>
          </cell>
          <cell r="EO448" t="str">
            <v>CLT</v>
          </cell>
        </row>
        <row r="449">
          <cell r="B449">
            <v>3194</v>
          </cell>
          <cell r="C449">
            <v>1</v>
          </cell>
          <cell r="D449" t="str">
            <v>ODAYANNA KESSY F MONTEIRO</v>
          </cell>
          <cell r="E449">
            <v>1182</v>
          </cell>
          <cell r="F449" t="str">
            <v>Não</v>
          </cell>
          <cell r="G449"/>
          <cell r="H449" t="str">
            <v>Residencial</v>
          </cell>
          <cell r="I449" t="str">
            <v>R</v>
          </cell>
          <cell r="J449">
            <v>5650343403</v>
          </cell>
          <cell r="K449" t="str">
            <v>RUA AMARO GRACILIANO</v>
          </cell>
          <cell r="L449">
            <v>19034178814</v>
          </cell>
          <cell r="M449">
            <v>82</v>
          </cell>
          <cell r="N449">
            <v>2373176</v>
          </cell>
          <cell r="O449" t="str">
            <v>SSDS PB</v>
          </cell>
          <cell r="P449">
            <v>38973</v>
          </cell>
          <cell r="Q449" t="str">
            <v>R. RUA AMARO GRACILIANO</v>
          </cell>
          <cell r="R449">
            <v>82</v>
          </cell>
          <cell r="S449">
            <v>90867</v>
          </cell>
          <cell r="T449">
            <v>1058</v>
          </cell>
          <cell r="U449">
            <v>39455</v>
          </cell>
          <cell r="V449" t="str">
            <v>CONJUNTO S JOAO</v>
          </cell>
          <cell r="W449">
            <v>32</v>
          </cell>
          <cell r="X449" t="str">
            <v>PB</v>
          </cell>
          <cell r="Y449">
            <v>3001</v>
          </cell>
          <cell r="Z449" t="str">
            <v>PE</v>
          </cell>
          <cell r="AA449" t="str">
            <v>CAAPORA</v>
          </cell>
          <cell r="AB449">
            <v>33</v>
          </cell>
          <cell r="AC449" t="str">
            <v>OE</v>
          </cell>
          <cell r="AD449"/>
          <cell r="AE449"/>
          <cell r="AF449"/>
          <cell r="AG449"/>
          <cell r="AH449"/>
          <cell r="AI449" t="str">
            <v>Nao</v>
          </cell>
          <cell r="AJ449">
            <v>8</v>
          </cell>
          <cell r="AK449">
            <v>35859371279</v>
          </cell>
          <cell r="AL449">
            <v>991912709</v>
          </cell>
          <cell r="AM449"/>
          <cell r="AN449">
            <v>8</v>
          </cell>
          <cell r="AO449">
            <v>991477894</v>
          </cell>
          <cell r="AP449">
            <v>73</v>
          </cell>
          <cell r="AQ449" t="str">
            <v>PB</v>
          </cell>
          <cell r="AR449" t="str">
            <v>ANA PAULA FELIZ DE LIMA</v>
          </cell>
          <cell r="AS449" t="str">
            <v xml:space="preserve">  /  /    </v>
          </cell>
          <cell r="AT449" t="str">
            <v>ODAY FERREIRA MONTEIRO</v>
          </cell>
          <cell r="AU449">
            <v>10</v>
          </cell>
          <cell r="AV449">
            <v>32419</v>
          </cell>
          <cell r="AW449" t="str">
            <v xml:space="preserve">  /  /    </v>
          </cell>
          <cell r="AX449"/>
          <cell r="AY449" t="str">
            <v>CASA</v>
          </cell>
          <cell r="AZ449"/>
          <cell r="BA449">
            <v>1058</v>
          </cell>
          <cell r="BB449" t="str">
            <v xml:space="preserve">  /  /    </v>
          </cell>
          <cell r="BC449" t="str">
            <v xml:space="preserve">  /  /    </v>
          </cell>
          <cell r="BD449"/>
          <cell r="BE449">
            <v>58326000</v>
          </cell>
          <cell r="BF449">
            <v>7507</v>
          </cell>
          <cell r="BG449"/>
          <cell r="BH449" t="str">
            <v xml:space="preserve">  /  /    </v>
          </cell>
          <cell r="BI449"/>
          <cell r="BJ449"/>
          <cell r="BK449" t="str">
            <v xml:space="preserve">Feminino </v>
          </cell>
          <cell r="BL449" t="str">
            <v>Conta Corrente</v>
          </cell>
          <cell r="BM449" t="str">
            <v>S</v>
          </cell>
          <cell r="BN449" t="str">
            <v xml:space="preserve">RGPS-Reg. Geral Previdência Social           </v>
          </cell>
          <cell r="BO449"/>
          <cell r="BP449"/>
          <cell r="BQ449"/>
          <cell r="BR449"/>
          <cell r="BS449">
            <v>2</v>
          </cell>
          <cell r="BT449"/>
          <cell r="BU449">
            <v>0</v>
          </cell>
          <cell r="BV449" t="str">
            <v xml:space="preserve">  /  /    </v>
          </cell>
          <cell r="BW449" t="str">
            <v xml:space="preserve">  /  /    </v>
          </cell>
          <cell r="BX449">
            <v>42226</v>
          </cell>
          <cell r="BY449">
            <v>101</v>
          </cell>
          <cell r="BZ449">
            <v>42226</v>
          </cell>
          <cell r="CA449" t="str">
            <v xml:space="preserve">  /  /    </v>
          </cell>
          <cell r="CB449">
            <v>0</v>
          </cell>
          <cell r="CC449" t="str">
            <v xml:space="preserve">  /  /    </v>
          </cell>
          <cell r="CD449" t="str">
            <v xml:space="preserve">  /  /    </v>
          </cell>
          <cell r="CE449">
            <v>334056</v>
          </cell>
          <cell r="CF449">
            <v>713040666</v>
          </cell>
          <cell r="CG449">
            <v>334056</v>
          </cell>
          <cell r="CH449">
            <v>999999999999</v>
          </cell>
          <cell r="CI449" t="str">
            <v>F</v>
          </cell>
          <cell r="CJ449">
            <v>200</v>
          </cell>
          <cell r="CK449">
            <v>40</v>
          </cell>
          <cell r="CL449">
            <v>3194</v>
          </cell>
          <cell r="CM449">
            <v>2025</v>
          </cell>
          <cell r="CN449" t="str">
            <v>Submetidos a Horario de Trabalho</v>
          </cell>
          <cell r="CO449">
            <v>3522</v>
          </cell>
          <cell r="CP449">
            <v>2</v>
          </cell>
          <cell r="CQ449" t="str">
            <v>N</v>
          </cell>
          <cell r="CR449">
            <v>2</v>
          </cell>
          <cell r="CS449" t="str">
            <v>*</v>
          </cell>
          <cell r="CT449">
            <v>0</v>
          </cell>
          <cell r="CU449"/>
          <cell r="CV449">
            <v>34</v>
          </cell>
          <cell r="CW449" t="str">
            <v>M</v>
          </cell>
          <cell r="CX449" t="str">
            <v>M</v>
          </cell>
          <cell r="CY449">
            <v>2591.58</v>
          </cell>
          <cell r="CZ449">
            <v>2591.58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 t="str">
            <v>9B</v>
          </cell>
          <cell r="DF449"/>
          <cell r="DG449">
            <v>10</v>
          </cell>
          <cell r="DH449">
            <v>55</v>
          </cell>
          <cell r="DI449"/>
          <cell r="DJ449"/>
          <cell r="DK449" t="str">
            <v>Nao</v>
          </cell>
          <cell r="DL449"/>
          <cell r="DM449" t="str">
            <v>Nao</v>
          </cell>
          <cell r="DN449" t="str">
            <v xml:space="preserve">  /  /    </v>
          </cell>
          <cell r="DO449" t="str">
            <v>Nao</v>
          </cell>
          <cell r="DP449" t="str">
            <v>Nao</v>
          </cell>
          <cell r="DQ449" t="str">
            <v>Nao</v>
          </cell>
          <cell r="DR449"/>
          <cell r="DS449">
            <v>101003194</v>
          </cell>
          <cell r="DT449">
            <v>1</v>
          </cell>
          <cell r="DU449"/>
          <cell r="DV449" t="str">
            <v>Não</v>
          </cell>
          <cell r="DW449"/>
          <cell r="DX449">
            <v>1</v>
          </cell>
          <cell r="DY449" t="str">
            <v xml:space="preserve">  /  /    </v>
          </cell>
          <cell r="DZ449"/>
          <cell r="EA449" t="str">
            <v>Indeterminado</v>
          </cell>
          <cell r="EB449" t="str">
            <v>JOAO PESSOA</v>
          </cell>
          <cell r="EC449"/>
          <cell r="ED449"/>
          <cell r="EE449"/>
          <cell r="EF449"/>
          <cell r="EG449"/>
          <cell r="EH449"/>
          <cell r="EI449"/>
          <cell r="EJ449">
            <v>0</v>
          </cell>
          <cell r="EK449"/>
          <cell r="EL449">
            <v>0</v>
          </cell>
          <cell r="EM449"/>
          <cell r="EN449">
            <v>0</v>
          </cell>
          <cell r="EO449" t="str">
            <v>CLT</v>
          </cell>
        </row>
        <row r="450">
          <cell r="B450">
            <v>3201</v>
          </cell>
          <cell r="C450">
            <v>1</v>
          </cell>
          <cell r="D450" t="str">
            <v>LUCIENE TORRES GALINDO DE MELO</v>
          </cell>
          <cell r="E450">
            <v>1190</v>
          </cell>
          <cell r="F450" t="str">
            <v>Não</v>
          </cell>
          <cell r="G450"/>
          <cell r="H450" t="str">
            <v>Residencial</v>
          </cell>
          <cell r="I450" t="str">
            <v>R</v>
          </cell>
          <cell r="J450">
            <v>37804103468</v>
          </cell>
          <cell r="K450" t="str">
            <v>LEONEL MOURA</v>
          </cell>
          <cell r="L450">
            <v>12092854080</v>
          </cell>
          <cell r="M450">
            <v>205</v>
          </cell>
          <cell r="N450">
            <v>1975465</v>
          </cell>
          <cell r="O450"/>
          <cell r="P450">
            <v>38819</v>
          </cell>
          <cell r="Q450" t="str">
            <v>R. LEONEL MOURA</v>
          </cell>
          <cell r="R450">
            <v>205</v>
          </cell>
          <cell r="S450">
            <v>38167</v>
          </cell>
          <cell r="T450">
            <v>1058</v>
          </cell>
          <cell r="U450">
            <v>35508</v>
          </cell>
          <cell r="V450" t="str">
            <v>JARDIM BRASIL</v>
          </cell>
          <cell r="W450">
            <v>558</v>
          </cell>
          <cell r="X450" t="str">
            <v>PE</v>
          </cell>
          <cell r="Y450">
            <v>9600</v>
          </cell>
          <cell r="Z450" t="str">
            <v>PE</v>
          </cell>
          <cell r="AA450" t="str">
            <v>OLINDA</v>
          </cell>
          <cell r="AB450">
            <v>140</v>
          </cell>
          <cell r="AC450" t="str">
            <v>SDS</v>
          </cell>
          <cell r="AD450"/>
          <cell r="AE450"/>
          <cell r="AF450"/>
          <cell r="AG450"/>
          <cell r="AH450"/>
          <cell r="AI450" t="str">
            <v>Nao</v>
          </cell>
          <cell r="AJ450">
            <v>81</v>
          </cell>
          <cell r="AK450">
            <v>25794020876</v>
          </cell>
          <cell r="AL450">
            <v>987334169</v>
          </cell>
          <cell r="AM450"/>
          <cell r="AN450"/>
          <cell r="AO450"/>
          <cell r="AP450">
            <v>45</v>
          </cell>
          <cell r="AQ450" t="str">
            <v>PE</v>
          </cell>
          <cell r="AR450" t="str">
            <v>ALMERITA FILOMENA TORRES GALINDO</v>
          </cell>
          <cell r="AS450" t="str">
            <v xml:space="preserve">  /  /    </v>
          </cell>
          <cell r="AT450" t="str">
            <v>PEDRO FERREIRA TORRES GALINDO</v>
          </cell>
          <cell r="AU450">
            <v>10</v>
          </cell>
          <cell r="AV450">
            <v>22822</v>
          </cell>
          <cell r="AW450" t="str">
            <v xml:space="preserve">  /  /    </v>
          </cell>
          <cell r="AX450"/>
          <cell r="AY450" t="str">
            <v>CASA B</v>
          </cell>
          <cell r="AZ450"/>
          <cell r="BA450">
            <v>1058</v>
          </cell>
          <cell r="BB450" t="str">
            <v xml:space="preserve">  /  /    </v>
          </cell>
          <cell r="BC450" t="str">
            <v xml:space="preserve">  /  /    </v>
          </cell>
          <cell r="BD450"/>
          <cell r="BE450">
            <v>53300100</v>
          </cell>
          <cell r="BF450">
            <v>1706</v>
          </cell>
          <cell r="BG450"/>
          <cell r="BH450" t="str">
            <v xml:space="preserve">  /  /    </v>
          </cell>
          <cell r="BI450"/>
          <cell r="BJ450"/>
          <cell r="BK450" t="str">
            <v xml:space="preserve">Feminino </v>
          </cell>
          <cell r="BL450" t="str">
            <v>Conta Corrente</v>
          </cell>
          <cell r="BM450" t="str">
            <v>C</v>
          </cell>
          <cell r="BN450" t="str">
            <v xml:space="preserve">RGPS-Reg. Geral Previdência Social           </v>
          </cell>
          <cell r="BO450"/>
          <cell r="BP450"/>
          <cell r="BQ450"/>
          <cell r="BR450"/>
          <cell r="BS450"/>
          <cell r="BT450"/>
          <cell r="BU450"/>
          <cell r="BV450" t="str">
            <v xml:space="preserve">  /  /    </v>
          </cell>
          <cell r="BW450" t="str">
            <v xml:space="preserve">  /  /    </v>
          </cell>
          <cell r="BX450">
            <v>42292</v>
          </cell>
          <cell r="BY450">
            <v>101</v>
          </cell>
          <cell r="BZ450">
            <v>42292</v>
          </cell>
          <cell r="CA450" t="str">
            <v xml:space="preserve">  /  /    </v>
          </cell>
          <cell r="CB450">
            <v>0</v>
          </cell>
          <cell r="CC450" t="str">
            <v xml:space="preserve">  /  /    </v>
          </cell>
          <cell r="CD450" t="str">
            <v xml:space="preserve">  /  /    </v>
          </cell>
          <cell r="CE450">
            <v>334056</v>
          </cell>
          <cell r="CF450">
            <v>713043896</v>
          </cell>
          <cell r="CG450">
            <v>334056</v>
          </cell>
          <cell r="CH450">
            <v>999999999999</v>
          </cell>
          <cell r="CI450"/>
          <cell r="CJ450">
            <v>200</v>
          </cell>
          <cell r="CK450">
            <v>40</v>
          </cell>
          <cell r="CL450">
            <v>3201</v>
          </cell>
          <cell r="CM450">
            <v>1248</v>
          </cell>
          <cell r="CN450" t="str">
            <v>Submetidos a Horario de Trabalho</v>
          </cell>
          <cell r="CO450">
            <v>3513</v>
          </cell>
          <cell r="CP450">
            <v>2</v>
          </cell>
          <cell r="CQ450" t="str">
            <v>N</v>
          </cell>
          <cell r="CR450">
            <v>2</v>
          </cell>
          <cell r="CS450" t="str">
            <v>*</v>
          </cell>
          <cell r="CT450">
            <v>0</v>
          </cell>
          <cell r="CU450"/>
          <cell r="CV450">
            <v>34</v>
          </cell>
          <cell r="CW450" t="str">
            <v>M</v>
          </cell>
          <cell r="CX450" t="str">
            <v>M</v>
          </cell>
          <cell r="CY450">
            <v>0</v>
          </cell>
          <cell r="CZ450">
            <v>0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 t="str">
            <v>1B</v>
          </cell>
          <cell r="DF450" t="str">
            <v>P1</v>
          </cell>
          <cell r="DG450">
            <v>10</v>
          </cell>
          <cell r="DH450">
            <v>55</v>
          </cell>
          <cell r="DI450"/>
          <cell r="DJ450"/>
          <cell r="DK450" t="str">
            <v>Nao</v>
          </cell>
          <cell r="DL450"/>
          <cell r="DM450" t="str">
            <v>Nao</v>
          </cell>
          <cell r="DN450" t="str">
            <v xml:space="preserve">  /  /    </v>
          </cell>
          <cell r="DO450" t="str">
            <v>Nao</v>
          </cell>
          <cell r="DP450" t="str">
            <v>Nao</v>
          </cell>
          <cell r="DQ450" t="str">
            <v>Nao</v>
          </cell>
          <cell r="DR450"/>
          <cell r="DS450">
            <v>101003201</v>
          </cell>
          <cell r="DT450">
            <v>1</v>
          </cell>
          <cell r="DU450">
            <v>3201</v>
          </cell>
          <cell r="DV450" t="str">
            <v>Não</v>
          </cell>
          <cell r="DW450"/>
          <cell r="DX450">
            <v>1</v>
          </cell>
          <cell r="DY450" t="str">
            <v xml:space="preserve">  /  /    </v>
          </cell>
          <cell r="DZ450"/>
          <cell r="EA450" t="str">
            <v>Indeterminado</v>
          </cell>
          <cell r="EB450" t="str">
            <v>BELO JARDIM</v>
          </cell>
          <cell r="EC450"/>
          <cell r="ED450"/>
          <cell r="EE450"/>
          <cell r="EF450"/>
          <cell r="EG450"/>
          <cell r="EH450"/>
          <cell r="EI450"/>
          <cell r="EJ450">
            <v>0</v>
          </cell>
          <cell r="EK450"/>
          <cell r="EL450">
            <v>0</v>
          </cell>
          <cell r="EM450"/>
          <cell r="EN450">
            <v>0</v>
          </cell>
          <cell r="EO450" t="str">
            <v>COM</v>
          </cell>
        </row>
        <row r="451">
          <cell r="B451">
            <v>3206</v>
          </cell>
          <cell r="C451">
            <v>1</v>
          </cell>
          <cell r="D451" t="str">
            <v>MARCELO JOSE XIMENES MENELAU</v>
          </cell>
          <cell r="E451">
            <v>1190</v>
          </cell>
          <cell r="F451" t="str">
            <v>Não</v>
          </cell>
          <cell r="G451"/>
          <cell r="H451" t="str">
            <v>Residencial</v>
          </cell>
          <cell r="I451" t="str">
            <v>R</v>
          </cell>
          <cell r="J451">
            <v>17048079487</v>
          </cell>
          <cell r="K451" t="str">
            <v>FUTURO</v>
          </cell>
          <cell r="L451">
            <v>10830102636</v>
          </cell>
          <cell r="M451">
            <v>96</v>
          </cell>
          <cell r="N451">
            <v>1185871</v>
          </cell>
          <cell r="O451"/>
          <cell r="P451">
            <v>40516</v>
          </cell>
          <cell r="Q451" t="str">
            <v>R. FUTURO</v>
          </cell>
          <cell r="R451">
            <v>96</v>
          </cell>
          <cell r="S451">
            <v>36958</v>
          </cell>
          <cell r="T451">
            <v>1058</v>
          </cell>
          <cell r="U451">
            <v>39658</v>
          </cell>
          <cell r="V451" t="str">
            <v>AFLITOS</v>
          </cell>
          <cell r="W451">
            <v>513</v>
          </cell>
          <cell r="X451" t="str">
            <v>PE</v>
          </cell>
          <cell r="Y451">
            <v>11606</v>
          </cell>
          <cell r="Z451" t="str">
            <v>PE</v>
          </cell>
          <cell r="AA451" t="str">
            <v>RECIFE</v>
          </cell>
          <cell r="AB451">
            <v>7</v>
          </cell>
          <cell r="AC451" t="str">
            <v>SDS</v>
          </cell>
          <cell r="AD451" t="str">
            <v>MJMENELAU@HOTMAIL.COM</v>
          </cell>
          <cell r="AE451"/>
          <cell r="AF451"/>
          <cell r="AG451"/>
          <cell r="AH451"/>
          <cell r="AI451" t="str">
            <v>Nao</v>
          </cell>
          <cell r="AJ451">
            <v>81</v>
          </cell>
          <cell r="AK451">
            <v>3989150817</v>
          </cell>
          <cell r="AL451">
            <v>34279400</v>
          </cell>
          <cell r="AM451"/>
          <cell r="AN451">
            <v>81</v>
          </cell>
          <cell r="AO451">
            <v>999642634</v>
          </cell>
          <cell r="AP451">
            <v>8</v>
          </cell>
          <cell r="AQ451" t="str">
            <v>PE</v>
          </cell>
          <cell r="AR451" t="str">
            <v>ANIZIA XIMENES LINS</v>
          </cell>
          <cell r="AS451" t="str">
            <v xml:space="preserve">  /  /    </v>
          </cell>
          <cell r="AT451" t="str">
            <v>MANOEL MENELAU LINS</v>
          </cell>
          <cell r="AU451">
            <v>10</v>
          </cell>
          <cell r="AV451">
            <v>20652</v>
          </cell>
          <cell r="AW451" t="str">
            <v xml:space="preserve">  /  /    </v>
          </cell>
          <cell r="AX451"/>
          <cell r="AY451" t="str">
            <v>AP 202</v>
          </cell>
          <cell r="AZ451"/>
          <cell r="BA451">
            <v>1058</v>
          </cell>
          <cell r="BB451" t="str">
            <v xml:space="preserve">  /  /    </v>
          </cell>
          <cell r="BC451" t="str">
            <v xml:space="preserve">  /  /    </v>
          </cell>
          <cell r="BD451"/>
          <cell r="BE451">
            <v>52050005</v>
          </cell>
          <cell r="BF451">
            <v>11606</v>
          </cell>
          <cell r="BG451"/>
          <cell r="BH451" t="str">
            <v xml:space="preserve">  /  /    </v>
          </cell>
          <cell r="BI451"/>
          <cell r="BJ451"/>
          <cell r="BK451" t="str">
            <v>Masculino</v>
          </cell>
          <cell r="BL451" t="str">
            <v>Conta Corrente</v>
          </cell>
          <cell r="BM451" t="str">
            <v>C</v>
          </cell>
          <cell r="BN451" t="str">
            <v xml:space="preserve">RGPS-Reg. Geral Previdência Social           </v>
          </cell>
          <cell r="BO451"/>
          <cell r="BP451"/>
          <cell r="BQ451"/>
          <cell r="BR451"/>
          <cell r="BS451"/>
          <cell r="BT451"/>
          <cell r="BU451"/>
          <cell r="BV451" t="str">
            <v xml:space="preserve">  /  /    </v>
          </cell>
          <cell r="BW451" t="str">
            <v xml:space="preserve">  /  /    </v>
          </cell>
          <cell r="BX451">
            <v>42522</v>
          </cell>
          <cell r="BY451">
            <v>101</v>
          </cell>
          <cell r="BZ451">
            <v>42522</v>
          </cell>
          <cell r="CA451" t="str">
            <v xml:space="preserve">  /  /    </v>
          </cell>
          <cell r="CB451">
            <v>0</v>
          </cell>
          <cell r="CC451" t="str">
            <v xml:space="preserve">  /  /    </v>
          </cell>
          <cell r="CD451" t="str">
            <v xml:space="preserve">  /  /    </v>
          </cell>
          <cell r="CE451">
            <v>334003</v>
          </cell>
          <cell r="CF451">
            <v>10007128</v>
          </cell>
          <cell r="CG451">
            <v>334056</v>
          </cell>
          <cell r="CH451">
            <v>999999999999</v>
          </cell>
          <cell r="CI451"/>
          <cell r="CJ451">
            <v>200</v>
          </cell>
          <cell r="CK451">
            <v>40</v>
          </cell>
          <cell r="CL451">
            <v>3206</v>
          </cell>
          <cell r="CM451">
            <v>2040</v>
          </cell>
          <cell r="CN451" t="str">
            <v>Submetidos a Horario de Trabalho</v>
          </cell>
          <cell r="CO451">
            <v>2523</v>
          </cell>
          <cell r="CP451">
            <v>2</v>
          </cell>
          <cell r="CQ451" t="str">
            <v>N</v>
          </cell>
          <cell r="CR451">
            <v>2</v>
          </cell>
          <cell r="CS451" t="str">
            <v>*</v>
          </cell>
          <cell r="CT451">
            <v>0</v>
          </cell>
          <cell r="CU451"/>
          <cell r="CV451">
            <v>34</v>
          </cell>
          <cell r="CW451" t="str">
            <v>M</v>
          </cell>
          <cell r="CX451" t="str">
            <v>M</v>
          </cell>
          <cell r="CY451">
            <v>0</v>
          </cell>
          <cell r="CZ451">
            <v>0</v>
          </cell>
          <cell r="DA451">
            <v>0</v>
          </cell>
          <cell r="DB451">
            <v>0</v>
          </cell>
          <cell r="DC451">
            <v>0</v>
          </cell>
          <cell r="DD451">
            <v>0</v>
          </cell>
          <cell r="DE451" t="str">
            <v>9B</v>
          </cell>
          <cell r="DF451"/>
          <cell r="DG451">
            <v>10</v>
          </cell>
          <cell r="DH451">
            <v>55</v>
          </cell>
          <cell r="DI451"/>
          <cell r="DJ451"/>
          <cell r="DK451" t="str">
            <v>Nao</v>
          </cell>
          <cell r="DL451"/>
          <cell r="DM451" t="str">
            <v>Nao</v>
          </cell>
          <cell r="DN451" t="str">
            <v xml:space="preserve">  /  /    </v>
          </cell>
          <cell r="DO451" t="str">
            <v>Nao</v>
          </cell>
          <cell r="DP451" t="str">
            <v>Nao</v>
          </cell>
          <cell r="DQ451" t="str">
            <v>Nao</v>
          </cell>
          <cell r="DR451"/>
          <cell r="DS451">
            <v>101003206</v>
          </cell>
          <cell r="DT451">
            <v>5</v>
          </cell>
          <cell r="DU451"/>
          <cell r="DV451" t="str">
            <v>Não</v>
          </cell>
          <cell r="DW451"/>
          <cell r="DX451">
            <v>1</v>
          </cell>
          <cell r="DY451" t="str">
            <v xml:space="preserve">  /  /    </v>
          </cell>
          <cell r="DZ451"/>
          <cell r="EA451" t="str">
            <v>Indeterminado</v>
          </cell>
          <cell r="EB451" t="str">
            <v>RECIFE</v>
          </cell>
          <cell r="EC451"/>
          <cell r="ED451"/>
          <cell r="EE451"/>
          <cell r="EF451">
            <v>208249</v>
          </cell>
          <cell r="EG451"/>
          <cell r="EH451"/>
          <cell r="EI451"/>
          <cell r="EJ451">
            <v>0</v>
          </cell>
          <cell r="EK451"/>
          <cell r="EL451">
            <v>0</v>
          </cell>
          <cell r="EM451"/>
          <cell r="EN451">
            <v>0</v>
          </cell>
          <cell r="EO451" t="str">
            <v>COM</v>
          </cell>
        </row>
        <row r="452">
          <cell r="B452">
            <v>3208</v>
          </cell>
          <cell r="C452">
            <v>1</v>
          </cell>
          <cell r="D452" t="str">
            <v>FABIOLA LAPORTE DE A TRINDADE</v>
          </cell>
          <cell r="E452">
            <v>1160</v>
          </cell>
          <cell r="F452" t="str">
            <v>Não</v>
          </cell>
          <cell r="G452"/>
          <cell r="H452" t="str">
            <v>Residencial</v>
          </cell>
          <cell r="I452" t="str">
            <v>R</v>
          </cell>
          <cell r="J452">
            <v>71968369449</v>
          </cell>
          <cell r="K452" t="str">
            <v>ANTONIO DE CASTRO</v>
          </cell>
          <cell r="L452">
            <v>12466279357</v>
          </cell>
          <cell r="M452">
            <v>103</v>
          </cell>
          <cell r="N452">
            <v>3214601</v>
          </cell>
          <cell r="O452"/>
          <cell r="P452">
            <v>40613</v>
          </cell>
          <cell r="Q452" t="str">
            <v>R. ANTONIO DE CASTRO</v>
          </cell>
          <cell r="R452">
            <v>103</v>
          </cell>
          <cell r="S452">
            <v>4106</v>
          </cell>
          <cell r="T452">
            <v>1058</v>
          </cell>
          <cell r="U452">
            <v>32322</v>
          </cell>
          <cell r="V452" t="str">
            <v>CASA AMARELA</v>
          </cell>
          <cell r="W452">
            <v>32</v>
          </cell>
          <cell r="X452" t="str">
            <v>PE</v>
          </cell>
          <cell r="Y452">
            <v>11606</v>
          </cell>
          <cell r="Z452" t="str">
            <v>PE</v>
          </cell>
          <cell r="AA452" t="str">
            <v>RECIFE</v>
          </cell>
          <cell r="AB452">
            <v>23</v>
          </cell>
          <cell r="AC452" t="str">
            <v>SDS</v>
          </cell>
          <cell r="AD452" t="str">
            <v>FABIOLA.LAPORTE@LAFEPE.PE.GOV.BR</v>
          </cell>
          <cell r="AE452"/>
          <cell r="AF452"/>
          <cell r="AG452"/>
          <cell r="AH452"/>
          <cell r="AI452" t="str">
            <v>Nao</v>
          </cell>
          <cell r="AJ452">
            <v>81</v>
          </cell>
          <cell r="AK452">
            <v>33816900850</v>
          </cell>
          <cell r="AL452">
            <v>32693938</v>
          </cell>
          <cell r="AM452"/>
          <cell r="AN452">
            <v>81</v>
          </cell>
          <cell r="AO452">
            <v>996150013</v>
          </cell>
          <cell r="AP452">
            <v>5</v>
          </cell>
          <cell r="AQ452" t="str">
            <v>PE</v>
          </cell>
          <cell r="AR452" t="str">
            <v>MARIA CHRISTINA LAPORTE DE ALENCAR</v>
          </cell>
          <cell r="AS452" t="str">
            <v xml:space="preserve">  /  /    </v>
          </cell>
          <cell r="AT452" t="str">
            <v>ADAILTON CORTE DE ALENCAR</v>
          </cell>
          <cell r="AU452">
            <v>10</v>
          </cell>
          <cell r="AV452">
            <v>25307</v>
          </cell>
          <cell r="AW452" t="str">
            <v xml:space="preserve">  /  /    </v>
          </cell>
          <cell r="AX452"/>
          <cell r="AY452" t="str">
            <v>APT 501</v>
          </cell>
          <cell r="AZ452"/>
          <cell r="BA452">
            <v>1058</v>
          </cell>
          <cell r="BB452" t="str">
            <v xml:space="preserve">  /  /    </v>
          </cell>
          <cell r="BC452" t="str">
            <v xml:space="preserve">  /  /    </v>
          </cell>
          <cell r="BD452"/>
          <cell r="BE452">
            <v>52070080</v>
          </cell>
          <cell r="BF452">
            <v>11606</v>
          </cell>
          <cell r="BG452"/>
          <cell r="BH452" t="str">
            <v xml:space="preserve">  /  /    </v>
          </cell>
          <cell r="BI452"/>
          <cell r="BJ452"/>
          <cell r="BK452" t="str">
            <v xml:space="preserve">Feminino </v>
          </cell>
          <cell r="BL452" t="str">
            <v>Conta Corrente</v>
          </cell>
          <cell r="BM452" t="str">
            <v>C</v>
          </cell>
          <cell r="BN452" t="str">
            <v xml:space="preserve">RGPS-Reg. Geral Previdência Social           </v>
          </cell>
          <cell r="BO452"/>
          <cell r="BP452"/>
          <cell r="BQ452"/>
          <cell r="BR452"/>
          <cell r="BS452"/>
          <cell r="BT452"/>
          <cell r="BU452"/>
          <cell r="BV452" t="str">
            <v xml:space="preserve">  /  /    </v>
          </cell>
          <cell r="BW452" t="str">
            <v xml:space="preserve">  /  /    </v>
          </cell>
          <cell r="BX452">
            <v>42388</v>
          </cell>
          <cell r="BY452">
            <v>101</v>
          </cell>
          <cell r="BZ452">
            <v>42388</v>
          </cell>
          <cell r="CA452" t="str">
            <v xml:space="preserve">  /  /    </v>
          </cell>
          <cell r="CB452">
            <v>0</v>
          </cell>
          <cell r="CC452" t="str">
            <v xml:space="preserve">  /  /    </v>
          </cell>
          <cell r="CD452" t="str">
            <v xml:space="preserve">  /  /    </v>
          </cell>
          <cell r="CE452">
            <v>334056</v>
          </cell>
          <cell r="CF452">
            <v>713043913</v>
          </cell>
          <cell r="CG452">
            <v>334056</v>
          </cell>
          <cell r="CH452">
            <v>999999999999</v>
          </cell>
          <cell r="CI452" t="str">
            <v>F</v>
          </cell>
          <cell r="CJ452">
            <v>200</v>
          </cell>
          <cell r="CK452">
            <v>40</v>
          </cell>
          <cell r="CL452">
            <v>3208</v>
          </cell>
          <cell r="CM452">
            <v>1235</v>
          </cell>
          <cell r="CN452" t="str">
            <v>Submetidos a Horario de Trabalho</v>
          </cell>
          <cell r="CO452">
            <v>1427</v>
          </cell>
          <cell r="CP452">
            <v>2</v>
          </cell>
          <cell r="CQ452" t="str">
            <v>N</v>
          </cell>
          <cell r="CR452">
            <v>2</v>
          </cell>
          <cell r="CS452" t="str">
            <v>*</v>
          </cell>
          <cell r="CT452">
            <v>0</v>
          </cell>
          <cell r="CU452"/>
          <cell r="CV452">
            <v>34</v>
          </cell>
          <cell r="CW452" t="str">
            <v>M</v>
          </cell>
          <cell r="CX452" t="str">
            <v>M</v>
          </cell>
          <cell r="CY452">
            <v>0</v>
          </cell>
          <cell r="CZ452">
            <v>0</v>
          </cell>
          <cell r="DA452">
            <v>0</v>
          </cell>
          <cell r="DB452">
            <v>0</v>
          </cell>
          <cell r="DC452">
            <v>0</v>
          </cell>
          <cell r="DD452">
            <v>0</v>
          </cell>
          <cell r="DE452" t="str">
            <v>9B</v>
          </cell>
          <cell r="DF452"/>
          <cell r="DG452">
            <v>10</v>
          </cell>
          <cell r="DH452">
            <v>55</v>
          </cell>
          <cell r="DI452"/>
          <cell r="DJ452"/>
          <cell r="DK452" t="str">
            <v>Nao</v>
          </cell>
          <cell r="DL452"/>
          <cell r="DM452" t="str">
            <v>Nao</v>
          </cell>
          <cell r="DN452" t="str">
            <v xml:space="preserve">  /  /    </v>
          </cell>
          <cell r="DO452" t="str">
            <v>Nao</v>
          </cell>
          <cell r="DP452" t="str">
            <v>Nao</v>
          </cell>
          <cell r="DQ452" t="str">
            <v>Nao</v>
          </cell>
          <cell r="DR452"/>
          <cell r="DS452">
            <v>101003208</v>
          </cell>
          <cell r="DT452">
            <v>1</v>
          </cell>
          <cell r="DU452"/>
          <cell r="DV452" t="str">
            <v>Não</v>
          </cell>
          <cell r="DW452"/>
          <cell r="DX452">
            <v>1</v>
          </cell>
          <cell r="DY452" t="str">
            <v xml:space="preserve">  /  /    </v>
          </cell>
          <cell r="DZ452"/>
          <cell r="EA452" t="str">
            <v>Indeterminado</v>
          </cell>
          <cell r="EB452" t="str">
            <v>RECIFE</v>
          </cell>
          <cell r="EC452"/>
          <cell r="ED452"/>
          <cell r="EE452"/>
          <cell r="EF452"/>
          <cell r="EG452"/>
          <cell r="EH452"/>
          <cell r="EI452"/>
          <cell r="EJ452">
            <v>0</v>
          </cell>
          <cell r="EK452"/>
          <cell r="EL452">
            <v>0</v>
          </cell>
          <cell r="EM452"/>
          <cell r="EN452">
            <v>0</v>
          </cell>
          <cell r="EO452" t="str">
            <v>COM</v>
          </cell>
        </row>
        <row r="453">
          <cell r="B453">
            <v>3210</v>
          </cell>
          <cell r="C453">
            <v>1</v>
          </cell>
          <cell r="D453" t="str">
            <v>GILVANIA MARIA DE S MENDES</v>
          </cell>
          <cell r="E453">
            <v>1114</v>
          </cell>
          <cell r="F453" t="str">
            <v>Não</v>
          </cell>
          <cell r="G453"/>
          <cell r="H453" t="str">
            <v>Residencial</v>
          </cell>
          <cell r="I453" t="str">
            <v>R</v>
          </cell>
          <cell r="J453">
            <v>2593632437</v>
          </cell>
          <cell r="K453" t="str">
            <v>DAS PERPETUAS</v>
          </cell>
          <cell r="L453">
            <v>19055962441</v>
          </cell>
          <cell r="M453">
            <v>9</v>
          </cell>
          <cell r="N453">
            <v>5427858</v>
          </cell>
          <cell r="O453"/>
          <cell r="P453">
            <v>42151</v>
          </cell>
          <cell r="Q453" t="str">
            <v>R. DAS PERPETUAS</v>
          </cell>
          <cell r="R453">
            <v>9</v>
          </cell>
          <cell r="S453">
            <v>20066</v>
          </cell>
          <cell r="T453">
            <v>1058</v>
          </cell>
          <cell r="U453">
            <v>34886</v>
          </cell>
          <cell r="V453" t="str">
            <v>TIUMA</v>
          </cell>
          <cell r="W453">
            <v>47</v>
          </cell>
          <cell r="X453" t="str">
            <v>PE</v>
          </cell>
          <cell r="Y453">
            <v>13701</v>
          </cell>
          <cell r="Z453" t="str">
            <v>PE</v>
          </cell>
          <cell r="AA453" t="str">
            <v>S L DA MATA</v>
          </cell>
          <cell r="AB453">
            <v>286</v>
          </cell>
          <cell r="AC453" t="str">
            <v>SDS</v>
          </cell>
          <cell r="AD453"/>
          <cell r="AE453"/>
          <cell r="AF453"/>
          <cell r="AG453"/>
          <cell r="AH453"/>
          <cell r="AI453" t="str">
            <v>Nao</v>
          </cell>
          <cell r="AJ453">
            <v>81</v>
          </cell>
          <cell r="AK453">
            <v>51681670868</v>
          </cell>
          <cell r="AL453">
            <v>35259752</v>
          </cell>
          <cell r="AM453"/>
          <cell r="AN453">
            <v>81</v>
          </cell>
          <cell r="AO453">
            <v>986319393</v>
          </cell>
          <cell r="AP453">
            <v>2</v>
          </cell>
          <cell r="AQ453" t="str">
            <v>PE</v>
          </cell>
          <cell r="AR453" t="str">
            <v>JOSEFA BARBOSA DE SOUZA</v>
          </cell>
          <cell r="AS453" t="str">
            <v xml:space="preserve">  /  /    </v>
          </cell>
          <cell r="AT453" t="str">
            <v>JOSE CAITANO DE SOUZA</v>
          </cell>
          <cell r="AU453">
            <v>10</v>
          </cell>
          <cell r="AV453">
            <v>28686</v>
          </cell>
          <cell r="AW453" t="str">
            <v xml:space="preserve">  /  /    </v>
          </cell>
          <cell r="AX453"/>
          <cell r="AY453" t="str">
            <v>QD 06</v>
          </cell>
          <cell r="AZ453"/>
          <cell r="BA453">
            <v>1058</v>
          </cell>
          <cell r="BB453" t="str">
            <v xml:space="preserve">  /  /    </v>
          </cell>
          <cell r="BC453" t="str">
            <v xml:space="preserve">  /  /    </v>
          </cell>
          <cell r="BD453"/>
          <cell r="BE453">
            <v>54737170</v>
          </cell>
          <cell r="BF453">
            <v>4007</v>
          </cell>
          <cell r="BG453"/>
          <cell r="BH453" t="str">
            <v xml:space="preserve">  /  /    </v>
          </cell>
          <cell r="BI453"/>
          <cell r="BJ453"/>
          <cell r="BK453" t="str">
            <v xml:space="preserve">Feminino </v>
          </cell>
          <cell r="BL453" t="str">
            <v>Conta Corrente</v>
          </cell>
          <cell r="BM453" t="str">
            <v>C</v>
          </cell>
          <cell r="BN453" t="str">
            <v xml:space="preserve">RGPS-Reg. Geral Previdência Social           </v>
          </cell>
          <cell r="BO453"/>
          <cell r="BP453"/>
          <cell r="BQ453"/>
          <cell r="BR453"/>
          <cell r="BS453"/>
          <cell r="BT453"/>
          <cell r="BU453"/>
          <cell r="BV453" t="str">
            <v xml:space="preserve">  /  /    </v>
          </cell>
          <cell r="BW453" t="str">
            <v xml:space="preserve">  /  /    </v>
          </cell>
          <cell r="BX453">
            <v>42415</v>
          </cell>
          <cell r="BY453">
            <v>101</v>
          </cell>
          <cell r="BZ453">
            <v>42415</v>
          </cell>
          <cell r="CA453" t="str">
            <v xml:space="preserve">  /  /    </v>
          </cell>
          <cell r="CB453">
            <v>0</v>
          </cell>
          <cell r="CC453" t="str">
            <v xml:space="preserve">  /  /    </v>
          </cell>
          <cell r="CD453" t="str">
            <v xml:space="preserve">  /  /    </v>
          </cell>
          <cell r="CE453">
            <v>334056</v>
          </cell>
          <cell r="CF453">
            <v>713046277</v>
          </cell>
          <cell r="CG453">
            <v>334056</v>
          </cell>
          <cell r="CH453">
            <v>999999999999</v>
          </cell>
          <cell r="CI453" t="str">
            <v>F</v>
          </cell>
          <cell r="CJ453">
            <v>200</v>
          </cell>
          <cell r="CK453">
            <v>40</v>
          </cell>
          <cell r="CL453">
            <v>3210</v>
          </cell>
          <cell r="CM453">
            <v>1236</v>
          </cell>
          <cell r="CN453" t="str">
            <v>Submetidos a Horario de Trabalho</v>
          </cell>
          <cell r="CO453">
            <v>81810</v>
          </cell>
          <cell r="CP453">
            <v>2</v>
          </cell>
          <cell r="CQ453" t="str">
            <v>N</v>
          </cell>
          <cell r="CR453">
            <v>2</v>
          </cell>
          <cell r="CS453" t="str">
            <v>*</v>
          </cell>
          <cell r="CT453">
            <v>0</v>
          </cell>
          <cell r="CU453"/>
          <cell r="CV453">
            <v>34</v>
          </cell>
          <cell r="CW453" t="str">
            <v>M</v>
          </cell>
          <cell r="CX453" t="str">
            <v>M</v>
          </cell>
          <cell r="CY453">
            <v>0</v>
          </cell>
          <cell r="CZ453">
            <v>0</v>
          </cell>
          <cell r="DA453">
            <v>0</v>
          </cell>
          <cell r="DB453">
            <v>0</v>
          </cell>
          <cell r="DC453">
            <v>0</v>
          </cell>
          <cell r="DD453">
            <v>0</v>
          </cell>
          <cell r="DE453" t="str">
            <v>9B</v>
          </cell>
          <cell r="DF453"/>
          <cell r="DG453">
            <v>10</v>
          </cell>
          <cell r="DH453">
            <v>45</v>
          </cell>
          <cell r="DI453"/>
          <cell r="DJ453"/>
          <cell r="DK453" t="str">
            <v>Nao</v>
          </cell>
          <cell r="DL453"/>
          <cell r="DM453" t="str">
            <v>Nao</v>
          </cell>
          <cell r="DN453" t="str">
            <v xml:space="preserve">  /  /    </v>
          </cell>
          <cell r="DO453" t="str">
            <v>Nao</v>
          </cell>
          <cell r="DP453" t="str">
            <v>Nao</v>
          </cell>
          <cell r="DQ453" t="str">
            <v>Nao</v>
          </cell>
          <cell r="DR453"/>
          <cell r="DS453">
            <v>101003210</v>
          </cell>
          <cell r="DT453">
            <v>1</v>
          </cell>
          <cell r="DU453"/>
          <cell r="DV453" t="str">
            <v>Não</v>
          </cell>
          <cell r="DW453"/>
          <cell r="DX453">
            <v>1</v>
          </cell>
          <cell r="DY453" t="str">
            <v xml:space="preserve">  /  /    </v>
          </cell>
          <cell r="DZ453"/>
          <cell r="EA453" t="str">
            <v>Indeterminado</v>
          </cell>
          <cell r="EB453" t="str">
            <v>CARPINA</v>
          </cell>
          <cell r="EC453"/>
          <cell r="ED453"/>
          <cell r="EE453"/>
          <cell r="EF453"/>
          <cell r="EG453"/>
          <cell r="EH453"/>
          <cell r="EI453"/>
          <cell r="EJ453">
            <v>0</v>
          </cell>
          <cell r="EK453"/>
          <cell r="EL453">
            <v>0</v>
          </cell>
          <cell r="EM453"/>
          <cell r="EN453">
            <v>0</v>
          </cell>
          <cell r="EO453" t="str">
            <v>COM</v>
          </cell>
        </row>
        <row r="454">
          <cell r="B454">
            <v>3220</v>
          </cell>
          <cell r="C454">
            <v>1</v>
          </cell>
          <cell r="D454" t="str">
            <v>RENATA RODRIGUES C DE MELO</v>
          </cell>
          <cell r="E454">
            <v>1230</v>
          </cell>
          <cell r="F454" t="str">
            <v>Não</v>
          </cell>
          <cell r="G454"/>
          <cell r="H454" t="str">
            <v>Residencial</v>
          </cell>
          <cell r="I454" t="str">
            <v>AV</v>
          </cell>
          <cell r="J454">
            <v>76596435415</v>
          </cell>
          <cell r="K454" t="str">
            <v>BOA VIAGEM</v>
          </cell>
          <cell r="L454">
            <v>12465993250</v>
          </cell>
          <cell r="M454">
            <v>624</v>
          </cell>
          <cell r="N454">
            <v>3673652</v>
          </cell>
          <cell r="O454"/>
          <cell r="P454">
            <v>42965</v>
          </cell>
          <cell r="Q454" t="str">
            <v>AV. BOA VIAGEM</v>
          </cell>
          <cell r="R454">
            <v>624</v>
          </cell>
          <cell r="S454">
            <v>50492</v>
          </cell>
          <cell r="T454">
            <v>1058</v>
          </cell>
          <cell r="U454">
            <v>33462</v>
          </cell>
          <cell r="V454" t="str">
            <v>PINA</v>
          </cell>
          <cell r="W454">
            <v>39</v>
          </cell>
          <cell r="X454" t="str">
            <v>PE</v>
          </cell>
          <cell r="Y454">
            <v>11606</v>
          </cell>
          <cell r="Z454" t="str">
            <v>PE</v>
          </cell>
          <cell r="AA454" t="str">
            <v>RECIFE</v>
          </cell>
          <cell r="AB454">
            <v>97</v>
          </cell>
          <cell r="AC454" t="str">
            <v>SDS</v>
          </cell>
          <cell r="AD454" t="str">
            <v>RENATACOUTINHOM@HOTMAIL.COM</v>
          </cell>
          <cell r="AE454"/>
          <cell r="AF454"/>
          <cell r="AG454"/>
          <cell r="AH454"/>
          <cell r="AI454" t="str">
            <v>Nao</v>
          </cell>
          <cell r="AJ454">
            <v>81</v>
          </cell>
          <cell r="AK454">
            <v>37093300841</v>
          </cell>
          <cell r="AL454" t="str">
            <v>99676-2637</v>
          </cell>
          <cell r="AM454"/>
          <cell r="AN454"/>
          <cell r="AO454"/>
          <cell r="AP454">
            <v>1</v>
          </cell>
          <cell r="AQ454" t="str">
            <v>PE</v>
          </cell>
          <cell r="AR454" t="str">
            <v>CARMEM RODRIGUES COUTINHO DE MELO</v>
          </cell>
          <cell r="AS454" t="str">
            <v xml:space="preserve">  /  /    </v>
          </cell>
          <cell r="AT454" t="str">
            <v>HENOCH COUTINHO DE MELO</v>
          </cell>
          <cell r="AU454">
            <v>10</v>
          </cell>
          <cell r="AV454">
            <v>25679</v>
          </cell>
          <cell r="AW454" t="str">
            <v xml:space="preserve">  /  /    </v>
          </cell>
          <cell r="AX454"/>
          <cell r="AY454" t="str">
            <v>APT 501</v>
          </cell>
          <cell r="AZ454"/>
          <cell r="BA454">
            <v>1058</v>
          </cell>
          <cell r="BB454" t="str">
            <v xml:space="preserve">  /  /    </v>
          </cell>
          <cell r="BC454" t="str">
            <v xml:space="preserve">  /  /    </v>
          </cell>
          <cell r="BD454"/>
          <cell r="BE454">
            <v>51011000</v>
          </cell>
          <cell r="BF454">
            <v>11606</v>
          </cell>
          <cell r="BG454"/>
          <cell r="BH454" t="str">
            <v xml:space="preserve">  /  /    </v>
          </cell>
          <cell r="BI454"/>
          <cell r="BJ454"/>
          <cell r="BK454" t="str">
            <v xml:space="preserve">Feminino </v>
          </cell>
          <cell r="BL454" t="str">
            <v>Conta Corrente</v>
          </cell>
          <cell r="BM454" t="str">
            <v>D</v>
          </cell>
          <cell r="BN454" t="str">
            <v xml:space="preserve">RGPS-Reg. Geral Previdência Social           </v>
          </cell>
          <cell r="BO454"/>
          <cell r="BP454"/>
          <cell r="BQ454"/>
          <cell r="BR454"/>
          <cell r="BS454"/>
          <cell r="BT454"/>
          <cell r="BU454"/>
          <cell r="BV454" t="str">
            <v xml:space="preserve">  /  /    </v>
          </cell>
          <cell r="BW454" t="str">
            <v xml:space="preserve">  /  /    </v>
          </cell>
          <cell r="BX454">
            <v>42552</v>
          </cell>
          <cell r="BY454">
            <v>101</v>
          </cell>
          <cell r="BZ454">
            <v>42552</v>
          </cell>
          <cell r="CA454" t="str">
            <v xml:space="preserve">  /  /    </v>
          </cell>
          <cell r="CB454">
            <v>0</v>
          </cell>
          <cell r="CC454" t="str">
            <v xml:space="preserve">  /  /    </v>
          </cell>
          <cell r="CD454" t="str">
            <v xml:space="preserve">  /  /    </v>
          </cell>
          <cell r="CE454">
            <v>334056</v>
          </cell>
          <cell r="CF454">
            <v>713051824</v>
          </cell>
          <cell r="CG454">
            <v>334056</v>
          </cell>
          <cell r="CH454">
            <v>999999999999</v>
          </cell>
          <cell r="CI454"/>
          <cell r="CJ454">
            <v>200</v>
          </cell>
          <cell r="CK454">
            <v>40</v>
          </cell>
          <cell r="CL454">
            <v>3220</v>
          </cell>
          <cell r="CM454">
            <v>1258</v>
          </cell>
          <cell r="CN454" t="str">
            <v>Submetidos a Horario de Trabalho</v>
          </cell>
          <cell r="CO454">
            <v>35150</v>
          </cell>
          <cell r="CP454">
            <v>2</v>
          </cell>
          <cell r="CQ454" t="str">
            <v>N</v>
          </cell>
          <cell r="CR454">
            <v>2</v>
          </cell>
          <cell r="CS454" t="str">
            <v>*</v>
          </cell>
          <cell r="CT454">
            <v>0</v>
          </cell>
          <cell r="CU454"/>
          <cell r="CV454">
            <v>34</v>
          </cell>
          <cell r="CW454" t="str">
            <v>M</v>
          </cell>
          <cell r="CX454" t="str">
            <v>M</v>
          </cell>
          <cell r="CY454">
            <v>0</v>
          </cell>
          <cell r="CZ454">
            <v>0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 t="str">
            <v>9B</v>
          </cell>
          <cell r="DF454"/>
          <cell r="DG454">
            <v>10</v>
          </cell>
          <cell r="DH454">
            <v>55</v>
          </cell>
          <cell r="DI454"/>
          <cell r="DJ454"/>
          <cell r="DK454" t="str">
            <v>Nao</v>
          </cell>
          <cell r="DL454"/>
          <cell r="DM454" t="str">
            <v>Nao</v>
          </cell>
          <cell r="DN454" t="str">
            <v xml:space="preserve">  /  /    </v>
          </cell>
          <cell r="DO454" t="str">
            <v>Nao</v>
          </cell>
          <cell r="DP454" t="str">
            <v>Nao</v>
          </cell>
          <cell r="DQ454" t="str">
            <v>Nao</v>
          </cell>
          <cell r="DR454"/>
          <cell r="DS454">
            <v>101003220</v>
          </cell>
          <cell r="DT454">
            <v>1</v>
          </cell>
          <cell r="DU454"/>
          <cell r="DV454" t="str">
            <v>Não</v>
          </cell>
          <cell r="DW454"/>
          <cell r="DX454">
            <v>1</v>
          </cell>
          <cell r="DY454" t="str">
            <v xml:space="preserve">  /  /    </v>
          </cell>
          <cell r="DZ454"/>
          <cell r="EA454" t="str">
            <v>Indeterminado</v>
          </cell>
          <cell r="EB454" t="str">
            <v>RECIFE</v>
          </cell>
          <cell r="EC454"/>
          <cell r="ED454"/>
          <cell r="EE454"/>
          <cell r="EF454"/>
          <cell r="EG454"/>
          <cell r="EH454"/>
          <cell r="EI454"/>
          <cell r="EJ454">
            <v>0</v>
          </cell>
          <cell r="EK454"/>
          <cell r="EL454">
            <v>0</v>
          </cell>
          <cell r="EM454"/>
          <cell r="EN454">
            <v>0</v>
          </cell>
          <cell r="EO454" t="str">
            <v>COM</v>
          </cell>
        </row>
        <row r="455">
          <cell r="B455">
            <v>3221</v>
          </cell>
          <cell r="C455">
            <v>1</v>
          </cell>
          <cell r="D455" t="str">
            <v>MARIA ERLANI BARBOSA SILVA</v>
          </cell>
          <cell r="E455">
            <v>1200</v>
          </cell>
          <cell r="F455" t="str">
            <v>Não</v>
          </cell>
          <cell r="G455"/>
          <cell r="H455" t="str">
            <v>Residencial</v>
          </cell>
          <cell r="I455" t="str">
            <v>AV</v>
          </cell>
          <cell r="J455">
            <v>8759149426</v>
          </cell>
          <cell r="K455" t="str">
            <v>AV. RECIFE</v>
          </cell>
          <cell r="L455">
            <v>16078182804</v>
          </cell>
          <cell r="M455">
            <v>1282</v>
          </cell>
          <cell r="N455" t="str">
            <v>8665465 SDSPE</v>
          </cell>
          <cell r="O455" t="str">
            <v>SDS</v>
          </cell>
          <cell r="P455">
            <v>39650</v>
          </cell>
          <cell r="Q455" t="str">
            <v>AV. AV. RECIFE</v>
          </cell>
          <cell r="R455">
            <v>1282</v>
          </cell>
          <cell r="S455">
            <v>28462</v>
          </cell>
          <cell r="T455">
            <v>1058</v>
          </cell>
          <cell r="U455">
            <v>41029</v>
          </cell>
          <cell r="V455" t="str">
            <v>IPSEP</v>
          </cell>
          <cell r="W455">
            <v>8</v>
          </cell>
          <cell r="X455" t="str">
            <v>PE</v>
          </cell>
          <cell r="Y455">
            <v>11606</v>
          </cell>
          <cell r="Z455" t="str">
            <v>PE</v>
          </cell>
          <cell r="AA455" t="str">
            <v>RECIFE</v>
          </cell>
          <cell r="AB455">
            <v>85</v>
          </cell>
          <cell r="AC455" t="str">
            <v>SDS</v>
          </cell>
          <cell r="AD455"/>
          <cell r="AE455"/>
          <cell r="AF455"/>
          <cell r="AG455"/>
          <cell r="AH455"/>
          <cell r="AI455" t="str">
            <v>Nao</v>
          </cell>
          <cell r="AJ455">
            <v>81</v>
          </cell>
          <cell r="AK455">
            <v>84499460809</v>
          </cell>
          <cell r="AL455">
            <v>992762751</v>
          </cell>
          <cell r="AM455"/>
          <cell r="AN455"/>
          <cell r="AO455"/>
          <cell r="AP455">
            <v>62</v>
          </cell>
          <cell r="AQ455" t="str">
            <v>PE</v>
          </cell>
          <cell r="AR455" t="str">
            <v>MARIA DE LOURDES BARBOSA SILVA</v>
          </cell>
          <cell r="AS455" t="str">
            <v xml:space="preserve">  /  /    </v>
          </cell>
          <cell r="AT455" t="str">
            <v>JOSE BRAZ SILVA NETO</v>
          </cell>
          <cell r="AU455">
            <v>10</v>
          </cell>
          <cell r="AV455">
            <v>34496</v>
          </cell>
          <cell r="AW455" t="str">
            <v xml:space="preserve">  /  /    </v>
          </cell>
          <cell r="AX455"/>
          <cell r="AY455"/>
          <cell r="AZ455"/>
          <cell r="BA455">
            <v>1058</v>
          </cell>
          <cell r="BB455" t="str">
            <v xml:space="preserve">  /  /    </v>
          </cell>
          <cell r="BC455" t="str">
            <v xml:space="preserve">  /  /    </v>
          </cell>
          <cell r="BD455"/>
          <cell r="BE455">
            <v>51350670</v>
          </cell>
          <cell r="BF455">
            <v>14105</v>
          </cell>
          <cell r="BG455"/>
          <cell r="BH455" t="str">
            <v xml:space="preserve">  /  /    </v>
          </cell>
          <cell r="BI455"/>
          <cell r="BJ455"/>
          <cell r="BK455" t="str">
            <v xml:space="preserve">Feminino </v>
          </cell>
          <cell r="BL455" t="str">
            <v>Conta Corrente</v>
          </cell>
          <cell r="BM455" t="str">
            <v>S</v>
          </cell>
          <cell r="BN455" t="str">
            <v xml:space="preserve">RGPS-Reg. Geral Previdência Social           </v>
          </cell>
          <cell r="BO455"/>
          <cell r="BP455"/>
          <cell r="BQ455"/>
          <cell r="BR455"/>
          <cell r="BS455"/>
          <cell r="BT455"/>
          <cell r="BU455"/>
          <cell r="BV455" t="str">
            <v xml:space="preserve">  /  /    </v>
          </cell>
          <cell r="BW455" t="str">
            <v xml:space="preserve">  /  /    </v>
          </cell>
          <cell r="BX455">
            <v>42566</v>
          </cell>
          <cell r="BY455">
            <v>101</v>
          </cell>
          <cell r="BZ455">
            <v>42566</v>
          </cell>
          <cell r="CA455" t="str">
            <v xml:space="preserve">  /  /    </v>
          </cell>
          <cell r="CB455">
            <v>0</v>
          </cell>
          <cell r="CC455" t="str">
            <v xml:space="preserve">  /  /    </v>
          </cell>
          <cell r="CD455" t="str">
            <v xml:space="preserve">  /  /    </v>
          </cell>
          <cell r="CE455">
            <v>334056</v>
          </cell>
          <cell r="CF455">
            <v>713054298</v>
          </cell>
          <cell r="CG455">
            <v>334056</v>
          </cell>
          <cell r="CH455">
            <v>999999999999</v>
          </cell>
          <cell r="CI455"/>
          <cell r="CJ455">
            <v>200</v>
          </cell>
          <cell r="CK455">
            <v>40</v>
          </cell>
          <cell r="CL455">
            <v>3221</v>
          </cell>
          <cell r="CM455">
            <v>1091</v>
          </cell>
          <cell r="CN455" t="str">
            <v>Submetidos a Horario de Trabalho</v>
          </cell>
          <cell r="CO455">
            <v>2523</v>
          </cell>
          <cell r="CP455">
            <v>2</v>
          </cell>
          <cell r="CQ455" t="str">
            <v>N</v>
          </cell>
          <cell r="CR455">
            <v>2</v>
          </cell>
          <cell r="CS455" t="str">
            <v>*</v>
          </cell>
          <cell r="CT455">
            <v>0</v>
          </cell>
          <cell r="CU455"/>
          <cell r="CV455">
            <v>34</v>
          </cell>
          <cell r="CW455" t="str">
            <v>M</v>
          </cell>
          <cell r="CX455" t="str">
            <v>M</v>
          </cell>
          <cell r="CY455">
            <v>0</v>
          </cell>
          <cell r="CZ455">
            <v>0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 t="str">
            <v>9B</v>
          </cell>
          <cell r="DF455"/>
          <cell r="DG455">
            <v>10</v>
          </cell>
          <cell r="DH455">
            <v>50</v>
          </cell>
          <cell r="DI455"/>
          <cell r="DJ455"/>
          <cell r="DK455" t="str">
            <v>Nao</v>
          </cell>
          <cell r="DL455"/>
          <cell r="DM455" t="str">
            <v>Nao</v>
          </cell>
          <cell r="DN455" t="str">
            <v xml:space="preserve">  /  /    </v>
          </cell>
          <cell r="DO455" t="str">
            <v>Nao</v>
          </cell>
          <cell r="DP455" t="str">
            <v>Nao</v>
          </cell>
          <cell r="DQ455" t="str">
            <v>Nao</v>
          </cell>
          <cell r="DR455"/>
          <cell r="DS455">
            <v>101003221</v>
          </cell>
          <cell r="DT455">
            <v>4</v>
          </cell>
          <cell r="DU455"/>
          <cell r="DV455" t="str">
            <v>Não</v>
          </cell>
          <cell r="DW455"/>
          <cell r="DX455">
            <v>1</v>
          </cell>
          <cell r="DY455" t="str">
            <v xml:space="preserve">  /  /    </v>
          </cell>
          <cell r="DZ455"/>
          <cell r="EA455" t="str">
            <v>Indeterminado</v>
          </cell>
          <cell r="EB455" t="str">
            <v>SERTANIA</v>
          </cell>
          <cell r="EC455"/>
          <cell r="ED455"/>
          <cell r="EE455"/>
          <cell r="EF455"/>
          <cell r="EG455"/>
          <cell r="EH455"/>
          <cell r="EI455"/>
          <cell r="EJ455">
            <v>0</v>
          </cell>
          <cell r="EK455"/>
          <cell r="EL455">
            <v>0</v>
          </cell>
          <cell r="EM455"/>
          <cell r="EN455">
            <v>0</v>
          </cell>
          <cell r="EO455" t="str">
            <v>COM</v>
          </cell>
        </row>
        <row r="456">
          <cell r="B456">
            <v>3228</v>
          </cell>
          <cell r="C456">
            <v>55</v>
          </cell>
          <cell r="D456" t="str">
            <v>RENATO VELOSO LINO DE OLIVEIRA</v>
          </cell>
          <cell r="E456">
            <v>2246</v>
          </cell>
          <cell r="F456" t="str">
            <v>Não</v>
          </cell>
          <cell r="G456"/>
          <cell r="H456" t="str">
            <v>Residencial</v>
          </cell>
          <cell r="I456" t="str">
            <v>R</v>
          </cell>
          <cell r="J456">
            <v>9872387443</v>
          </cell>
          <cell r="K456" t="str">
            <v>QUATRO</v>
          </cell>
          <cell r="L456">
            <v>19057657913</v>
          </cell>
          <cell r="M456">
            <v>106</v>
          </cell>
          <cell r="N456">
            <v>8434062</v>
          </cell>
          <cell r="O456" t="str">
            <v>SDSPE</v>
          </cell>
          <cell r="P456">
            <v>39417</v>
          </cell>
          <cell r="Q456" t="str">
            <v>R. QUATRO</v>
          </cell>
          <cell r="R456">
            <v>106</v>
          </cell>
          <cell r="S456">
            <v>1938</v>
          </cell>
          <cell r="T456">
            <v>1058</v>
          </cell>
          <cell r="U456">
            <v>39417</v>
          </cell>
          <cell r="V456" t="str">
            <v>COHAB</v>
          </cell>
          <cell r="W456">
            <v>94</v>
          </cell>
          <cell r="X456" t="str">
            <v>PE</v>
          </cell>
          <cell r="Y456">
            <v>15508</v>
          </cell>
          <cell r="Z456" t="str">
            <v>PE</v>
          </cell>
          <cell r="AA456" t="str">
            <v>TRACUNHAEM</v>
          </cell>
          <cell r="AB456">
            <v>125</v>
          </cell>
          <cell r="AC456" t="str">
            <v>SDS</v>
          </cell>
          <cell r="AD456"/>
          <cell r="AE456"/>
          <cell r="AF456"/>
          <cell r="AG456"/>
          <cell r="AH456"/>
          <cell r="AI456" t="str">
            <v>Nao</v>
          </cell>
          <cell r="AJ456">
            <v>81</v>
          </cell>
          <cell r="AK456">
            <v>80191230817</v>
          </cell>
          <cell r="AL456">
            <v>36461315</v>
          </cell>
          <cell r="AM456"/>
          <cell r="AN456">
            <v>81</v>
          </cell>
          <cell r="AO456">
            <v>998746026</v>
          </cell>
          <cell r="AP456">
            <v>23</v>
          </cell>
          <cell r="AQ456" t="str">
            <v>PE</v>
          </cell>
          <cell r="AR456" t="str">
            <v>TERESA MARIA LINO DE OLIVEIRA</v>
          </cell>
          <cell r="AS456" t="str">
            <v xml:space="preserve">  /  /    </v>
          </cell>
          <cell r="AT456" t="str">
            <v>SEVERINO JOSE DE OLIVEIRA</v>
          </cell>
          <cell r="AU456">
            <v>10</v>
          </cell>
          <cell r="AV456">
            <v>33294</v>
          </cell>
          <cell r="AW456" t="str">
            <v xml:space="preserve">  /  /    </v>
          </cell>
          <cell r="AX456"/>
          <cell r="AY456"/>
          <cell r="AZ456"/>
          <cell r="BA456">
            <v>1058</v>
          </cell>
          <cell r="BB456" t="str">
            <v xml:space="preserve">  /  /    </v>
          </cell>
          <cell r="BC456" t="str">
            <v xml:space="preserve">  /  /    </v>
          </cell>
          <cell r="BD456"/>
          <cell r="BE456">
            <v>55805000</v>
          </cell>
          <cell r="BF456">
            <v>10608</v>
          </cell>
          <cell r="BG456"/>
          <cell r="BH456" t="str">
            <v xml:space="preserve">  /  /    </v>
          </cell>
          <cell r="BI456"/>
          <cell r="BJ456"/>
          <cell r="BK456" t="str">
            <v>Masculino</v>
          </cell>
          <cell r="BL456" t="str">
            <v>Conta Corrente</v>
          </cell>
          <cell r="BM456" t="str">
            <v>S</v>
          </cell>
          <cell r="BN456" t="str">
            <v xml:space="preserve">RGPS-Reg. Geral Previdência Social           </v>
          </cell>
          <cell r="BO456"/>
          <cell r="BP456"/>
          <cell r="BQ456"/>
          <cell r="BR456"/>
          <cell r="BS456"/>
          <cell r="BT456"/>
          <cell r="BU456"/>
          <cell r="BV456" t="str">
            <v xml:space="preserve">  /  /    </v>
          </cell>
          <cell r="BW456" t="str">
            <v xml:space="preserve">  /  /    </v>
          </cell>
          <cell r="BX456">
            <v>42706</v>
          </cell>
          <cell r="BY456">
            <v>101</v>
          </cell>
          <cell r="BZ456">
            <v>42706</v>
          </cell>
          <cell r="CA456" t="str">
            <v xml:space="preserve">  /  /    </v>
          </cell>
          <cell r="CB456">
            <v>0</v>
          </cell>
          <cell r="CC456" t="str">
            <v xml:space="preserve">  /  /    </v>
          </cell>
          <cell r="CD456" t="str">
            <v xml:space="preserve">  /  /    </v>
          </cell>
          <cell r="CE456">
            <v>334056</v>
          </cell>
          <cell r="CF456">
            <v>713057703</v>
          </cell>
          <cell r="CG456">
            <v>334056</v>
          </cell>
          <cell r="CH456">
            <v>999999999999</v>
          </cell>
          <cell r="CI456" t="str">
            <v>F</v>
          </cell>
          <cell r="CJ456">
            <v>200</v>
          </cell>
          <cell r="CK456">
            <v>40</v>
          </cell>
          <cell r="CL456">
            <v>3228</v>
          </cell>
          <cell r="CM456">
            <v>2010</v>
          </cell>
          <cell r="CN456" t="str">
            <v>Submetidos a Horario de Trabalho</v>
          </cell>
          <cell r="CO456">
            <v>3513</v>
          </cell>
          <cell r="CP456">
            <v>14</v>
          </cell>
          <cell r="CQ456" t="str">
            <v>N</v>
          </cell>
          <cell r="CR456">
            <v>2</v>
          </cell>
          <cell r="CS456" t="str">
            <v>*</v>
          </cell>
          <cell r="CT456">
            <v>0</v>
          </cell>
          <cell r="CU456"/>
          <cell r="CV456">
            <v>34</v>
          </cell>
          <cell r="CW456" t="str">
            <v>M</v>
          </cell>
          <cell r="CX456" t="str">
            <v>M</v>
          </cell>
          <cell r="CY456">
            <v>1489.51</v>
          </cell>
          <cell r="CZ456">
            <v>1489.51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 t="str">
            <v>1C</v>
          </cell>
          <cell r="DF456"/>
          <cell r="DG456">
            <v>10</v>
          </cell>
          <cell r="DH456">
            <v>45</v>
          </cell>
          <cell r="DI456"/>
          <cell r="DJ456"/>
          <cell r="DK456" t="str">
            <v>Nao</v>
          </cell>
          <cell r="DL456"/>
          <cell r="DM456" t="str">
            <v>Nao</v>
          </cell>
          <cell r="DN456" t="str">
            <v xml:space="preserve">  /  /    </v>
          </cell>
          <cell r="DO456" t="str">
            <v>Nao</v>
          </cell>
          <cell r="DP456" t="str">
            <v>Nao</v>
          </cell>
          <cell r="DQ456" t="str">
            <v>Nao</v>
          </cell>
          <cell r="DR456"/>
          <cell r="DS456">
            <v>101003228</v>
          </cell>
          <cell r="DT456">
            <v>1</v>
          </cell>
          <cell r="DU456"/>
          <cell r="DV456" t="str">
            <v>Não</v>
          </cell>
          <cell r="DW456"/>
          <cell r="DX456">
            <v>1</v>
          </cell>
          <cell r="DY456" t="str">
            <v xml:space="preserve">  /  /    </v>
          </cell>
          <cell r="DZ456"/>
          <cell r="EA456" t="str">
            <v>Indeterminado</v>
          </cell>
          <cell r="EB456" t="str">
            <v>PAUDALHO</v>
          </cell>
          <cell r="EC456"/>
          <cell r="ED456"/>
          <cell r="EE456"/>
          <cell r="EF456">
            <v>649997</v>
          </cell>
          <cell r="EG456"/>
          <cell r="EH456"/>
          <cell r="EI456"/>
          <cell r="EJ456">
            <v>0</v>
          </cell>
          <cell r="EK456"/>
          <cell r="EL456">
            <v>0</v>
          </cell>
          <cell r="EM456"/>
          <cell r="EN456">
            <v>0</v>
          </cell>
          <cell r="EO456" t="str">
            <v>CLT</v>
          </cell>
        </row>
        <row r="457">
          <cell r="B457">
            <v>3229</v>
          </cell>
          <cell r="C457">
            <v>1</v>
          </cell>
          <cell r="D457" t="str">
            <v>WELTON FERNANDES DE PAULA</v>
          </cell>
          <cell r="E457">
            <v>1192</v>
          </cell>
          <cell r="F457" t="str">
            <v>Não</v>
          </cell>
          <cell r="G457"/>
          <cell r="H457" t="str">
            <v>Residencial</v>
          </cell>
          <cell r="I457" t="str">
            <v>R</v>
          </cell>
          <cell r="J457">
            <v>1318302447</v>
          </cell>
          <cell r="K457" t="str">
            <v>SAO JOAO BATISTA</v>
          </cell>
          <cell r="L457">
            <v>13187189457</v>
          </cell>
          <cell r="M457">
            <v>56</v>
          </cell>
          <cell r="N457">
            <v>5902215</v>
          </cell>
          <cell r="O457" t="str">
            <v>SSP/PE</v>
          </cell>
          <cell r="P457">
            <v>35614</v>
          </cell>
          <cell r="Q457" t="str">
            <v>R. SAO JOAO BATISTA</v>
          </cell>
          <cell r="R457">
            <v>56</v>
          </cell>
          <cell r="S457">
            <v>66771</v>
          </cell>
          <cell r="T457">
            <v>1058</v>
          </cell>
          <cell r="U457">
            <v>36965</v>
          </cell>
          <cell r="V457" t="str">
            <v>CAVALEIRO</v>
          </cell>
          <cell r="W457">
            <v>72</v>
          </cell>
          <cell r="X457" t="str">
            <v>PE</v>
          </cell>
          <cell r="Y457">
            <v>7901</v>
          </cell>
          <cell r="Z457" t="str">
            <v>PE</v>
          </cell>
          <cell r="AA457" t="str">
            <v>JABOATAO DOS GUARARA</v>
          </cell>
          <cell r="AB457">
            <v>78</v>
          </cell>
          <cell r="AC457" t="str">
            <v>SSP</v>
          </cell>
          <cell r="AD457"/>
          <cell r="AE457"/>
          <cell r="AF457"/>
          <cell r="AG457"/>
          <cell r="AH457"/>
          <cell r="AI457" t="str">
            <v>Nao</v>
          </cell>
          <cell r="AJ457">
            <v>81</v>
          </cell>
          <cell r="AK457">
            <v>61376160876</v>
          </cell>
          <cell r="AL457">
            <v>32492108</v>
          </cell>
          <cell r="AM457"/>
          <cell r="AN457">
            <v>81</v>
          </cell>
          <cell r="AO457">
            <v>986167956</v>
          </cell>
          <cell r="AP457">
            <v>118</v>
          </cell>
          <cell r="AQ457" t="str">
            <v>PE</v>
          </cell>
          <cell r="AR457" t="str">
            <v>MARINALVA JOSE DE PAULA</v>
          </cell>
          <cell r="AS457" t="str">
            <v xml:space="preserve">  /  /    </v>
          </cell>
          <cell r="AT457" t="str">
            <v>JOSE MARCOS DE PAULA</v>
          </cell>
          <cell r="AU457">
            <v>10</v>
          </cell>
          <cell r="AV457">
            <v>30413</v>
          </cell>
          <cell r="AW457" t="str">
            <v xml:space="preserve">  /  /    </v>
          </cell>
          <cell r="AX457"/>
          <cell r="AY457"/>
          <cell r="AZ457"/>
          <cell r="BA457">
            <v>1058</v>
          </cell>
          <cell r="BB457" t="str">
            <v xml:space="preserve">  /  /    </v>
          </cell>
          <cell r="BC457" t="str">
            <v xml:space="preserve">  /  /    </v>
          </cell>
          <cell r="BD457"/>
          <cell r="BE457">
            <v>54250590</v>
          </cell>
          <cell r="BF457">
            <v>7901</v>
          </cell>
          <cell r="BG457"/>
          <cell r="BH457" t="str">
            <v xml:space="preserve">  /  /    </v>
          </cell>
          <cell r="BI457"/>
          <cell r="BJ457"/>
          <cell r="BK457" t="str">
            <v>Masculino</v>
          </cell>
          <cell r="BL457" t="str">
            <v>Conta Corrente</v>
          </cell>
          <cell r="BM457" t="str">
            <v>S</v>
          </cell>
          <cell r="BN457" t="str">
            <v xml:space="preserve">RGPS-Reg. Geral Previdência Social           </v>
          </cell>
          <cell r="BO457"/>
          <cell r="BP457"/>
          <cell r="BQ457"/>
          <cell r="BR457"/>
          <cell r="BS457">
            <v>3</v>
          </cell>
          <cell r="BT457"/>
          <cell r="BU457">
            <v>2</v>
          </cell>
          <cell r="BV457" t="str">
            <v xml:space="preserve">  /  /    </v>
          </cell>
          <cell r="BW457" t="str">
            <v xml:space="preserve">  /  /    </v>
          </cell>
          <cell r="BX457">
            <v>42737</v>
          </cell>
          <cell r="BY457">
            <v>101</v>
          </cell>
          <cell r="BZ457">
            <v>42737</v>
          </cell>
          <cell r="CA457" t="str">
            <v xml:space="preserve">  /  /    </v>
          </cell>
          <cell r="CB457">
            <v>0</v>
          </cell>
          <cell r="CC457" t="str">
            <v xml:space="preserve">  /  /    </v>
          </cell>
          <cell r="CD457" t="str">
            <v xml:space="preserve">  /  /    </v>
          </cell>
          <cell r="CE457">
            <v>334036</v>
          </cell>
          <cell r="CF457">
            <v>10562065</v>
          </cell>
          <cell r="CG457">
            <v>334056</v>
          </cell>
          <cell r="CH457">
            <v>999999999999</v>
          </cell>
          <cell r="CI457"/>
          <cell r="CJ457">
            <v>200</v>
          </cell>
          <cell r="CK457">
            <v>40</v>
          </cell>
          <cell r="CL457">
            <v>3229</v>
          </cell>
          <cell r="CM457">
            <v>2020</v>
          </cell>
          <cell r="CN457" t="str">
            <v>Submetidos a Horario de Trabalho</v>
          </cell>
          <cell r="CO457">
            <v>8621</v>
          </cell>
          <cell r="CP457">
            <v>2</v>
          </cell>
          <cell r="CQ457" t="str">
            <v>N</v>
          </cell>
          <cell r="CR457">
            <v>2</v>
          </cell>
          <cell r="CS457" t="str">
            <v>*</v>
          </cell>
          <cell r="CT457">
            <v>0</v>
          </cell>
          <cell r="CU457"/>
          <cell r="CV457">
            <v>34</v>
          </cell>
          <cell r="CW457" t="str">
            <v>M</v>
          </cell>
          <cell r="CX457" t="str">
            <v>M</v>
          </cell>
          <cell r="CY457">
            <v>1489.51</v>
          </cell>
          <cell r="CZ457">
            <v>1489.51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 t="str">
            <v>9B</v>
          </cell>
          <cell r="DF457"/>
          <cell r="DG457">
            <v>10</v>
          </cell>
          <cell r="DH457">
            <v>50</v>
          </cell>
          <cell r="DI457"/>
          <cell r="DJ457"/>
          <cell r="DK457" t="str">
            <v>Nao</v>
          </cell>
          <cell r="DL457"/>
          <cell r="DM457" t="str">
            <v>Nao</v>
          </cell>
          <cell r="DN457" t="str">
            <v xml:space="preserve">  /  /    </v>
          </cell>
          <cell r="DO457" t="str">
            <v>Nao</v>
          </cell>
          <cell r="DP457" t="str">
            <v>Nao</v>
          </cell>
          <cell r="DQ457" t="str">
            <v>Nao</v>
          </cell>
          <cell r="DR457"/>
          <cell r="DS457">
            <v>101003229</v>
          </cell>
          <cell r="DT457">
            <v>1</v>
          </cell>
          <cell r="DU457"/>
          <cell r="DV457" t="str">
            <v>Não</v>
          </cell>
          <cell r="DW457"/>
          <cell r="DX457">
            <v>1</v>
          </cell>
          <cell r="DY457" t="str">
            <v xml:space="preserve">  /  /    </v>
          </cell>
          <cell r="DZ457"/>
          <cell r="EA457" t="str">
            <v>Indeterminado</v>
          </cell>
          <cell r="EB457" t="str">
            <v>JABOATAO DOS GUARARAPES</v>
          </cell>
          <cell r="EC457"/>
          <cell r="ED457"/>
          <cell r="EE457"/>
          <cell r="EF457">
            <v>210412563012</v>
          </cell>
          <cell r="EG457"/>
          <cell r="EH457"/>
          <cell r="EI457"/>
          <cell r="EJ457">
            <v>0</v>
          </cell>
          <cell r="EK457"/>
          <cell r="EL457">
            <v>0</v>
          </cell>
          <cell r="EM457"/>
          <cell r="EN457">
            <v>0</v>
          </cell>
          <cell r="EO457" t="str">
            <v>CLT</v>
          </cell>
        </row>
        <row r="458">
          <cell r="B458">
            <v>3230</v>
          </cell>
          <cell r="C458">
            <v>1</v>
          </cell>
          <cell r="D458" t="str">
            <v>GILMAR JORGE DE OLIVEIRA FILHO</v>
          </cell>
          <cell r="E458">
            <v>1120</v>
          </cell>
          <cell r="F458" t="str">
            <v>Não</v>
          </cell>
          <cell r="G458"/>
          <cell r="H458" t="str">
            <v>Residencial</v>
          </cell>
          <cell r="I458" t="str">
            <v>AV</v>
          </cell>
          <cell r="J458">
            <v>9477122408</v>
          </cell>
          <cell r="K458" t="str">
            <v>CAMARAO</v>
          </cell>
          <cell r="L458">
            <v>20438142726</v>
          </cell>
          <cell r="M458">
            <v>104</v>
          </cell>
          <cell r="N458">
            <v>7826492</v>
          </cell>
          <cell r="O458" t="str">
            <v>SDSPE</v>
          </cell>
          <cell r="P458">
            <v>38517</v>
          </cell>
          <cell r="Q458" t="str">
            <v>AV. CAMARAO 104</v>
          </cell>
          <cell r="R458">
            <v>104</v>
          </cell>
          <cell r="S458">
            <v>10687</v>
          </cell>
          <cell r="T458">
            <v>1058</v>
          </cell>
          <cell r="U458">
            <v>39875</v>
          </cell>
          <cell r="V458" t="str">
            <v>CORDEIRO</v>
          </cell>
          <cell r="W458">
            <v>98</v>
          </cell>
          <cell r="X458" t="str">
            <v>PE</v>
          </cell>
          <cell r="Y458">
            <v>11606</v>
          </cell>
          <cell r="Z458" t="str">
            <v>PE</v>
          </cell>
          <cell r="AA458" t="str">
            <v>RECIFE</v>
          </cell>
          <cell r="AB458">
            <v>11</v>
          </cell>
          <cell r="AC458" t="str">
            <v>SDS</v>
          </cell>
          <cell r="AD458" t="str">
            <v>GILMAR300@GMAIL.COM</v>
          </cell>
          <cell r="AE458">
            <v>5914600982</v>
          </cell>
          <cell r="AF458"/>
          <cell r="AG458"/>
          <cell r="AH458"/>
          <cell r="AI458" t="str">
            <v>Nao</v>
          </cell>
          <cell r="AJ458">
            <v>87</v>
          </cell>
          <cell r="AK458">
            <v>83394990809</v>
          </cell>
          <cell r="AL458" t="str">
            <v>3034-9476</v>
          </cell>
          <cell r="AM458" t="str">
            <v>DETRAN/PE</v>
          </cell>
          <cell r="AN458">
            <v>87</v>
          </cell>
          <cell r="AO458" t="str">
            <v>99809-9550</v>
          </cell>
          <cell r="AP458">
            <v>120</v>
          </cell>
          <cell r="AQ458" t="str">
            <v>PE</v>
          </cell>
          <cell r="AR458" t="str">
            <v>MASSILANE ALMEIDA BISPO DE OLIVEIRA</v>
          </cell>
          <cell r="AS458">
            <v>41956</v>
          </cell>
          <cell r="AT458" t="str">
            <v>GILMAR JORGE DE OLIVEIRA</v>
          </cell>
          <cell r="AU458">
            <v>10</v>
          </cell>
          <cell r="AV458">
            <v>33504</v>
          </cell>
          <cell r="AW458">
            <v>43248</v>
          </cell>
          <cell r="AX458"/>
          <cell r="AY458" t="str">
            <v>APT 101</v>
          </cell>
          <cell r="AZ458"/>
          <cell r="BA458">
            <v>1058</v>
          </cell>
          <cell r="BB458" t="str">
            <v xml:space="preserve">  /  /    </v>
          </cell>
          <cell r="BC458" t="str">
            <v xml:space="preserve">  /  /    </v>
          </cell>
          <cell r="BD458"/>
          <cell r="BE458">
            <v>50721360</v>
          </cell>
          <cell r="BF458">
            <v>10806</v>
          </cell>
          <cell r="BG458"/>
          <cell r="BH458" t="str">
            <v xml:space="preserve">  /  /    </v>
          </cell>
          <cell r="BI458"/>
          <cell r="BJ458"/>
          <cell r="BK458" t="str">
            <v>Masculino</v>
          </cell>
          <cell r="BL458" t="str">
            <v>Conta Corrente</v>
          </cell>
          <cell r="BM458" t="str">
            <v>S</v>
          </cell>
          <cell r="BN458" t="str">
            <v xml:space="preserve">RGPS-Reg. Geral Previdência Social           </v>
          </cell>
          <cell r="BO458"/>
          <cell r="BP458"/>
          <cell r="BQ458"/>
          <cell r="BR458"/>
          <cell r="BS458">
            <v>0</v>
          </cell>
          <cell r="BT458"/>
          <cell r="BU458">
            <v>0</v>
          </cell>
          <cell r="BV458" t="str">
            <v xml:space="preserve">  /  /    </v>
          </cell>
          <cell r="BW458" t="str">
            <v xml:space="preserve">  /  /    </v>
          </cell>
          <cell r="BX458">
            <v>42737</v>
          </cell>
          <cell r="BY458">
            <v>101</v>
          </cell>
          <cell r="BZ458">
            <v>42737</v>
          </cell>
          <cell r="CA458" t="str">
            <v xml:space="preserve">  /  /    </v>
          </cell>
          <cell r="CB458">
            <v>0</v>
          </cell>
          <cell r="CC458" t="str">
            <v xml:space="preserve">  /  /    </v>
          </cell>
          <cell r="CD458" t="str">
            <v xml:space="preserve">  /  /    </v>
          </cell>
          <cell r="CE458">
            <v>331601</v>
          </cell>
          <cell r="CF458">
            <v>710022905</v>
          </cell>
          <cell r="CG458">
            <v>334056</v>
          </cell>
          <cell r="CH458">
            <v>999999999999</v>
          </cell>
          <cell r="CI458"/>
          <cell r="CJ458">
            <v>200</v>
          </cell>
          <cell r="CK458">
            <v>40</v>
          </cell>
          <cell r="CL458">
            <v>3230</v>
          </cell>
          <cell r="CM458">
            <v>1241</v>
          </cell>
          <cell r="CN458" t="str">
            <v>Submetidos a Horario de Trabalho</v>
          </cell>
          <cell r="CO458">
            <v>41010</v>
          </cell>
          <cell r="CP458">
            <v>2</v>
          </cell>
          <cell r="CQ458" t="str">
            <v>N</v>
          </cell>
          <cell r="CR458">
            <v>2</v>
          </cell>
          <cell r="CS458" t="str">
            <v>*</v>
          </cell>
          <cell r="CT458">
            <v>0</v>
          </cell>
          <cell r="CU458"/>
          <cell r="CV458">
            <v>34</v>
          </cell>
          <cell r="CW458" t="str">
            <v>M</v>
          </cell>
          <cell r="CX458" t="str">
            <v>M</v>
          </cell>
          <cell r="CY458">
            <v>2591.58</v>
          </cell>
          <cell r="CZ458">
            <v>2591.58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 t="str">
            <v>9B</v>
          </cell>
          <cell r="DF458" t="str">
            <v>P1</v>
          </cell>
          <cell r="DG458">
            <v>10</v>
          </cell>
          <cell r="DH458">
            <v>85</v>
          </cell>
          <cell r="DI458"/>
          <cell r="DJ458"/>
          <cell r="DK458" t="str">
            <v>Nao</v>
          </cell>
          <cell r="DL458"/>
          <cell r="DM458" t="str">
            <v>Nao</v>
          </cell>
          <cell r="DN458" t="str">
            <v xml:space="preserve">  /  /    </v>
          </cell>
          <cell r="DO458" t="str">
            <v>Nao</v>
          </cell>
          <cell r="DP458" t="str">
            <v>Nao</v>
          </cell>
          <cell r="DQ458" t="str">
            <v>Nao</v>
          </cell>
          <cell r="DR458"/>
          <cell r="DS458">
            <v>101003230</v>
          </cell>
          <cell r="DT458">
            <v>1</v>
          </cell>
          <cell r="DU458"/>
          <cell r="DV458" t="str">
            <v>Não</v>
          </cell>
          <cell r="DW458"/>
          <cell r="DX458">
            <v>1</v>
          </cell>
          <cell r="DY458" t="str">
            <v xml:space="preserve">  /  /    </v>
          </cell>
          <cell r="DZ458"/>
          <cell r="EA458" t="str">
            <v>Indeterminado</v>
          </cell>
          <cell r="EB458" t="str">
            <v>PEDRA</v>
          </cell>
          <cell r="EC458"/>
          <cell r="ED458"/>
          <cell r="EE458"/>
          <cell r="EF458">
            <v>690910</v>
          </cell>
          <cell r="EG458"/>
          <cell r="EH458"/>
          <cell r="EI458"/>
          <cell r="EJ458">
            <v>0</v>
          </cell>
          <cell r="EK458" t="str">
            <v>Categ. AB</v>
          </cell>
          <cell r="EL458">
            <v>0</v>
          </cell>
          <cell r="EM458" t="str">
            <v>PE</v>
          </cell>
          <cell r="EN458">
            <v>0</v>
          </cell>
          <cell r="EO458" t="str">
            <v>CLT</v>
          </cell>
        </row>
        <row r="459">
          <cell r="B459">
            <v>3232</v>
          </cell>
          <cell r="C459">
            <v>1</v>
          </cell>
          <cell r="D459" t="str">
            <v>MARCOS ANTONIO SILVA DE LIMA</v>
          </cell>
          <cell r="E459">
            <v>1192</v>
          </cell>
          <cell r="F459" t="str">
            <v>Não</v>
          </cell>
          <cell r="G459"/>
          <cell r="H459" t="str">
            <v>Residencial</v>
          </cell>
          <cell r="I459" t="str">
            <v>R</v>
          </cell>
          <cell r="J459">
            <v>40132390434</v>
          </cell>
          <cell r="K459" t="str">
            <v>AZULAO</v>
          </cell>
          <cell r="L459">
            <v>12209465674</v>
          </cell>
          <cell r="M459">
            <v>94</v>
          </cell>
          <cell r="N459">
            <v>2796426</v>
          </cell>
          <cell r="O459" t="str">
            <v>SDSPE</v>
          </cell>
          <cell r="P459">
            <v>40611</v>
          </cell>
          <cell r="Q459" t="str">
            <v>R. AZULAO</v>
          </cell>
          <cell r="R459">
            <v>94</v>
          </cell>
          <cell r="S459">
            <v>49565</v>
          </cell>
          <cell r="T459">
            <v>1058</v>
          </cell>
          <cell r="U459">
            <v>33113</v>
          </cell>
          <cell r="V459" t="str">
            <v>CENTRO</v>
          </cell>
          <cell r="W459">
            <v>14</v>
          </cell>
          <cell r="X459" t="str">
            <v>PE</v>
          </cell>
          <cell r="Y459">
            <v>6804</v>
          </cell>
          <cell r="Z459" t="str">
            <v>PE</v>
          </cell>
          <cell r="AA459" t="str">
            <v>IGARASSU</v>
          </cell>
          <cell r="AB459">
            <v>13</v>
          </cell>
          <cell r="AC459" t="str">
            <v>SDS</v>
          </cell>
          <cell r="AD459" t="str">
            <v>SILVALIMA16@HOTMAIL.COM</v>
          </cell>
          <cell r="AE459"/>
          <cell r="AF459"/>
          <cell r="AG459"/>
          <cell r="AH459"/>
          <cell r="AI459" t="str">
            <v>Nao</v>
          </cell>
          <cell r="AJ459">
            <v>81</v>
          </cell>
          <cell r="AK459">
            <v>32064080809</v>
          </cell>
          <cell r="AL459">
            <v>988192634</v>
          </cell>
          <cell r="AM459"/>
          <cell r="AN459"/>
          <cell r="AO459"/>
          <cell r="AP459">
            <v>85</v>
          </cell>
          <cell r="AQ459" t="str">
            <v>AL</v>
          </cell>
          <cell r="AR459" t="str">
            <v>MARIA DEUSUITA PEREIRA DA SILVA</v>
          </cell>
          <cell r="AS459" t="str">
            <v xml:space="preserve">  /  /    </v>
          </cell>
          <cell r="AT459" t="str">
            <v>MANOEL JORDAO DE LIMA</v>
          </cell>
          <cell r="AU459">
            <v>10</v>
          </cell>
          <cell r="AV459">
            <v>23329</v>
          </cell>
          <cell r="AW459" t="str">
            <v xml:space="preserve">  /  /    </v>
          </cell>
          <cell r="AX459"/>
          <cell r="AY459"/>
          <cell r="AZ459"/>
          <cell r="BA459">
            <v>1058</v>
          </cell>
          <cell r="BB459" t="str">
            <v xml:space="preserve">  /  /    </v>
          </cell>
          <cell r="BC459" t="str">
            <v xml:space="preserve">  /  /    </v>
          </cell>
          <cell r="BD459"/>
          <cell r="BE459">
            <v>53640020</v>
          </cell>
          <cell r="BF459">
            <v>4302</v>
          </cell>
          <cell r="BG459"/>
          <cell r="BH459" t="str">
            <v xml:space="preserve">  /  /    </v>
          </cell>
          <cell r="BI459"/>
          <cell r="BJ459"/>
          <cell r="BK459" t="str">
            <v xml:space="preserve">Feminino </v>
          </cell>
          <cell r="BL459" t="str">
            <v>Conta Corrente</v>
          </cell>
          <cell r="BM459" t="str">
            <v>C</v>
          </cell>
          <cell r="BN459" t="str">
            <v xml:space="preserve">RGPS-Reg. Geral Previdência Social           </v>
          </cell>
          <cell r="BO459"/>
          <cell r="BP459"/>
          <cell r="BQ459"/>
          <cell r="BR459"/>
          <cell r="BS459">
            <v>2</v>
          </cell>
          <cell r="BT459"/>
          <cell r="BU459">
            <v>1</v>
          </cell>
          <cell r="BV459" t="str">
            <v xml:space="preserve">  /  /    </v>
          </cell>
          <cell r="BW459" t="str">
            <v xml:space="preserve">  /  /    </v>
          </cell>
          <cell r="BX459">
            <v>42737</v>
          </cell>
          <cell r="BY459">
            <v>101</v>
          </cell>
          <cell r="BZ459">
            <v>42737</v>
          </cell>
          <cell r="CA459" t="str">
            <v xml:space="preserve">  /  /    </v>
          </cell>
          <cell r="CB459">
            <v>0</v>
          </cell>
          <cell r="CC459" t="str">
            <v xml:space="preserve">  /  /    </v>
          </cell>
          <cell r="CD459" t="str">
            <v xml:space="preserve">  /  /    </v>
          </cell>
          <cell r="CE459">
            <v>334056</v>
          </cell>
          <cell r="CF459">
            <v>710137736</v>
          </cell>
          <cell r="CG459">
            <v>334056</v>
          </cell>
          <cell r="CH459">
            <v>999999999999</v>
          </cell>
          <cell r="CI459"/>
          <cell r="CJ459">
            <v>200</v>
          </cell>
          <cell r="CK459">
            <v>40</v>
          </cell>
          <cell r="CL459">
            <v>3232</v>
          </cell>
          <cell r="CM459">
            <v>2020</v>
          </cell>
          <cell r="CN459" t="str">
            <v>Submetidos a Horario de Trabalho</v>
          </cell>
          <cell r="CO459">
            <v>8621</v>
          </cell>
          <cell r="CP459">
            <v>2</v>
          </cell>
          <cell r="CQ459" t="str">
            <v>N</v>
          </cell>
          <cell r="CR459">
            <v>2</v>
          </cell>
          <cell r="CS459" t="str">
            <v>*</v>
          </cell>
          <cell r="CT459">
            <v>0</v>
          </cell>
          <cell r="CU459"/>
          <cell r="CV459">
            <v>34</v>
          </cell>
          <cell r="CW459" t="str">
            <v>M</v>
          </cell>
          <cell r="CX459" t="str">
            <v>M</v>
          </cell>
          <cell r="CY459">
            <v>1489.51</v>
          </cell>
          <cell r="CZ459">
            <v>1489.51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 t="str">
            <v>9B</v>
          </cell>
          <cell r="DF459" t="str">
            <v>P1</v>
          </cell>
          <cell r="DG459">
            <v>10</v>
          </cell>
          <cell r="DH459">
            <v>55</v>
          </cell>
          <cell r="DI459"/>
          <cell r="DJ459"/>
          <cell r="DK459" t="str">
            <v>Nao</v>
          </cell>
          <cell r="DL459"/>
          <cell r="DM459" t="str">
            <v>Nao</v>
          </cell>
          <cell r="DN459" t="str">
            <v xml:space="preserve">  /  /    </v>
          </cell>
          <cell r="DO459" t="str">
            <v>Nao</v>
          </cell>
          <cell r="DP459" t="str">
            <v>Nao</v>
          </cell>
          <cell r="DQ459" t="str">
            <v>Nao</v>
          </cell>
          <cell r="DR459"/>
          <cell r="DS459">
            <v>101003232</v>
          </cell>
          <cell r="DT459">
            <v>1</v>
          </cell>
          <cell r="DU459"/>
          <cell r="DV459" t="str">
            <v>Não</v>
          </cell>
          <cell r="DW459"/>
          <cell r="DX459">
            <v>1</v>
          </cell>
          <cell r="DY459" t="str">
            <v xml:space="preserve">  /  /    </v>
          </cell>
          <cell r="DZ459"/>
          <cell r="EA459" t="str">
            <v>Indeterminado</v>
          </cell>
          <cell r="EB459" t="str">
            <v>MACEIO</v>
          </cell>
          <cell r="EC459"/>
          <cell r="ED459"/>
          <cell r="EE459"/>
          <cell r="EF459"/>
          <cell r="EG459"/>
          <cell r="EH459"/>
          <cell r="EI459"/>
          <cell r="EJ459">
            <v>0</v>
          </cell>
          <cell r="EK459"/>
          <cell r="EL459">
            <v>0</v>
          </cell>
          <cell r="EM459"/>
          <cell r="EN459">
            <v>0</v>
          </cell>
          <cell r="EO459" t="str">
            <v>CLT</v>
          </cell>
        </row>
        <row r="460">
          <cell r="B460">
            <v>3233</v>
          </cell>
          <cell r="C460">
            <v>1</v>
          </cell>
          <cell r="D460" t="str">
            <v>MARIANA JOYCE BEZERRA DA SILVA</v>
          </cell>
          <cell r="E460">
            <v>1193</v>
          </cell>
          <cell r="F460" t="str">
            <v>Não</v>
          </cell>
          <cell r="G460"/>
          <cell r="H460" t="str">
            <v>Residencial</v>
          </cell>
          <cell r="I460" t="str">
            <v>R</v>
          </cell>
          <cell r="J460">
            <v>10342487400</v>
          </cell>
          <cell r="K460" t="str">
            <v>RONDINHA</v>
          </cell>
          <cell r="L460">
            <v>14841215049</v>
          </cell>
          <cell r="M460">
            <v>23</v>
          </cell>
          <cell r="N460">
            <v>8825921</v>
          </cell>
          <cell r="O460" t="str">
            <v>SDSPE</v>
          </cell>
          <cell r="P460">
            <v>40051</v>
          </cell>
          <cell r="Q460" t="str">
            <v>R. RONDINHA</v>
          </cell>
          <cell r="R460">
            <v>23</v>
          </cell>
          <cell r="S460">
            <v>64190</v>
          </cell>
          <cell r="T460">
            <v>1058</v>
          </cell>
          <cell r="U460">
            <v>41368</v>
          </cell>
          <cell r="V460" t="str">
            <v>BARRA D JANGADA</v>
          </cell>
          <cell r="W460">
            <v>65</v>
          </cell>
          <cell r="X460" t="str">
            <v>PE</v>
          </cell>
          <cell r="Y460">
            <v>7901</v>
          </cell>
          <cell r="Z460" t="str">
            <v>PE</v>
          </cell>
          <cell r="AA460" t="str">
            <v>JABOATAO DOS GUARARA</v>
          </cell>
          <cell r="AB460">
            <v>314</v>
          </cell>
          <cell r="AC460" t="str">
            <v>SDS</v>
          </cell>
          <cell r="AD460" t="str">
            <v>BRAM.MARY@HOTMAIL.COM</v>
          </cell>
          <cell r="AE460"/>
          <cell r="AF460"/>
          <cell r="AG460"/>
          <cell r="AH460"/>
          <cell r="AI460" t="str">
            <v>Nao</v>
          </cell>
          <cell r="AJ460">
            <v>81</v>
          </cell>
          <cell r="AK460">
            <v>90410320876</v>
          </cell>
          <cell r="AL460" t="str">
            <v>99542-1037</v>
          </cell>
          <cell r="AM460"/>
          <cell r="AN460">
            <v>81</v>
          </cell>
          <cell r="AO460">
            <v>998828335</v>
          </cell>
          <cell r="AP460">
            <v>101</v>
          </cell>
          <cell r="AQ460" t="str">
            <v>PE</v>
          </cell>
          <cell r="AR460" t="str">
            <v>JACIONE BEZERRA DA SILVA</v>
          </cell>
          <cell r="AS460" t="str">
            <v xml:space="preserve">  /  /    </v>
          </cell>
          <cell r="AT460" t="str">
            <v>LOURIVALDO SANTINO DA SILVA</v>
          </cell>
          <cell r="AU460">
            <v>10</v>
          </cell>
          <cell r="AV460">
            <v>34978</v>
          </cell>
          <cell r="AW460" t="str">
            <v xml:space="preserve">  /  /    </v>
          </cell>
          <cell r="AX460"/>
          <cell r="AY460" t="str">
            <v>Q25 BLA23 AP203</v>
          </cell>
          <cell r="AZ460"/>
          <cell r="BA460">
            <v>1058</v>
          </cell>
          <cell r="BB460" t="str">
            <v xml:space="preserve">  /  /    </v>
          </cell>
          <cell r="BC460" t="str">
            <v xml:space="preserve">  /  /    </v>
          </cell>
          <cell r="BD460"/>
          <cell r="BE460">
            <v>54470260</v>
          </cell>
          <cell r="BF460">
            <v>11606</v>
          </cell>
          <cell r="BG460"/>
          <cell r="BH460" t="str">
            <v xml:space="preserve">  /  /    </v>
          </cell>
          <cell r="BI460"/>
          <cell r="BJ460"/>
          <cell r="BK460" t="str">
            <v xml:space="preserve">Feminino </v>
          </cell>
          <cell r="BL460" t="str">
            <v>Conta Corrente</v>
          </cell>
          <cell r="BM460" t="str">
            <v>S</v>
          </cell>
          <cell r="BN460" t="str">
            <v xml:space="preserve">RGPS-Reg. Geral Previdência Social           </v>
          </cell>
          <cell r="BO460"/>
          <cell r="BP460"/>
          <cell r="BQ460"/>
          <cell r="BR460"/>
          <cell r="BS460">
            <v>0</v>
          </cell>
          <cell r="BT460"/>
          <cell r="BU460">
            <v>0</v>
          </cell>
          <cell r="BV460" t="str">
            <v xml:space="preserve">  /  /    </v>
          </cell>
          <cell r="BW460" t="str">
            <v xml:space="preserve">  /  /    </v>
          </cell>
          <cell r="BX460">
            <v>42737</v>
          </cell>
          <cell r="BY460">
            <v>101</v>
          </cell>
          <cell r="BZ460">
            <v>42737</v>
          </cell>
          <cell r="CA460" t="str">
            <v xml:space="preserve">  /  /    </v>
          </cell>
          <cell r="CB460">
            <v>0</v>
          </cell>
          <cell r="CC460" t="str">
            <v xml:space="preserve">  /  /    </v>
          </cell>
          <cell r="CD460" t="str">
            <v xml:space="preserve">  /  /    </v>
          </cell>
          <cell r="CE460">
            <v>334056</v>
          </cell>
          <cell r="CF460">
            <v>713058450</v>
          </cell>
          <cell r="CG460">
            <v>334056</v>
          </cell>
          <cell r="CH460">
            <v>999999999999</v>
          </cell>
          <cell r="CI460"/>
          <cell r="CJ460">
            <v>200</v>
          </cell>
          <cell r="CK460">
            <v>40</v>
          </cell>
          <cell r="CL460">
            <v>3233</v>
          </cell>
          <cell r="CM460">
            <v>2014</v>
          </cell>
          <cell r="CN460" t="str">
            <v>Submetidos a Horario de Trabalho</v>
          </cell>
          <cell r="CO460">
            <v>3131</v>
          </cell>
          <cell r="CP460">
            <v>2</v>
          </cell>
          <cell r="CQ460" t="str">
            <v>N</v>
          </cell>
          <cell r="CR460">
            <v>2</v>
          </cell>
          <cell r="CS460" t="str">
            <v>*</v>
          </cell>
          <cell r="CT460">
            <v>0</v>
          </cell>
          <cell r="CU460"/>
          <cell r="CV460">
            <v>34</v>
          </cell>
          <cell r="CW460" t="str">
            <v>M</v>
          </cell>
          <cell r="CX460" t="str">
            <v>M</v>
          </cell>
          <cell r="CY460">
            <v>1489.51</v>
          </cell>
          <cell r="CZ460">
            <v>1489.51</v>
          </cell>
          <cell r="DA460">
            <v>0</v>
          </cell>
          <cell r="DB460">
            <v>0</v>
          </cell>
          <cell r="DC460">
            <v>200</v>
          </cell>
          <cell r="DD460">
            <v>0</v>
          </cell>
          <cell r="DE460" t="str">
            <v>9B</v>
          </cell>
          <cell r="DF460" t="str">
            <v>P1</v>
          </cell>
          <cell r="DG460">
            <v>10</v>
          </cell>
          <cell r="DH460">
            <v>55</v>
          </cell>
          <cell r="DI460"/>
          <cell r="DJ460"/>
          <cell r="DK460" t="str">
            <v>Nao</v>
          </cell>
          <cell r="DL460"/>
          <cell r="DM460" t="str">
            <v>Nao</v>
          </cell>
          <cell r="DN460" t="str">
            <v xml:space="preserve">  /  /    </v>
          </cell>
          <cell r="DO460" t="str">
            <v>Nao</v>
          </cell>
          <cell r="DP460" t="str">
            <v>Nao</v>
          </cell>
          <cell r="DQ460" t="str">
            <v>Nao</v>
          </cell>
          <cell r="DR460"/>
          <cell r="DS460">
            <v>101003235</v>
          </cell>
          <cell r="DT460">
            <v>1</v>
          </cell>
          <cell r="DU460"/>
          <cell r="DV460" t="str">
            <v>Não</v>
          </cell>
          <cell r="DW460"/>
          <cell r="DX460">
            <v>1</v>
          </cell>
          <cell r="DY460" t="str">
            <v xml:space="preserve">  /  /    </v>
          </cell>
          <cell r="DZ460"/>
          <cell r="EA460" t="str">
            <v>Indeterminado</v>
          </cell>
          <cell r="EB460" t="str">
            <v>RECIFE</v>
          </cell>
          <cell r="EC460"/>
          <cell r="ED460"/>
          <cell r="EE460"/>
          <cell r="EF460"/>
          <cell r="EG460"/>
          <cell r="EH460"/>
          <cell r="EI460"/>
          <cell r="EJ460">
            <v>0</v>
          </cell>
          <cell r="EK460"/>
          <cell r="EL460">
            <v>0</v>
          </cell>
          <cell r="EM460"/>
          <cell r="EN460">
            <v>0</v>
          </cell>
          <cell r="EO460" t="str">
            <v>CLT</v>
          </cell>
        </row>
        <row r="461">
          <cell r="B461">
            <v>3234</v>
          </cell>
          <cell r="C461">
            <v>1</v>
          </cell>
          <cell r="D461" t="str">
            <v>SANDRO FERREIRA BEZERRA</v>
          </cell>
          <cell r="E461">
            <v>1193</v>
          </cell>
          <cell r="F461" t="str">
            <v>Não</v>
          </cell>
          <cell r="G461"/>
          <cell r="H461" t="str">
            <v>Residencial</v>
          </cell>
          <cell r="I461" t="str">
            <v>R</v>
          </cell>
          <cell r="J461">
            <v>75006944404</v>
          </cell>
          <cell r="K461" t="str">
            <v>NOSSA DENHORA DE LOURDES</v>
          </cell>
          <cell r="L461">
            <v>12531899334</v>
          </cell>
          <cell r="M461">
            <v>42</v>
          </cell>
          <cell r="N461">
            <v>4489489</v>
          </cell>
          <cell r="O461" t="str">
            <v>SDSPE</v>
          </cell>
          <cell r="P461">
            <v>39007</v>
          </cell>
          <cell r="Q461" t="str">
            <v>R. NOSSA DENHORA DE LOURDES 42</v>
          </cell>
          <cell r="R461">
            <v>42</v>
          </cell>
          <cell r="S461">
            <v>56752</v>
          </cell>
          <cell r="T461">
            <v>1058</v>
          </cell>
          <cell r="U461">
            <v>34016</v>
          </cell>
          <cell r="V461" t="str">
            <v>TIMBI</v>
          </cell>
          <cell r="W461">
            <v>42</v>
          </cell>
          <cell r="X461" t="str">
            <v>PE</v>
          </cell>
          <cell r="Y461">
            <v>3454</v>
          </cell>
          <cell r="Z461" t="str">
            <v>PE</v>
          </cell>
          <cell r="AA461" t="str">
            <v>CAMARAGIBE</v>
          </cell>
          <cell r="AB461">
            <v>156</v>
          </cell>
          <cell r="AC461" t="str">
            <v>SDS</v>
          </cell>
          <cell r="AD461" t="str">
            <v>SANDRO_FB@HOTMAIL.COM</v>
          </cell>
          <cell r="AE461"/>
          <cell r="AF461"/>
          <cell r="AG461"/>
          <cell r="AH461"/>
          <cell r="AI461" t="str">
            <v>Nao</v>
          </cell>
          <cell r="AJ461"/>
          <cell r="AK461">
            <v>40676250809</v>
          </cell>
          <cell r="AL461"/>
          <cell r="AM461"/>
          <cell r="AN461">
            <v>81</v>
          </cell>
          <cell r="AO461" t="str">
            <v>98304-1651</v>
          </cell>
          <cell r="AP461">
            <v>127</v>
          </cell>
          <cell r="AQ461" t="str">
            <v>PE</v>
          </cell>
          <cell r="AR461" t="str">
            <v>EDVALDA FERREIRA BEZERRA</v>
          </cell>
          <cell r="AS461" t="str">
            <v xml:space="preserve">  /  /    </v>
          </cell>
          <cell r="AT461" t="str">
            <v>SALVINO ANTONIO BEZERRA</v>
          </cell>
          <cell r="AU461">
            <v>10</v>
          </cell>
          <cell r="AV461">
            <v>27311</v>
          </cell>
          <cell r="AW461" t="str">
            <v xml:space="preserve">  /  /    </v>
          </cell>
          <cell r="AX461"/>
          <cell r="AY461"/>
          <cell r="AZ461"/>
          <cell r="BA461">
            <v>1058</v>
          </cell>
          <cell r="BB461" t="str">
            <v xml:space="preserve">  /  /    </v>
          </cell>
          <cell r="BC461" t="str">
            <v xml:space="preserve">  /  /    </v>
          </cell>
          <cell r="BD461"/>
          <cell r="BE461">
            <v>54765300</v>
          </cell>
          <cell r="BF461">
            <v>6002</v>
          </cell>
          <cell r="BG461"/>
          <cell r="BH461" t="str">
            <v xml:space="preserve">  /  /    </v>
          </cell>
          <cell r="BI461"/>
          <cell r="BJ461"/>
          <cell r="BK461" t="str">
            <v>Masculino</v>
          </cell>
          <cell r="BL461" t="str">
            <v>Conta Corrente</v>
          </cell>
          <cell r="BM461" t="str">
            <v>C</v>
          </cell>
          <cell r="BN461" t="str">
            <v xml:space="preserve">RGPS-Reg. Geral Previdência Social           </v>
          </cell>
          <cell r="BO461"/>
          <cell r="BP461"/>
          <cell r="BQ461"/>
          <cell r="BR461"/>
          <cell r="BS461">
            <v>1</v>
          </cell>
          <cell r="BT461"/>
          <cell r="BU461">
            <v>1</v>
          </cell>
          <cell r="BV461" t="str">
            <v xml:space="preserve">  /  /    </v>
          </cell>
          <cell r="BW461" t="str">
            <v xml:space="preserve">  /  /    </v>
          </cell>
          <cell r="BX461">
            <v>42737</v>
          </cell>
          <cell r="BY461">
            <v>101</v>
          </cell>
          <cell r="BZ461">
            <v>42737</v>
          </cell>
          <cell r="CA461" t="str">
            <v xml:space="preserve">  /  /    </v>
          </cell>
          <cell r="CB461">
            <v>0</v>
          </cell>
          <cell r="CC461" t="str">
            <v xml:space="preserve">  /  /    </v>
          </cell>
          <cell r="CD461" t="str">
            <v xml:space="preserve">  /  /    </v>
          </cell>
          <cell r="CE461">
            <v>334016</v>
          </cell>
          <cell r="CF461">
            <v>710460447</v>
          </cell>
          <cell r="CG461">
            <v>334056</v>
          </cell>
          <cell r="CH461">
            <v>999999999999</v>
          </cell>
          <cell r="CI461"/>
          <cell r="CJ461">
            <v>200</v>
          </cell>
          <cell r="CK461">
            <v>40</v>
          </cell>
          <cell r="CL461">
            <v>3234</v>
          </cell>
          <cell r="CM461">
            <v>2027</v>
          </cell>
          <cell r="CN461" t="str">
            <v>Submetidos a Horario de Trabalho</v>
          </cell>
          <cell r="CO461">
            <v>3131</v>
          </cell>
          <cell r="CP461">
            <v>2</v>
          </cell>
          <cell r="CQ461" t="str">
            <v>N</v>
          </cell>
          <cell r="CR461">
            <v>2</v>
          </cell>
          <cell r="CS461" t="str">
            <v>*</v>
          </cell>
          <cell r="CT461">
            <v>0</v>
          </cell>
          <cell r="CU461"/>
          <cell r="CV461">
            <v>34</v>
          </cell>
          <cell r="CW461" t="str">
            <v>M</v>
          </cell>
          <cell r="CX461" t="str">
            <v>M</v>
          </cell>
          <cell r="CY461">
            <v>2591.58</v>
          </cell>
          <cell r="CZ461">
            <v>2591.58</v>
          </cell>
          <cell r="DA461">
            <v>0</v>
          </cell>
          <cell r="DB461">
            <v>0</v>
          </cell>
          <cell r="DC461">
            <v>200</v>
          </cell>
          <cell r="DD461">
            <v>0</v>
          </cell>
          <cell r="DE461" t="str">
            <v>9B</v>
          </cell>
          <cell r="DF461"/>
          <cell r="DG461">
            <v>10</v>
          </cell>
          <cell r="DH461">
            <v>55</v>
          </cell>
          <cell r="DI461"/>
          <cell r="DJ461"/>
          <cell r="DK461" t="str">
            <v>Nao</v>
          </cell>
          <cell r="DL461"/>
          <cell r="DM461" t="str">
            <v>Nao</v>
          </cell>
          <cell r="DN461" t="str">
            <v xml:space="preserve">  /  /    </v>
          </cell>
          <cell r="DO461" t="str">
            <v>Nao</v>
          </cell>
          <cell r="DP461" t="str">
            <v>Nao</v>
          </cell>
          <cell r="DQ461" t="str">
            <v>Nao</v>
          </cell>
          <cell r="DR461"/>
          <cell r="DS461">
            <v>101003234</v>
          </cell>
          <cell r="DT461">
            <v>1</v>
          </cell>
          <cell r="DU461"/>
          <cell r="DV461" t="str">
            <v>Não</v>
          </cell>
          <cell r="DW461"/>
          <cell r="DX461">
            <v>1</v>
          </cell>
          <cell r="DY461" t="str">
            <v xml:space="preserve">  /  /    </v>
          </cell>
          <cell r="DZ461"/>
          <cell r="EA461" t="str">
            <v>Indeterminado</v>
          </cell>
          <cell r="EB461" t="str">
            <v>GARANHUNS</v>
          </cell>
          <cell r="EC461"/>
          <cell r="ED461"/>
          <cell r="EE461"/>
          <cell r="EF461">
            <v>462667</v>
          </cell>
          <cell r="EG461"/>
          <cell r="EH461"/>
          <cell r="EI461"/>
          <cell r="EJ461">
            <v>0</v>
          </cell>
          <cell r="EK461"/>
          <cell r="EL461">
            <v>0</v>
          </cell>
          <cell r="EM461"/>
          <cell r="EN461">
            <v>0</v>
          </cell>
          <cell r="EO461" t="str">
            <v>CLT</v>
          </cell>
        </row>
        <row r="462">
          <cell r="B462">
            <v>3237</v>
          </cell>
          <cell r="C462">
            <v>1</v>
          </cell>
          <cell r="D462" t="str">
            <v>LIVIA MARIA DE MORAES</v>
          </cell>
          <cell r="E462">
            <v>1193</v>
          </cell>
          <cell r="F462" t="str">
            <v>Não</v>
          </cell>
          <cell r="G462"/>
          <cell r="H462" t="str">
            <v>Residencial</v>
          </cell>
          <cell r="I462" t="str">
            <v>R</v>
          </cell>
          <cell r="J462">
            <v>9324462482</v>
          </cell>
          <cell r="K462" t="str">
            <v>NOSSA SRA DE LOURDES</v>
          </cell>
          <cell r="L462">
            <v>19041320965</v>
          </cell>
          <cell r="M462">
            <v>15</v>
          </cell>
          <cell r="N462">
            <v>8572862</v>
          </cell>
          <cell r="O462" t="str">
            <v>SDS/PE</v>
          </cell>
          <cell r="P462">
            <v>39638</v>
          </cell>
          <cell r="Q462" t="str">
            <v>R. NOSSA SRA DE LOURDES 15</v>
          </cell>
          <cell r="R462">
            <v>15</v>
          </cell>
          <cell r="S462">
            <v>98461</v>
          </cell>
          <cell r="T462">
            <v>1058</v>
          </cell>
          <cell r="U462">
            <v>40724</v>
          </cell>
          <cell r="V462" t="str">
            <v>TIMBI</v>
          </cell>
          <cell r="W462">
            <v>106</v>
          </cell>
          <cell r="X462" t="str">
            <v>PE</v>
          </cell>
          <cell r="Y462">
            <v>3454</v>
          </cell>
          <cell r="Z462" t="str">
            <v>PE</v>
          </cell>
          <cell r="AA462" t="str">
            <v>CAMARAGIBE</v>
          </cell>
          <cell r="AB462">
            <v>37</v>
          </cell>
          <cell r="AC462" t="str">
            <v>SDS</v>
          </cell>
          <cell r="AD462" t="str">
            <v>LIVMORAES@GMAIL.COM</v>
          </cell>
          <cell r="AE462"/>
          <cell r="AF462"/>
          <cell r="AG462"/>
          <cell r="AH462"/>
          <cell r="AI462" t="str">
            <v>Nao</v>
          </cell>
          <cell r="AJ462"/>
          <cell r="AK462">
            <v>81360980833</v>
          </cell>
          <cell r="AL462"/>
          <cell r="AM462"/>
          <cell r="AN462">
            <v>81</v>
          </cell>
          <cell r="AO462">
            <v>997149391</v>
          </cell>
          <cell r="AP462">
            <v>127</v>
          </cell>
          <cell r="AQ462" t="str">
            <v>PE</v>
          </cell>
          <cell r="AR462" t="str">
            <v>HELENA MARIA DE MORAES</v>
          </cell>
          <cell r="AS462" t="str">
            <v xml:space="preserve">  /  /    </v>
          </cell>
          <cell r="AT462" t="str">
            <v>JOAQUIM RIBEIRO DE MORAES FILHO</v>
          </cell>
          <cell r="AU462">
            <v>10</v>
          </cell>
          <cell r="AV462">
            <v>33660</v>
          </cell>
          <cell r="AW462" t="str">
            <v xml:space="preserve">  /  /    </v>
          </cell>
          <cell r="AX462"/>
          <cell r="AY462"/>
          <cell r="AZ462"/>
          <cell r="BA462">
            <v>1058</v>
          </cell>
          <cell r="BB462" t="str">
            <v xml:space="preserve">  /  /    </v>
          </cell>
          <cell r="BC462" t="str">
            <v xml:space="preserve">  /  /    </v>
          </cell>
          <cell r="BD462"/>
          <cell r="BE462">
            <v>54765300</v>
          </cell>
          <cell r="BF462">
            <v>11606</v>
          </cell>
          <cell r="BG462"/>
          <cell r="BH462" t="str">
            <v xml:space="preserve">  /  /    </v>
          </cell>
          <cell r="BI462"/>
          <cell r="BJ462"/>
          <cell r="BK462" t="str">
            <v xml:space="preserve">Feminino </v>
          </cell>
          <cell r="BL462" t="str">
            <v>Conta Corrente</v>
          </cell>
          <cell r="BM462" t="str">
            <v>S</v>
          </cell>
          <cell r="BN462" t="str">
            <v xml:space="preserve">RGPS-Reg. Geral Previdência Social           </v>
          </cell>
          <cell r="BO462"/>
          <cell r="BP462"/>
          <cell r="BQ462"/>
          <cell r="BR462"/>
          <cell r="BS462"/>
          <cell r="BT462"/>
          <cell r="BU462"/>
          <cell r="BV462" t="str">
            <v xml:space="preserve">  /  /    </v>
          </cell>
          <cell r="BW462" t="str">
            <v xml:space="preserve">  /  /    </v>
          </cell>
          <cell r="BX462">
            <v>42751</v>
          </cell>
          <cell r="BY462">
            <v>101</v>
          </cell>
          <cell r="BZ462">
            <v>42751</v>
          </cell>
          <cell r="CA462" t="str">
            <v xml:space="preserve">  /  /    </v>
          </cell>
          <cell r="CB462">
            <v>0</v>
          </cell>
          <cell r="CC462" t="str">
            <v xml:space="preserve">  /  /    </v>
          </cell>
          <cell r="CD462" t="str">
            <v xml:space="preserve">  /  /    </v>
          </cell>
          <cell r="CE462">
            <v>334056</v>
          </cell>
          <cell r="CF462">
            <v>713058670</v>
          </cell>
          <cell r="CG462">
            <v>334056</v>
          </cell>
          <cell r="CH462">
            <v>999999999999</v>
          </cell>
          <cell r="CI462"/>
          <cell r="CJ462">
            <v>200</v>
          </cell>
          <cell r="CK462">
            <v>40</v>
          </cell>
          <cell r="CL462">
            <v>3237</v>
          </cell>
          <cell r="CM462">
            <v>2016</v>
          </cell>
          <cell r="CN462" t="str">
            <v>Submetidos a Horario de Trabalho</v>
          </cell>
          <cell r="CO462">
            <v>3141</v>
          </cell>
          <cell r="CP462">
            <v>2</v>
          </cell>
          <cell r="CQ462" t="str">
            <v>N</v>
          </cell>
          <cell r="CR462">
            <v>2</v>
          </cell>
          <cell r="CS462" t="str">
            <v>*</v>
          </cell>
          <cell r="CT462">
            <v>0</v>
          </cell>
          <cell r="CU462"/>
          <cell r="CV462">
            <v>34</v>
          </cell>
          <cell r="CW462" t="str">
            <v>M</v>
          </cell>
          <cell r="CX462" t="str">
            <v>M</v>
          </cell>
          <cell r="CY462">
            <v>1489.51</v>
          </cell>
          <cell r="CZ462">
            <v>1489.51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 t="str">
            <v>9B</v>
          </cell>
          <cell r="DF462" t="str">
            <v>P1</v>
          </cell>
          <cell r="DG462">
            <v>10</v>
          </cell>
          <cell r="DH462">
            <v>55</v>
          </cell>
          <cell r="DI462"/>
          <cell r="DJ462"/>
          <cell r="DK462" t="str">
            <v>Nao</v>
          </cell>
          <cell r="DL462"/>
          <cell r="DM462" t="str">
            <v>Nao</v>
          </cell>
          <cell r="DN462" t="str">
            <v xml:space="preserve">  /  /    </v>
          </cell>
          <cell r="DO462" t="str">
            <v>Nao</v>
          </cell>
          <cell r="DP462" t="str">
            <v>Nao</v>
          </cell>
          <cell r="DQ462" t="str">
            <v>Nao</v>
          </cell>
          <cell r="DR462"/>
          <cell r="DS462">
            <v>101003237</v>
          </cell>
          <cell r="DT462">
            <v>1</v>
          </cell>
          <cell r="DU462"/>
          <cell r="DV462" t="str">
            <v>Não</v>
          </cell>
          <cell r="DW462"/>
          <cell r="DX462">
            <v>1</v>
          </cell>
          <cell r="DY462" t="str">
            <v xml:space="preserve">  /  /    </v>
          </cell>
          <cell r="DZ462"/>
          <cell r="EA462" t="str">
            <v>Indeterminado</v>
          </cell>
          <cell r="EB462" t="str">
            <v>RECIFE</v>
          </cell>
          <cell r="EC462"/>
          <cell r="ED462"/>
          <cell r="EE462"/>
          <cell r="EF462"/>
          <cell r="EG462"/>
          <cell r="EH462"/>
          <cell r="EI462"/>
          <cell r="EJ462">
            <v>0</v>
          </cell>
          <cell r="EK462"/>
          <cell r="EL462">
            <v>0</v>
          </cell>
          <cell r="EM462"/>
          <cell r="EN462">
            <v>0</v>
          </cell>
          <cell r="EO462" t="str">
            <v>CLT</v>
          </cell>
        </row>
        <row r="463">
          <cell r="B463">
            <v>3241</v>
          </cell>
          <cell r="C463">
            <v>1</v>
          </cell>
          <cell r="D463" t="str">
            <v>EDNALDO LUIZ TRAJANO</v>
          </cell>
          <cell r="E463">
            <v>1192</v>
          </cell>
          <cell r="F463" t="str">
            <v>Não</v>
          </cell>
          <cell r="G463"/>
          <cell r="H463" t="str">
            <v>Residencial</v>
          </cell>
          <cell r="I463" t="str">
            <v>R</v>
          </cell>
          <cell r="J463">
            <v>55072291472</v>
          </cell>
          <cell r="K463" t="str">
            <v>PASTOR JOAO PAIVA</v>
          </cell>
          <cell r="L463">
            <v>12157345428</v>
          </cell>
          <cell r="M463">
            <v>328</v>
          </cell>
          <cell r="N463">
            <v>2414554</v>
          </cell>
          <cell r="O463" t="str">
            <v>SDSPE</v>
          </cell>
          <cell r="P463">
            <v>39977</v>
          </cell>
          <cell r="Q463" t="str">
            <v>R. PASTOR JOAO PAIVA</v>
          </cell>
          <cell r="R463">
            <v>328</v>
          </cell>
          <cell r="S463">
            <v>64728</v>
          </cell>
          <cell r="T463">
            <v>1058</v>
          </cell>
          <cell r="U463">
            <v>34765</v>
          </cell>
          <cell r="V463" t="str">
            <v>TIMBO</v>
          </cell>
          <cell r="W463">
            <v>17</v>
          </cell>
          <cell r="X463" t="str">
            <v>PE</v>
          </cell>
          <cell r="Y463">
            <v>54</v>
          </cell>
          <cell r="Z463" t="str">
            <v>PE</v>
          </cell>
          <cell r="AA463" t="str">
            <v>ABREU E LIMA</v>
          </cell>
          <cell r="AB463">
            <v>171</v>
          </cell>
          <cell r="AC463" t="str">
            <v>SDS</v>
          </cell>
          <cell r="AD463"/>
          <cell r="AE463"/>
          <cell r="AF463"/>
          <cell r="AG463"/>
          <cell r="AH463"/>
          <cell r="AI463" t="str">
            <v>Nao</v>
          </cell>
          <cell r="AJ463">
            <v>81</v>
          </cell>
          <cell r="AK463">
            <v>30068090868</v>
          </cell>
          <cell r="AL463">
            <v>35424267</v>
          </cell>
          <cell r="AM463"/>
          <cell r="AN463"/>
          <cell r="AO463"/>
          <cell r="AP463">
            <v>114</v>
          </cell>
          <cell r="AQ463" t="str">
            <v>PE</v>
          </cell>
          <cell r="AR463" t="str">
            <v>ANTONIA FRANCISCA TRAJANO</v>
          </cell>
          <cell r="AS463" t="str">
            <v xml:space="preserve">  /  /    </v>
          </cell>
          <cell r="AT463" t="str">
            <v>ANTONIO LUIZ TRAJANO</v>
          </cell>
          <cell r="AU463">
            <v>10</v>
          </cell>
          <cell r="AV463">
            <v>23636</v>
          </cell>
          <cell r="AW463" t="str">
            <v xml:space="preserve">  /  /    </v>
          </cell>
          <cell r="AX463"/>
          <cell r="AY463" t="str">
            <v>CASA</v>
          </cell>
          <cell r="AZ463"/>
          <cell r="BA463">
            <v>1058</v>
          </cell>
          <cell r="BB463" t="str">
            <v xml:space="preserve">  /  /    </v>
          </cell>
          <cell r="BC463" t="str">
            <v xml:space="preserve">  /  /    </v>
          </cell>
          <cell r="BD463"/>
          <cell r="BE463">
            <v>53520030</v>
          </cell>
          <cell r="BF463">
            <v>54</v>
          </cell>
          <cell r="BG463"/>
          <cell r="BH463" t="str">
            <v xml:space="preserve">  /  /    </v>
          </cell>
          <cell r="BI463"/>
          <cell r="BJ463"/>
          <cell r="BK463" t="str">
            <v>Masculino</v>
          </cell>
          <cell r="BL463" t="str">
            <v>Conta Corrente</v>
          </cell>
          <cell r="BM463" t="str">
            <v>S</v>
          </cell>
          <cell r="BN463" t="str">
            <v xml:space="preserve">RGPS-Reg. Geral Previdência Social           </v>
          </cell>
          <cell r="BO463"/>
          <cell r="BP463"/>
          <cell r="BQ463"/>
          <cell r="BR463"/>
          <cell r="BS463">
            <v>1</v>
          </cell>
          <cell r="BT463"/>
          <cell r="BU463">
            <v>0</v>
          </cell>
          <cell r="BV463" t="str">
            <v xml:space="preserve">  /  /    </v>
          </cell>
          <cell r="BW463" t="str">
            <v xml:space="preserve">  /  /    </v>
          </cell>
          <cell r="BX463">
            <v>42814</v>
          </cell>
          <cell r="BY463">
            <v>101</v>
          </cell>
          <cell r="BZ463">
            <v>42814</v>
          </cell>
          <cell r="CA463" t="str">
            <v xml:space="preserve">  /  /    </v>
          </cell>
          <cell r="CB463">
            <v>0</v>
          </cell>
          <cell r="CC463" t="str">
            <v xml:space="preserve">  /  /    </v>
          </cell>
          <cell r="CD463" t="str">
            <v xml:space="preserve">  /  /    </v>
          </cell>
          <cell r="CE463">
            <v>334056</v>
          </cell>
          <cell r="CF463">
            <v>713060956</v>
          </cell>
          <cell r="CG463">
            <v>334056</v>
          </cell>
          <cell r="CH463">
            <v>999999999999</v>
          </cell>
          <cell r="CI463"/>
          <cell r="CJ463">
            <v>200</v>
          </cell>
          <cell r="CK463">
            <v>40</v>
          </cell>
          <cell r="CL463">
            <v>3241</v>
          </cell>
          <cell r="CM463">
            <v>2020</v>
          </cell>
          <cell r="CN463" t="str">
            <v>Submetidos a Horario de Trabalho</v>
          </cell>
          <cell r="CO463">
            <v>8621</v>
          </cell>
          <cell r="CP463">
            <v>2</v>
          </cell>
          <cell r="CQ463" t="str">
            <v>N</v>
          </cell>
          <cell r="CR463">
            <v>2</v>
          </cell>
          <cell r="CS463" t="str">
            <v>*</v>
          </cell>
          <cell r="CT463">
            <v>0</v>
          </cell>
          <cell r="CU463"/>
          <cell r="CV463">
            <v>34</v>
          </cell>
          <cell r="CW463" t="str">
            <v>M</v>
          </cell>
          <cell r="CX463" t="str">
            <v>M</v>
          </cell>
          <cell r="CY463">
            <v>1489.51</v>
          </cell>
          <cell r="CZ463">
            <v>1489.51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 t="str">
            <v>9B</v>
          </cell>
          <cell r="DF463" t="str">
            <v>P1</v>
          </cell>
          <cell r="DG463">
            <v>10</v>
          </cell>
          <cell r="DH463">
            <v>45</v>
          </cell>
          <cell r="DI463"/>
          <cell r="DJ463"/>
          <cell r="DK463" t="str">
            <v>Nao</v>
          </cell>
          <cell r="DL463"/>
          <cell r="DM463" t="str">
            <v>Nao</v>
          </cell>
          <cell r="DN463" t="str">
            <v xml:space="preserve">  /  /    </v>
          </cell>
          <cell r="DO463" t="str">
            <v>Nao</v>
          </cell>
          <cell r="DP463" t="str">
            <v>Nao</v>
          </cell>
          <cell r="DQ463" t="str">
            <v>Nao</v>
          </cell>
          <cell r="DR463"/>
          <cell r="DS463">
            <v>101003241</v>
          </cell>
          <cell r="DT463">
            <v>1</v>
          </cell>
          <cell r="DU463"/>
          <cell r="DV463" t="str">
            <v>Não</v>
          </cell>
          <cell r="DW463"/>
          <cell r="DX463">
            <v>1</v>
          </cell>
          <cell r="DY463" t="str">
            <v xml:space="preserve">  /  /    </v>
          </cell>
          <cell r="DZ463"/>
          <cell r="EA463" t="str">
            <v>Indeterminado</v>
          </cell>
          <cell r="EB463" t="str">
            <v>ABREU E LIMA</v>
          </cell>
          <cell r="EC463"/>
          <cell r="ED463"/>
          <cell r="EE463"/>
          <cell r="EF463">
            <v>210652005773</v>
          </cell>
          <cell r="EG463"/>
          <cell r="EH463"/>
          <cell r="EI463"/>
          <cell r="EJ463">
            <v>0</v>
          </cell>
          <cell r="EK463"/>
          <cell r="EL463">
            <v>0</v>
          </cell>
          <cell r="EM463"/>
          <cell r="EN463">
            <v>0</v>
          </cell>
          <cell r="EO463" t="str">
            <v>CLT</v>
          </cell>
        </row>
        <row r="464">
          <cell r="B464">
            <v>3242</v>
          </cell>
          <cell r="C464">
            <v>1</v>
          </cell>
          <cell r="D464" t="str">
            <v>CLAUDIO HENRIQUE G DE OLIVEIRA</v>
          </cell>
          <cell r="E464">
            <v>1192</v>
          </cell>
          <cell r="F464" t="str">
            <v>Não</v>
          </cell>
          <cell r="G464"/>
          <cell r="H464" t="str">
            <v>Residencial</v>
          </cell>
          <cell r="I464" t="str">
            <v>AV</v>
          </cell>
          <cell r="J464">
            <v>8541371492</v>
          </cell>
          <cell r="K464" t="str">
            <v>DR.DIRCEU V TOSCANO DE BRITO</v>
          </cell>
          <cell r="L464">
            <v>19058135694</v>
          </cell>
          <cell r="M464">
            <v>44</v>
          </cell>
          <cell r="N464">
            <v>8163713</v>
          </cell>
          <cell r="O464" t="str">
            <v>SDSPE</v>
          </cell>
          <cell r="P464">
            <v>38999</v>
          </cell>
          <cell r="Q464" t="str">
            <v>AV. DR.DIRCEU V TOSCANO DE BRI</v>
          </cell>
          <cell r="R464">
            <v>44</v>
          </cell>
          <cell r="S464">
            <v>52095</v>
          </cell>
          <cell r="T464">
            <v>1058</v>
          </cell>
          <cell r="U464">
            <v>41451</v>
          </cell>
          <cell r="V464" t="str">
            <v>PINA</v>
          </cell>
          <cell r="W464">
            <v>117</v>
          </cell>
          <cell r="X464" t="str">
            <v>PE</v>
          </cell>
          <cell r="Y464">
            <v>11606</v>
          </cell>
          <cell r="Z464" t="str">
            <v>PE</v>
          </cell>
          <cell r="AA464" t="str">
            <v>RECIFE</v>
          </cell>
          <cell r="AB464">
            <v>297</v>
          </cell>
          <cell r="AC464" t="str">
            <v>SDS</v>
          </cell>
          <cell r="AD464" t="str">
            <v>HENRIQUEAGROTEC02@GMAIL.COM</v>
          </cell>
          <cell r="AE464"/>
          <cell r="AF464"/>
          <cell r="AG464"/>
          <cell r="AH464"/>
          <cell r="AI464" t="str">
            <v>Nao</v>
          </cell>
          <cell r="AJ464">
            <v>81</v>
          </cell>
          <cell r="AK464">
            <v>82936600892</v>
          </cell>
          <cell r="AL464">
            <v>33252596</v>
          </cell>
          <cell r="AM464"/>
          <cell r="AN464">
            <v>81</v>
          </cell>
          <cell r="AO464">
            <v>85843023</v>
          </cell>
          <cell r="AP464">
            <v>1</v>
          </cell>
          <cell r="AQ464" t="str">
            <v>PE</v>
          </cell>
          <cell r="AR464" t="str">
            <v>VALLENICE BELARMINA DE OLIVEIRA</v>
          </cell>
          <cell r="AS464" t="str">
            <v xml:space="preserve">  /  /    </v>
          </cell>
          <cell r="AT464" t="str">
            <v>JAIME GOMES DA SILVA</v>
          </cell>
          <cell r="AU464">
            <v>10</v>
          </cell>
          <cell r="AV464">
            <v>33000</v>
          </cell>
          <cell r="AW464" t="str">
            <v xml:space="preserve">  /  /    </v>
          </cell>
          <cell r="AX464"/>
          <cell r="AY464" t="str">
            <v>CASA</v>
          </cell>
          <cell r="AZ464"/>
          <cell r="BA464">
            <v>1058</v>
          </cell>
          <cell r="BB464" t="str">
            <v xml:space="preserve">  /  /    </v>
          </cell>
          <cell r="BC464" t="str">
            <v xml:space="preserve">  /  /    </v>
          </cell>
          <cell r="BD464"/>
          <cell r="BE464">
            <v>51110340</v>
          </cell>
          <cell r="BF464">
            <v>11606</v>
          </cell>
          <cell r="BG464"/>
          <cell r="BH464" t="str">
            <v xml:space="preserve">  /  /    </v>
          </cell>
          <cell r="BI464"/>
          <cell r="BJ464"/>
          <cell r="BK464" t="str">
            <v>Masculino</v>
          </cell>
          <cell r="BL464" t="str">
            <v>Conta Corrente</v>
          </cell>
          <cell r="BM464" t="str">
            <v>S</v>
          </cell>
          <cell r="BN464" t="str">
            <v xml:space="preserve">RGPS-Reg. Geral Previdência Social           </v>
          </cell>
          <cell r="BO464"/>
          <cell r="BP464"/>
          <cell r="BQ464"/>
          <cell r="BR464"/>
          <cell r="BS464">
            <v>0</v>
          </cell>
          <cell r="BT464"/>
          <cell r="BU464">
            <v>1</v>
          </cell>
          <cell r="BV464" t="str">
            <v xml:space="preserve">  /  /    </v>
          </cell>
          <cell r="BW464" t="str">
            <v xml:space="preserve">  /  /    </v>
          </cell>
          <cell r="BX464">
            <v>42814</v>
          </cell>
          <cell r="BY464">
            <v>101</v>
          </cell>
          <cell r="BZ464">
            <v>42814</v>
          </cell>
          <cell r="CA464" t="str">
            <v xml:space="preserve">  /  /    </v>
          </cell>
          <cell r="CB464">
            <v>0</v>
          </cell>
          <cell r="CC464" t="str">
            <v xml:space="preserve">  /  /    </v>
          </cell>
          <cell r="CD464" t="str">
            <v xml:space="preserve">  /  /    </v>
          </cell>
          <cell r="CE464">
            <v>334051</v>
          </cell>
          <cell r="CF464">
            <v>10528239</v>
          </cell>
          <cell r="CG464">
            <v>334056</v>
          </cell>
          <cell r="CH464">
            <v>999999999999</v>
          </cell>
          <cell r="CI464"/>
          <cell r="CJ464">
            <v>200</v>
          </cell>
          <cell r="CK464">
            <v>40</v>
          </cell>
          <cell r="CL464">
            <v>3242</v>
          </cell>
          <cell r="CM464">
            <v>2020</v>
          </cell>
          <cell r="CN464" t="str">
            <v>Submetidos a Horario de Trabalho</v>
          </cell>
          <cell r="CO464">
            <v>8621</v>
          </cell>
          <cell r="CP464">
            <v>2</v>
          </cell>
          <cell r="CQ464" t="str">
            <v>N</v>
          </cell>
          <cell r="CR464">
            <v>2</v>
          </cell>
          <cell r="CS464" t="str">
            <v>*</v>
          </cell>
          <cell r="CT464">
            <v>0</v>
          </cell>
          <cell r="CU464"/>
          <cell r="CV464">
            <v>34</v>
          </cell>
          <cell r="CW464" t="str">
            <v>M</v>
          </cell>
          <cell r="CX464" t="str">
            <v>M</v>
          </cell>
          <cell r="CY464">
            <v>1489.51</v>
          </cell>
          <cell r="CZ464">
            <v>1489.51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 t="str">
            <v>9A</v>
          </cell>
          <cell r="DF464"/>
          <cell r="DG464">
            <v>10</v>
          </cell>
          <cell r="DH464">
            <v>45</v>
          </cell>
          <cell r="DI464"/>
          <cell r="DJ464"/>
          <cell r="DK464" t="str">
            <v>Nao</v>
          </cell>
          <cell r="DL464"/>
          <cell r="DM464" t="str">
            <v>Nao</v>
          </cell>
          <cell r="DN464" t="str">
            <v xml:space="preserve">  /  /    </v>
          </cell>
          <cell r="DO464" t="str">
            <v>Nao</v>
          </cell>
          <cell r="DP464" t="str">
            <v>Nao</v>
          </cell>
          <cell r="DQ464" t="str">
            <v>Nao</v>
          </cell>
          <cell r="DR464"/>
          <cell r="DS464">
            <v>101003242</v>
          </cell>
          <cell r="DT464">
            <v>1</v>
          </cell>
          <cell r="DU464"/>
          <cell r="DV464" t="str">
            <v>Não</v>
          </cell>
          <cell r="DW464"/>
          <cell r="DX464">
            <v>1</v>
          </cell>
          <cell r="DY464" t="str">
            <v xml:space="preserve">  /  /    </v>
          </cell>
          <cell r="DZ464"/>
          <cell r="EA464" t="str">
            <v>Indeterminado</v>
          </cell>
          <cell r="EB464" t="str">
            <v>RECIFE</v>
          </cell>
          <cell r="EC464"/>
          <cell r="ED464"/>
          <cell r="EE464"/>
          <cell r="EF464">
            <v>822234</v>
          </cell>
          <cell r="EG464"/>
          <cell r="EH464"/>
          <cell r="EI464"/>
          <cell r="EJ464">
            <v>0</v>
          </cell>
          <cell r="EK464"/>
          <cell r="EL464">
            <v>0</v>
          </cell>
          <cell r="EM464"/>
          <cell r="EN464">
            <v>0</v>
          </cell>
          <cell r="EO464" t="str">
            <v>CLT</v>
          </cell>
        </row>
        <row r="465">
          <cell r="B465">
            <v>3243</v>
          </cell>
          <cell r="C465">
            <v>1</v>
          </cell>
          <cell r="D465" t="str">
            <v>FLAVIO CLAUDEVAN DE G AMANCIO</v>
          </cell>
          <cell r="E465">
            <v>1000</v>
          </cell>
          <cell r="F465" t="str">
            <v>Não</v>
          </cell>
          <cell r="G465"/>
          <cell r="H465" t="str">
            <v>Residencial</v>
          </cell>
          <cell r="I465" t="str">
            <v>R</v>
          </cell>
          <cell r="J465">
            <v>48724807400</v>
          </cell>
          <cell r="K465" t="str">
            <v>TELES JUNIOR</v>
          </cell>
          <cell r="L465">
            <v>12482845469</v>
          </cell>
          <cell r="M465">
            <v>155</v>
          </cell>
          <cell r="N465">
            <v>2351414</v>
          </cell>
          <cell r="O465" t="str">
            <v>SDS</v>
          </cell>
          <cell r="P465">
            <v>38486</v>
          </cell>
          <cell r="Q465" t="str">
            <v>R. TELES JUNIOR</v>
          </cell>
          <cell r="R465">
            <v>155</v>
          </cell>
          <cell r="S465">
            <v>47362</v>
          </cell>
          <cell r="T465">
            <v>1058</v>
          </cell>
          <cell r="U465">
            <v>38486</v>
          </cell>
          <cell r="V465" t="str">
            <v>AFLITOS</v>
          </cell>
          <cell r="W465">
            <v>22</v>
          </cell>
          <cell r="X465" t="str">
            <v>PE</v>
          </cell>
          <cell r="Y465">
            <v>11606</v>
          </cell>
          <cell r="Z465" t="str">
            <v>PE</v>
          </cell>
          <cell r="AA465" t="str">
            <v>RECIFE</v>
          </cell>
          <cell r="AB465">
            <v>5</v>
          </cell>
          <cell r="AC465" t="str">
            <v>SDS</v>
          </cell>
          <cell r="AD465" t="str">
            <v>FLAVIO@LEGADVOGADOS.COM.BR</v>
          </cell>
          <cell r="AE465"/>
          <cell r="AF465" t="str">
            <v>52050-375</v>
          </cell>
          <cell r="AG465">
            <v>52050040</v>
          </cell>
          <cell r="AH465"/>
          <cell r="AI465" t="str">
            <v>Nao</v>
          </cell>
          <cell r="AJ465">
            <v>81</v>
          </cell>
          <cell r="AK465">
            <v>2885480841</v>
          </cell>
          <cell r="AL465">
            <v>32416578</v>
          </cell>
          <cell r="AM465"/>
          <cell r="AN465">
            <v>81</v>
          </cell>
          <cell r="AO465">
            <v>996012467</v>
          </cell>
          <cell r="AP465">
            <v>8</v>
          </cell>
          <cell r="AQ465" t="str">
            <v>PB</v>
          </cell>
          <cell r="AR465" t="str">
            <v>AMELIA AMANCIO DE GOUVEIA</v>
          </cell>
          <cell r="AS465" t="str">
            <v xml:space="preserve">  /  /    </v>
          </cell>
          <cell r="AT465" t="str">
            <v>FRANCISCO SIMAO DE GOUVEIA</v>
          </cell>
          <cell r="AU465">
            <v>10</v>
          </cell>
          <cell r="AV465">
            <v>23375</v>
          </cell>
          <cell r="AW465" t="str">
            <v xml:space="preserve">  /  /    </v>
          </cell>
          <cell r="AX465"/>
          <cell r="AY465" t="str">
            <v>APT 302</v>
          </cell>
          <cell r="AZ465"/>
          <cell r="BA465">
            <v>1058</v>
          </cell>
          <cell r="BB465" t="str">
            <v xml:space="preserve">  /  /    </v>
          </cell>
          <cell r="BC465" t="str">
            <v xml:space="preserve">  /  /    </v>
          </cell>
          <cell r="BD465"/>
          <cell r="BE465">
            <v>52050040</v>
          </cell>
          <cell r="BF465">
            <v>16508</v>
          </cell>
          <cell r="BG465"/>
          <cell r="BH465" t="str">
            <v xml:space="preserve">  /  /    </v>
          </cell>
          <cell r="BI465"/>
          <cell r="BJ465"/>
          <cell r="BK465" t="str">
            <v>Masculino</v>
          </cell>
          <cell r="BL465" t="str">
            <v>Conta Corrente</v>
          </cell>
          <cell r="BM465" t="str">
            <v>C</v>
          </cell>
          <cell r="BN465" t="str">
            <v xml:space="preserve">RGPS-Reg. Geral Previdência Social           </v>
          </cell>
          <cell r="BO465"/>
          <cell r="BP465"/>
          <cell r="BQ465"/>
          <cell r="BR465"/>
          <cell r="BS465">
            <v>0</v>
          </cell>
          <cell r="BT465"/>
          <cell r="BU465">
            <v>0</v>
          </cell>
          <cell r="BV465" t="str">
            <v xml:space="preserve">  /  /    </v>
          </cell>
          <cell r="BW465" t="str">
            <v xml:space="preserve">  /  /    </v>
          </cell>
          <cell r="BX465">
            <v>42821</v>
          </cell>
          <cell r="BY465">
            <v>101</v>
          </cell>
          <cell r="BZ465">
            <v>42821</v>
          </cell>
          <cell r="CA465" t="str">
            <v xml:space="preserve">  /  /    </v>
          </cell>
          <cell r="CB465">
            <v>0</v>
          </cell>
          <cell r="CC465" t="str">
            <v xml:space="preserve">  /  /    </v>
          </cell>
          <cell r="CD465" t="str">
            <v xml:space="preserve">  /  /    </v>
          </cell>
          <cell r="CE465">
            <v>334056</v>
          </cell>
          <cell r="CF465">
            <v>713061586</v>
          </cell>
          <cell r="CG465">
            <v>334056</v>
          </cell>
          <cell r="CH465">
            <v>12482845469</v>
          </cell>
          <cell r="CI465"/>
          <cell r="CJ465">
            <v>200</v>
          </cell>
          <cell r="CK465">
            <v>40</v>
          </cell>
          <cell r="CL465">
            <v>3243</v>
          </cell>
          <cell r="CM465">
            <v>1099</v>
          </cell>
          <cell r="CN465" t="str">
            <v xml:space="preserve">Funções especificadas           </v>
          </cell>
          <cell r="CO465">
            <v>12101</v>
          </cell>
          <cell r="CP465">
            <v>2</v>
          </cell>
          <cell r="CQ465" t="str">
            <v>N</v>
          </cell>
          <cell r="CR465">
            <v>2</v>
          </cell>
          <cell r="CS465" t="str">
            <v>*</v>
          </cell>
          <cell r="CT465">
            <v>0</v>
          </cell>
          <cell r="CU465"/>
          <cell r="CV465">
            <v>34</v>
          </cell>
          <cell r="CW465" t="str">
            <v>M</v>
          </cell>
          <cell r="CX465" t="str">
            <v>M</v>
          </cell>
          <cell r="CY465">
            <v>0</v>
          </cell>
          <cell r="CZ465">
            <v>0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 t="str">
            <v>9B</v>
          </cell>
          <cell r="DF465"/>
          <cell r="DG465">
            <v>10</v>
          </cell>
          <cell r="DH465">
            <v>55</v>
          </cell>
          <cell r="DI465"/>
          <cell r="DJ465"/>
          <cell r="DK465" t="str">
            <v>Nao</v>
          </cell>
          <cell r="DL465"/>
          <cell r="DM465" t="str">
            <v>Nao</v>
          </cell>
          <cell r="DN465" t="str">
            <v xml:space="preserve">  /  /    </v>
          </cell>
          <cell r="DO465" t="str">
            <v>Nao</v>
          </cell>
          <cell r="DP465" t="str">
            <v>Nao</v>
          </cell>
          <cell r="DQ465" t="str">
            <v>Nao</v>
          </cell>
          <cell r="DR465"/>
          <cell r="DS465">
            <v>101003243</v>
          </cell>
          <cell r="DT465">
            <v>2</v>
          </cell>
          <cell r="DU465">
            <v>3243</v>
          </cell>
          <cell r="DV465"/>
          <cell r="DW465"/>
          <cell r="DX465">
            <v>1</v>
          </cell>
          <cell r="DY465" t="str">
            <v xml:space="preserve">  /  /    </v>
          </cell>
          <cell r="DZ465"/>
          <cell r="EA465" t="str">
            <v>Indeterminado</v>
          </cell>
          <cell r="EB465" t="str">
            <v>TAPEROA</v>
          </cell>
          <cell r="EC465"/>
          <cell r="ED465"/>
          <cell r="EE465"/>
          <cell r="EF465"/>
          <cell r="EG465"/>
          <cell r="EH465"/>
          <cell r="EI465"/>
          <cell r="EJ465">
            <v>0</v>
          </cell>
          <cell r="EK465"/>
          <cell r="EL465">
            <v>0</v>
          </cell>
          <cell r="EM465"/>
          <cell r="EN465">
            <v>0</v>
          </cell>
          <cell r="EO465" t="str">
            <v>COM</v>
          </cell>
        </row>
        <row r="466">
          <cell r="B466">
            <v>3245</v>
          </cell>
          <cell r="C466">
            <v>1</v>
          </cell>
          <cell r="D466" t="str">
            <v>EUGENIO PACELLI R DE ARAUJO</v>
          </cell>
          <cell r="E466">
            <v>1101</v>
          </cell>
          <cell r="F466" t="str">
            <v>Não</v>
          </cell>
          <cell r="G466"/>
          <cell r="H466" t="str">
            <v>Residencial</v>
          </cell>
          <cell r="I466" t="str">
            <v>R</v>
          </cell>
          <cell r="J466">
            <v>23805595468</v>
          </cell>
          <cell r="K466" t="str">
            <v>RUA FELIX DE BRITO MELO</v>
          </cell>
          <cell r="L466">
            <v>12270612304</v>
          </cell>
          <cell r="M466">
            <v>854</v>
          </cell>
          <cell r="N466">
            <v>5259012</v>
          </cell>
          <cell r="O466" t="str">
            <v>SSPPE</v>
          </cell>
          <cell r="P466">
            <v>34569</v>
          </cell>
          <cell r="Q466" t="str">
            <v>R. RUA FELIX DE BRITO MELO 854</v>
          </cell>
          <cell r="R466">
            <v>854</v>
          </cell>
          <cell r="S466">
            <v>29986</v>
          </cell>
          <cell r="T466">
            <v>1058</v>
          </cell>
          <cell r="U466">
            <v>31386</v>
          </cell>
          <cell r="V466" t="str">
            <v>BOA VIAGEM</v>
          </cell>
          <cell r="W466">
            <v>88</v>
          </cell>
          <cell r="X466" t="str">
            <v>PE</v>
          </cell>
          <cell r="Y466">
            <v>11606</v>
          </cell>
          <cell r="Z466" t="str">
            <v>PB</v>
          </cell>
          <cell r="AA466" t="str">
            <v>RECIFE</v>
          </cell>
          <cell r="AB466">
            <v>215</v>
          </cell>
          <cell r="AC466" t="str">
            <v>SSP</v>
          </cell>
          <cell r="AD466"/>
          <cell r="AE466"/>
          <cell r="AF466"/>
          <cell r="AG466"/>
          <cell r="AH466"/>
          <cell r="AI466" t="str">
            <v>Nao</v>
          </cell>
          <cell r="AJ466">
            <v>81</v>
          </cell>
          <cell r="AK466">
            <v>80761244</v>
          </cell>
          <cell r="AL466" t="str">
            <v>3032-2566</v>
          </cell>
          <cell r="AM466"/>
          <cell r="AN466">
            <v>81</v>
          </cell>
          <cell r="AO466" t="str">
            <v>99926-4056</v>
          </cell>
          <cell r="AP466">
            <v>149</v>
          </cell>
          <cell r="AQ466" t="str">
            <v>PB</v>
          </cell>
          <cell r="AR466" t="str">
            <v>EURIDES GOMES REMIGIO</v>
          </cell>
          <cell r="AS466" t="str">
            <v xml:space="preserve">  /  /    </v>
          </cell>
          <cell r="AT466" t="str">
            <v>SEVERINO REMIGIO ARAUJO</v>
          </cell>
          <cell r="AU466">
            <v>10</v>
          </cell>
          <cell r="AV466">
            <v>21732</v>
          </cell>
          <cell r="AW466" t="str">
            <v xml:space="preserve">  /  /    </v>
          </cell>
          <cell r="AX466"/>
          <cell r="AY466" t="str">
            <v>APT 101</v>
          </cell>
          <cell r="AZ466"/>
          <cell r="BA466">
            <v>1058</v>
          </cell>
          <cell r="BB466" t="str">
            <v xml:space="preserve">  /  /    </v>
          </cell>
          <cell r="BC466" t="str">
            <v xml:space="preserve">  /  /    </v>
          </cell>
          <cell r="BD466"/>
          <cell r="BE466">
            <v>51020260</v>
          </cell>
          <cell r="BF466">
            <v>16201</v>
          </cell>
          <cell r="BG466"/>
          <cell r="BH466" t="str">
            <v xml:space="preserve">  /  /    </v>
          </cell>
          <cell r="BI466"/>
          <cell r="BJ466"/>
          <cell r="BK466" t="str">
            <v>Masculino</v>
          </cell>
          <cell r="BL466" t="str">
            <v>Conta Corrente</v>
          </cell>
          <cell r="BM466" t="str">
            <v>C</v>
          </cell>
          <cell r="BN466" t="str">
            <v xml:space="preserve">RGPS-Reg. Geral Previdência Social           </v>
          </cell>
          <cell r="BO466"/>
          <cell r="BP466"/>
          <cell r="BQ466"/>
          <cell r="BR466"/>
          <cell r="BS466"/>
          <cell r="BT466"/>
          <cell r="BU466"/>
          <cell r="BV466" t="str">
            <v xml:space="preserve">  /  /    </v>
          </cell>
          <cell r="BW466" t="str">
            <v xml:space="preserve">  /  /    </v>
          </cell>
          <cell r="BX466">
            <v>42828</v>
          </cell>
          <cell r="BY466">
            <v>101</v>
          </cell>
          <cell r="BZ466">
            <v>42828</v>
          </cell>
          <cell r="CA466" t="str">
            <v xml:space="preserve">  /  /    </v>
          </cell>
          <cell r="CB466">
            <v>0</v>
          </cell>
          <cell r="CC466" t="str">
            <v xml:space="preserve">  /  /    </v>
          </cell>
          <cell r="CD466" t="str">
            <v xml:space="preserve">  /  /    </v>
          </cell>
          <cell r="CE466">
            <v>334056</v>
          </cell>
          <cell r="CF466">
            <v>10510347</v>
          </cell>
          <cell r="CG466">
            <v>334056</v>
          </cell>
          <cell r="CH466">
            <v>999999999999</v>
          </cell>
          <cell r="CI466"/>
          <cell r="CJ466">
            <v>200</v>
          </cell>
          <cell r="CK466">
            <v>40</v>
          </cell>
          <cell r="CL466">
            <v>3245</v>
          </cell>
          <cell r="CM466">
            <v>1194</v>
          </cell>
          <cell r="CN466" t="str">
            <v>Submetidos a Horario de Trabalho</v>
          </cell>
          <cell r="CO466">
            <v>12311</v>
          </cell>
          <cell r="CP466">
            <v>2</v>
          </cell>
          <cell r="CQ466" t="str">
            <v>N</v>
          </cell>
          <cell r="CR466">
            <v>2</v>
          </cell>
          <cell r="CS466" t="str">
            <v>*</v>
          </cell>
          <cell r="CT466">
            <v>0</v>
          </cell>
          <cell r="CU466"/>
          <cell r="CV466">
            <v>34</v>
          </cell>
          <cell r="CW466" t="str">
            <v>M</v>
          </cell>
          <cell r="CX466" t="str">
            <v>M</v>
          </cell>
          <cell r="CY466">
            <v>0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 t="str">
            <v>9B</v>
          </cell>
          <cell r="DF466"/>
          <cell r="DG466">
            <v>10</v>
          </cell>
          <cell r="DH466">
            <v>55</v>
          </cell>
          <cell r="DI466"/>
          <cell r="DJ466"/>
          <cell r="DK466" t="str">
            <v>Nao</v>
          </cell>
          <cell r="DL466"/>
          <cell r="DM466" t="str">
            <v>Nao</v>
          </cell>
          <cell r="DN466" t="str">
            <v xml:space="preserve">  /  /    </v>
          </cell>
          <cell r="DO466" t="str">
            <v>Nao</v>
          </cell>
          <cell r="DP466" t="str">
            <v>Nao</v>
          </cell>
          <cell r="DQ466" t="str">
            <v>Nao</v>
          </cell>
          <cell r="DR466"/>
          <cell r="DS466">
            <v>101003245</v>
          </cell>
          <cell r="DT466">
            <v>1</v>
          </cell>
          <cell r="DU466">
            <v>3245</v>
          </cell>
          <cell r="DV466" t="str">
            <v>Não</v>
          </cell>
          <cell r="DW466"/>
          <cell r="DX466">
            <v>1</v>
          </cell>
          <cell r="DY466" t="str">
            <v xml:space="preserve">  /  /    </v>
          </cell>
          <cell r="DZ466"/>
          <cell r="EA466" t="str">
            <v>Indeterminado</v>
          </cell>
          <cell r="EB466" t="str">
            <v>SOUSA</v>
          </cell>
          <cell r="EC466"/>
          <cell r="ED466"/>
          <cell r="EE466"/>
          <cell r="EF466">
            <v>760191</v>
          </cell>
          <cell r="EG466"/>
          <cell r="EH466"/>
          <cell r="EI466"/>
          <cell r="EJ466">
            <v>0</v>
          </cell>
          <cell r="EK466"/>
          <cell r="EL466">
            <v>0</v>
          </cell>
          <cell r="EM466"/>
          <cell r="EN466">
            <v>0</v>
          </cell>
          <cell r="EO466" t="str">
            <v>COM</v>
          </cell>
        </row>
        <row r="467">
          <cell r="B467">
            <v>3247</v>
          </cell>
          <cell r="C467">
            <v>1</v>
          </cell>
          <cell r="D467" t="str">
            <v>LEONARDO ARAUJO PAES BARRETO</v>
          </cell>
          <cell r="E467">
            <v>1000</v>
          </cell>
          <cell r="F467" t="str">
            <v>Não</v>
          </cell>
          <cell r="G467"/>
          <cell r="H467" t="str">
            <v>Residencial</v>
          </cell>
          <cell r="I467" t="str">
            <v>AV</v>
          </cell>
          <cell r="J467">
            <v>3650577461</v>
          </cell>
          <cell r="K467" t="str">
            <v>CONSELHIRO AGUIAR</v>
          </cell>
          <cell r="L467">
            <v>12997471453</v>
          </cell>
          <cell r="M467">
            <v>4620</v>
          </cell>
          <cell r="N467">
            <v>5788058</v>
          </cell>
          <cell r="O467" t="str">
            <v>SDSPE</v>
          </cell>
          <cell r="P467">
            <v>40833</v>
          </cell>
          <cell r="Q467" t="str">
            <v>AV. CONSELHIRO AGUIAR</v>
          </cell>
          <cell r="R467">
            <v>4620</v>
          </cell>
          <cell r="S467">
            <v>84166</v>
          </cell>
          <cell r="T467">
            <v>1058</v>
          </cell>
          <cell r="U467">
            <v>35392</v>
          </cell>
          <cell r="V467" t="str">
            <v>BOA VIAGEM</v>
          </cell>
          <cell r="W467">
            <v>48</v>
          </cell>
          <cell r="X467" t="str">
            <v>PE</v>
          </cell>
          <cell r="Y467">
            <v>11606</v>
          </cell>
          <cell r="Z467" t="str">
            <v>PE</v>
          </cell>
          <cell r="AA467" t="str">
            <v>RECIFE</v>
          </cell>
          <cell r="AB467">
            <v>232</v>
          </cell>
          <cell r="AC467" t="str">
            <v>OE</v>
          </cell>
          <cell r="AD467"/>
          <cell r="AE467"/>
          <cell r="AF467"/>
          <cell r="AG467"/>
          <cell r="AH467"/>
          <cell r="AI467" t="str">
            <v>Nao</v>
          </cell>
          <cell r="AJ467">
            <v>81</v>
          </cell>
          <cell r="AK467">
            <v>56971940809</v>
          </cell>
          <cell r="AL467">
            <v>33390557</v>
          </cell>
          <cell r="AM467"/>
          <cell r="AN467">
            <v>81</v>
          </cell>
          <cell r="AO467">
            <v>999492662</v>
          </cell>
          <cell r="AP467">
            <v>1</v>
          </cell>
          <cell r="AQ467" t="str">
            <v>PE</v>
          </cell>
          <cell r="AR467" t="str">
            <v>ROSALINA ROSA ARAUJO PAES BARRETO</v>
          </cell>
          <cell r="AS467" t="str">
            <v xml:space="preserve">  /  /    </v>
          </cell>
          <cell r="AT467" t="str">
            <v>ADAUTO PAES BARRETO</v>
          </cell>
          <cell r="AU467">
            <v>10</v>
          </cell>
          <cell r="AV467">
            <v>29836</v>
          </cell>
          <cell r="AW467" t="str">
            <v xml:space="preserve">  /  /    </v>
          </cell>
          <cell r="AX467"/>
          <cell r="AY467" t="str">
            <v>AP 104</v>
          </cell>
          <cell r="AZ467"/>
          <cell r="BA467">
            <v>1058</v>
          </cell>
          <cell r="BB467" t="str">
            <v xml:space="preserve">  /  /    </v>
          </cell>
          <cell r="BC467" t="str">
            <v xml:space="preserve">  /  /    </v>
          </cell>
          <cell r="BD467"/>
          <cell r="BE467">
            <v>51021020</v>
          </cell>
          <cell r="BF467">
            <v>11606</v>
          </cell>
          <cell r="BG467"/>
          <cell r="BH467" t="str">
            <v xml:space="preserve">  /  /    </v>
          </cell>
          <cell r="BI467"/>
          <cell r="BJ467"/>
          <cell r="BK467" t="str">
            <v>Masculino</v>
          </cell>
          <cell r="BL467" t="str">
            <v>Conta Corrente</v>
          </cell>
          <cell r="BM467" t="str">
            <v>C</v>
          </cell>
          <cell r="BN467" t="str">
            <v xml:space="preserve">RGPS-Reg. Geral Previdência Social           </v>
          </cell>
          <cell r="BO467"/>
          <cell r="BP467"/>
          <cell r="BQ467"/>
          <cell r="BR467"/>
          <cell r="BS467">
            <v>1</v>
          </cell>
          <cell r="BT467"/>
          <cell r="BU467">
            <v>1</v>
          </cell>
          <cell r="BV467" t="str">
            <v xml:space="preserve">  /  /    </v>
          </cell>
          <cell r="BW467" t="str">
            <v xml:space="preserve">  /  /    </v>
          </cell>
          <cell r="BX467">
            <v>42845</v>
          </cell>
          <cell r="BY467">
            <v>101</v>
          </cell>
          <cell r="BZ467">
            <v>42845</v>
          </cell>
          <cell r="CA467" t="str">
            <v xml:space="preserve">  /  /    </v>
          </cell>
          <cell r="CB467">
            <v>0</v>
          </cell>
          <cell r="CC467" t="str">
            <v xml:space="preserve">  /  /    </v>
          </cell>
          <cell r="CD467" t="str">
            <v xml:space="preserve">  /  /    </v>
          </cell>
          <cell r="CE467">
            <v>334051</v>
          </cell>
          <cell r="CF467">
            <v>10454840</v>
          </cell>
          <cell r="CG467">
            <v>334056</v>
          </cell>
          <cell r="CH467">
            <v>999999999</v>
          </cell>
          <cell r="CI467"/>
          <cell r="CJ467">
            <v>200</v>
          </cell>
          <cell r="CK467">
            <v>40</v>
          </cell>
          <cell r="CL467">
            <v>3247</v>
          </cell>
          <cell r="CM467">
            <v>1252</v>
          </cell>
          <cell r="CN467" t="str">
            <v>Submetidos a Horario de Trabalho</v>
          </cell>
          <cell r="CO467">
            <v>12311</v>
          </cell>
          <cell r="CP467">
            <v>2</v>
          </cell>
          <cell r="CQ467" t="str">
            <v>N</v>
          </cell>
          <cell r="CR467">
            <v>2</v>
          </cell>
          <cell r="CS467" t="str">
            <v>*</v>
          </cell>
          <cell r="CT467">
            <v>0</v>
          </cell>
          <cell r="CU467"/>
          <cell r="CV467">
            <v>34</v>
          </cell>
          <cell r="CW467" t="str">
            <v>M</v>
          </cell>
          <cell r="CX467" t="str">
            <v>M</v>
          </cell>
          <cell r="CY467">
            <v>0</v>
          </cell>
          <cell r="CZ467">
            <v>0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 t="str">
            <v>9B</v>
          </cell>
          <cell r="DF467"/>
          <cell r="DG467">
            <v>10</v>
          </cell>
          <cell r="DH467">
            <v>55</v>
          </cell>
          <cell r="DI467"/>
          <cell r="DJ467"/>
          <cell r="DK467" t="str">
            <v>Nao</v>
          </cell>
          <cell r="DL467"/>
          <cell r="DM467" t="str">
            <v>Nao</v>
          </cell>
          <cell r="DN467" t="str">
            <v xml:space="preserve">  /  /    </v>
          </cell>
          <cell r="DO467" t="str">
            <v>Nao</v>
          </cell>
          <cell r="DP467" t="str">
            <v>Nao</v>
          </cell>
          <cell r="DQ467" t="str">
            <v>Nao</v>
          </cell>
          <cell r="DR467"/>
          <cell r="DS467">
            <v>101003247</v>
          </cell>
          <cell r="DT467">
            <v>1</v>
          </cell>
          <cell r="DU467">
            <v>3247</v>
          </cell>
          <cell r="DV467" t="str">
            <v>Não</v>
          </cell>
          <cell r="DW467"/>
          <cell r="DX467">
            <v>1</v>
          </cell>
          <cell r="DY467" t="str">
            <v xml:space="preserve">  /  /    </v>
          </cell>
          <cell r="DZ467"/>
          <cell r="EA467" t="str">
            <v>Indeterminado</v>
          </cell>
          <cell r="EB467" t="str">
            <v>RECIFE</v>
          </cell>
          <cell r="EC467"/>
          <cell r="ED467"/>
          <cell r="EE467"/>
          <cell r="EF467"/>
          <cell r="EG467"/>
          <cell r="EH467"/>
          <cell r="EI467"/>
          <cell r="EJ467">
            <v>0</v>
          </cell>
          <cell r="EK467"/>
          <cell r="EL467">
            <v>0</v>
          </cell>
          <cell r="EM467"/>
          <cell r="EN467">
            <v>0</v>
          </cell>
          <cell r="EO467" t="str">
            <v>COM</v>
          </cell>
        </row>
        <row r="468">
          <cell r="B468">
            <v>3248</v>
          </cell>
          <cell r="C468">
            <v>1</v>
          </cell>
          <cell r="D468" t="str">
            <v>TARCISIO LAUREANO DOS SANTOS</v>
          </cell>
          <cell r="E468">
            <v>1160</v>
          </cell>
          <cell r="F468" t="str">
            <v>Não</v>
          </cell>
          <cell r="G468"/>
          <cell r="H468" t="str">
            <v>Residencial</v>
          </cell>
          <cell r="I468" t="str">
            <v>AV</v>
          </cell>
          <cell r="J468">
            <v>201812487</v>
          </cell>
          <cell r="K468" t="str">
            <v>AV BERNARDO VIEIRA DE MELO</v>
          </cell>
          <cell r="L468">
            <v>10317300633</v>
          </cell>
          <cell r="M468">
            <v>1974</v>
          </cell>
          <cell r="N468">
            <v>530834</v>
          </cell>
          <cell r="O468" t="str">
            <v>SDSPE</v>
          </cell>
          <cell r="P468">
            <v>40165</v>
          </cell>
          <cell r="Q468" t="str">
            <v>AV. AV BERNARDO VIEIRA DE MELO</v>
          </cell>
          <cell r="R468">
            <v>1974</v>
          </cell>
          <cell r="S468">
            <v>5176205</v>
          </cell>
          <cell r="T468">
            <v>1058</v>
          </cell>
          <cell r="U468">
            <v>42551</v>
          </cell>
          <cell r="V468" t="str">
            <v>PIEDADE</v>
          </cell>
          <cell r="W468">
            <v>50</v>
          </cell>
          <cell r="X468" t="str">
            <v>PE</v>
          </cell>
          <cell r="Y468">
            <v>7901</v>
          </cell>
          <cell r="Z468" t="str">
            <v>PE</v>
          </cell>
          <cell r="AA468" t="str">
            <v>JABOATAO DOS GUARARA</v>
          </cell>
          <cell r="AB468">
            <v>36</v>
          </cell>
          <cell r="AC468" t="str">
            <v>OE</v>
          </cell>
          <cell r="AD468"/>
          <cell r="AE468"/>
          <cell r="AF468"/>
          <cell r="AG468"/>
          <cell r="AH468"/>
          <cell r="AI468" t="str">
            <v>Nao</v>
          </cell>
          <cell r="AJ468">
            <v>81</v>
          </cell>
          <cell r="AK468">
            <v>26856140809</v>
          </cell>
          <cell r="AL468">
            <v>34684107</v>
          </cell>
          <cell r="AM468"/>
          <cell r="AN468">
            <v>81</v>
          </cell>
          <cell r="AO468">
            <v>999336988</v>
          </cell>
          <cell r="AP468">
            <v>76</v>
          </cell>
          <cell r="AQ468" t="str">
            <v>PB</v>
          </cell>
          <cell r="AR468" t="str">
            <v>ALINE PEREIRA DOS SANTOS</v>
          </cell>
          <cell r="AS468" t="str">
            <v xml:space="preserve">  /  /    </v>
          </cell>
          <cell r="AT468" t="str">
            <v>CRISOLITO LAUREANO DOS SANTOS</v>
          </cell>
          <cell r="AU468">
            <v>10</v>
          </cell>
          <cell r="AV468">
            <v>16212</v>
          </cell>
          <cell r="AW468" t="str">
            <v xml:space="preserve">  /  /    </v>
          </cell>
          <cell r="AX468"/>
          <cell r="AY468" t="str">
            <v>APT 1101</v>
          </cell>
          <cell r="AZ468"/>
          <cell r="BA468">
            <v>1058</v>
          </cell>
          <cell r="BB468" t="str">
            <v xml:space="preserve">  /  /    </v>
          </cell>
          <cell r="BC468" t="str">
            <v xml:space="preserve">  /  /    </v>
          </cell>
          <cell r="BD468"/>
          <cell r="BE468">
            <v>54410010</v>
          </cell>
          <cell r="BF468">
            <v>1104</v>
          </cell>
          <cell r="BG468"/>
          <cell r="BH468" t="str">
            <v xml:space="preserve">  /  /    </v>
          </cell>
          <cell r="BI468"/>
          <cell r="BJ468"/>
          <cell r="BK468" t="str">
            <v>Masculino</v>
          </cell>
          <cell r="BL468" t="str">
            <v>Conta Corrente</v>
          </cell>
          <cell r="BM468" t="str">
            <v>D</v>
          </cell>
          <cell r="BN468" t="str">
            <v xml:space="preserve">RGPS-Reg. Geral Previdência Social           </v>
          </cell>
          <cell r="BO468"/>
          <cell r="BP468"/>
          <cell r="BQ468"/>
          <cell r="BR468"/>
          <cell r="BS468"/>
          <cell r="BT468"/>
          <cell r="BU468"/>
          <cell r="BV468" t="str">
            <v xml:space="preserve">  /  /    </v>
          </cell>
          <cell r="BW468" t="str">
            <v xml:space="preserve">  /  /    </v>
          </cell>
          <cell r="BX468">
            <v>42844</v>
          </cell>
          <cell r="BY468">
            <v>101</v>
          </cell>
          <cell r="BZ468">
            <v>42844</v>
          </cell>
          <cell r="CA468" t="str">
            <v xml:space="preserve">  /  /    </v>
          </cell>
          <cell r="CB468">
            <v>0</v>
          </cell>
          <cell r="CC468" t="str">
            <v xml:space="preserve">  /  /    </v>
          </cell>
          <cell r="CD468" t="str">
            <v xml:space="preserve">  /  /    </v>
          </cell>
          <cell r="CE468">
            <v>334056</v>
          </cell>
          <cell r="CF468">
            <v>10510165</v>
          </cell>
          <cell r="CG468">
            <v>241056</v>
          </cell>
          <cell r="CH468">
            <v>999999999999</v>
          </cell>
          <cell r="CI468"/>
          <cell r="CJ468">
            <v>200</v>
          </cell>
          <cell r="CK468">
            <v>40</v>
          </cell>
          <cell r="CL468">
            <v>3248</v>
          </cell>
          <cell r="CM468">
            <v>1190</v>
          </cell>
          <cell r="CN468" t="str">
            <v>Submetidos a Horario de Trabalho</v>
          </cell>
          <cell r="CO468">
            <v>1422</v>
          </cell>
          <cell r="CP468">
            <v>2</v>
          </cell>
          <cell r="CQ468" t="str">
            <v>N</v>
          </cell>
          <cell r="CR468">
            <v>2</v>
          </cell>
          <cell r="CS468" t="str">
            <v>*</v>
          </cell>
          <cell r="CT468">
            <v>0</v>
          </cell>
          <cell r="CU468"/>
          <cell r="CV468">
            <v>34</v>
          </cell>
          <cell r="CW468" t="str">
            <v>M</v>
          </cell>
          <cell r="CX468" t="str">
            <v>M</v>
          </cell>
          <cell r="CY468">
            <v>0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 t="str">
            <v>9B</v>
          </cell>
          <cell r="DF468" t="str">
            <v>P1</v>
          </cell>
          <cell r="DG468">
            <v>10</v>
          </cell>
          <cell r="DH468">
            <v>55</v>
          </cell>
          <cell r="DI468"/>
          <cell r="DJ468"/>
          <cell r="DK468" t="str">
            <v>Nao</v>
          </cell>
          <cell r="DL468"/>
          <cell r="DM468" t="str">
            <v>Nao</v>
          </cell>
          <cell r="DN468" t="str">
            <v xml:space="preserve">  /  /    </v>
          </cell>
          <cell r="DO468" t="str">
            <v>Nao</v>
          </cell>
          <cell r="DP468" t="str">
            <v>Nao</v>
          </cell>
          <cell r="DQ468" t="str">
            <v>Nao</v>
          </cell>
          <cell r="DR468"/>
          <cell r="DS468">
            <v>101003248</v>
          </cell>
          <cell r="DT468">
            <v>1</v>
          </cell>
          <cell r="DU468">
            <v>3248</v>
          </cell>
          <cell r="DV468"/>
          <cell r="DW468"/>
          <cell r="DX468">
            <v>1</v>
          </cell>
          <cell r="DY468" t="str">
            <v xml:space="preserve">  /  /    </v>
          </cell>
          <cell r="DZ468"/>
          <cell r="EA468" t="str">
            <v>Indeterminado</v>
          </cell>
          <cell r="EB468" t="str">
            <v>AREIA</v>
          </cell>
          <cell r="EC468"/>
          <cell r="ED468"/>
          <cell r="EE468"/>
          <cell r="EF468"/>
          <cell r="EG468"/>
          <cell r="EH468"/>
          <cell r="EI468"/>
          <cell r="EJ468">
            <v>0</v>
          </cell>
          <cell r="EK468"/>
          <cell r="EL468">
            <v>0</v>
          </cell>
          <cell r="EM468"/>
          <cell r="EN468">
            <v>0</v>
          </cell>
          <cell r="EO468" t="str">
            <v>COM</v>
          </cell>
        </row>
        <row r="469">
          <cell r="B469">
            <v>3249</v>
          </cell>
          <cell r="C469">
            <v>1</v>
          </cell>
          <cell r="D469" t="str">
            <v>LUCIANA MARIA BASTO DE AQUINO</v>
          </cell>
          <cell r="E469">
            <v>2200</v>
          </cell>
          <cell r="F469" t="str">
            <v>Não</v>
          </cell>
          <cell r="G469"/>
          <cell r="H469" t="str">
            <v>Residencial</v>
          </cell>
          <cell r="I469" t="str">
            <v>R</v>
          </cell>
          <cell r="J469">
            <v>86908880478</v>
          </cell>
          <cell r="K469" t="str">
            <v>PASTOR JOSE AMARO DA SILVA</v>
          </cell>
          <cell r="L469">
            <v>13700207459</v>
          </cell>
          <cell r="M469">
            <v>112</v>
          </cell>
          <cell r="N469">
            <v>4785936</v>
          </cell>
          <cell r="O469"/>
          <cell r="P469">
            <v>43242</v>
          </cell>
          <cell r="Q469" t="str">
            <v>R. PASTOR JOSE AMARO DA SILVA</v>
          </cell>
          <cell r="R469">
            <v>112</v>
          </cell>
          <cell r="S469">
            <v>73495</v>
          </cell>
          <cell r="T469">
            <v>1058</v>
          </cell>
          <cell r="U469">
            <v>39457</v>
          </cell>
          <cell r="V469" t="str">
            <v>BOA VIAGEM</v>
          </cell>
          <cell r="W469">
            <v>97</v>
          </cell>
          <cell r="X469" t="str">
            <v>PE</v>
          </cell>
          <cell r="Y469">
            <v>11606</v>
          </cell>
          <cell r="Z469" t="str">
            <v>PE</v>
          </cell>
          <cell r="AA469" t="str">
            <v>RECIFE</v>
          </cell>
          <cell r="AB469">
            <v>225</v>
          </cell>
          <cell r="AC469" t="str">
            <v>SDS</v>
          </cell>
          <cell r="AD469"/>
          <cell r="AE469"/>
          <cell r="AF469"/>
          <cell r="AG469"/>
          <cell r="AH469"/>
          <cell r="AI469" t="str">
            <v>Nao</v>
          </cell>
          <cell r="AJ469">
            <v>81</v>
          </cell>
          <cell r="AK469">
            <v>51880410850</v>
          </cell>
          <cell r="AL469">
            <v>30481041</v>
          </cell>
          <cell r="AM469"/>
          <cell r="AN469">
            <v>81</v>
          </cell>
          <cell r="AO469">
            <v>995750824</v>
          </cell>
          <cell r="AP469">
            <v>1</v>
          </cell>
          <cell r="AQ469" t="str">
            <v>PE</v>
          </cell>
          <cell r="AR469" t="str">
            <v>KATIA MARIA BASTO DE AQUINO</v>
          </cell>
          <cell r="AS469" t="str">
            <v xml:space="preserve">  /  /    </v>
          </cell>
          <cell r="AT469" t="str">
            <v>DOMINGOS JOSE AMARO DA SILVA</v>
          </cell>
          <cell r="AU469">
            <v>10</v>
          </cell>
          <cell r="AV469">
            <v>27954</v>
          </cell>
          <cell r="AW469" t="str">
            <v xml:space="preserve">  /  /    </v>
          </cell>
          <cell r="AX469"/>
          <cell r="AY469" t="str">
            <v>APT.1303</v>
          </cell>
          <cell r="AZ469"/>
          <cell r="BA469">
            <v>1058</v>
          </cell>
          <cell r="BB469" t="str">
            <v xml:space="preserve">  /  /    </v>
          </cell>
          <cell r="BC469" t="str">
            <v xml:space="preserve">  /  /    </v>
          </cell>
          <cell r="BD469"/>
          <cell r="BE469">
            <v>51021230</v>
          </cell>
          <cell r="BF469">
            <v>11606</v>
          </cell>
          <cell r="BG469"/>
          <cell r="BH469" t="str">
            <v xml:space="preserve">  /  /    </v>
          </cell>
          <cell r="BI469"/>
          <cell r="BJ469"/>
          <cell r="BK469" t="str">
            <v xml:space="preserve">Feminino </v>
          </cell>
          <cell r="BL469" t="str">
            <v>Conta Corrente</v>
          </cell>
          <cell r="BM469" t="str">
            <v>D</v>
          </cell>
          <cell r="BN469" t="str">
            <v xml:space="preserve">RGPS-Reg. Geral Previdência Social           </v>
          </cell>
          <cell r="BO469"/>
          <cell r="BP469"/>
          <cell r="BQ469"/>
          <cell r="BR469"/>
          <cell r="BS469">
            <v>0</v>
          </cell>
          <cell r="BT469"/>
          <cell r="BU469">
            <v>0</v>
          </cell>
          <cell r="BV469" t="str">
            <v xml:space="preserve">  /  /    </v>
          </cell>
          <cell r="BW469" t="str">
            <v xml:space="preserve">  /  /    </v>
          </cell>
          <cell r="BX469">
            <v>42845</v>
          </cell>
          <cell r="BY469">
            <v>101</v>
          </cell>
          <cell r="BZ469">
            <v>42845</v>
          </cell>
          <cell r="CA469" t="str">
            <v xml:space="preserve">  /  /    </v>
          </cell>
          <cell r="CB469">
            <v>0</v>
          </cell>
          <cell r="CC469" t="str">
            <v xml:space="preserve">  /  /    </v>
          </cell>
          <cell r="CD469" t="str">
            <v xml:space="preserve">  /  /    </v>
          </cell>
          <cell r="CE469">
            <v>334056</v>
          </cell>
          <cell r="CF469">
            <v>10510275</v>
          </cell>
          <cell r="CG469">
            <v>334056</v>
          </cell>
          <cell r="CH469">
            <v>999999999999</v>
          </cell>
          <cell r="CI469"/>
          <cell r="CJ469">
            <v>200</v>
          </cell>
          <cell r="CK469">
            <v>40</v>
          </cell>
          <cell r="CL469">
            <v>3249</v>
          </cell>
          <cell r="CM469">
            <v>1094</v>
          </cell>
          <cell r="CN469" t="str">
            <v>Submetidos a Horario de Trabalho</v>
          </cell>
          <cell r="CO469">
            <v>2523</v>
          </cell>
          <cell r="CP469">
            <v>2</v>
          </cell>
          <cell r="CQ469" t="str">
            <v>N</v>
          </cell>
          <cell r="CR469">
            <v>2</v>
          </cell>
          <cell r="CS469" t="str">
            <v>*</v>
          </cell>
          <cell r="CT469">
            <v>0</v>
          </cell>
          <cell r="CU469"/>
          <cell r="CV469">
            <v>34</v>
          </cell>
          <cell r="CW469" t="str">
            <v>M</v>
          </cell>
          <cell r="CX469" t="str">
            <v>M</v>
          </cell>
          <cell r="CY469">
            <v>0</v>
          </cell>
          <cell r="CZ469">
            <v>0</v>
          </cell>
          <cell r="DA469">
            <v>0</v>
          </cell>
          <cell r="DB469">
            <v>0</v>
          </cell>
          <cell r="DC469">
            <v>0</v>
          </cell>
          <cell r="DD469">
            <v>0</v>
          </cell>
          <cell r="DE469" t="str">
            <v>9B</v>
          </cell>
          <cell r="DF469" t="str">
            <v>P1</v>
          </cell>
          <cell r="DG469">
            <v>10</v>
          </cell>
          <cell r="DH469">
            <v>55</v>
          </cell>
          <cell r="DI469"/>
          <cell r="DJ469"/>
          <cell r="DK469" t="str">
            <v>Nao</v>
          </cell>
          <cell r="DL469"/>
          <cell r="DM469" t="str">
            <v>Nao</v>
          </cell>
          <cell r="DN469" t="str">
            <v xml:space="preserve">  /  /    </v>
          </cell>
          <cell r="DO469" t="str">
            <v>Nao</v>
          </cell>
          <cell r="DP469" t="str">
            <v>Nao</v>
          </cell>
          <cell r="DQ469" t="str">
            <v>Nao</v>
          </cell>
          <cell r="DR469"/>
          <cell r="DS469">
            <v>101003249</v>
          </cell>
          <cell r="DT469">
            <v>1</v>
          </cell>
          <cell r="DU469">
            <v>3249</v>
          </cell>
          <cell r="DV469" t="str">
            <v>Não</v>
          </cell>
          <cell r="DW469"/>
          <cell r="DX469">
            <v>1</v>
          </cell>
          <cell r="DY469" t="str">
            <v xml:space="preserve">  /  /    </v>
          </cell>
          <cell r="DZ469"/>
          <cell r="EA469" t="str">
            <v>Indeterminado</v>
          </cell>
          <cell r="EB469" t="str">
            <v>RECIFE</v>
          </cell>
          <cell r="EC469"/>
          <cell r="ED469"/>
          <cell r="EE469"/>
          <cell r="EF469"/>
          <cell r="EG469"/>
          <cell r="EH469"/>
          <cell r="EI469"/>
          <cell r="EJ469">
            <v>0</v>
          </cell>
          <cell r="EK469"/>
          <cell r="EL469">
            <v>0</v>
          </cell>
          <cell r="EM469"/>
          <cell r="EN469">
            <v>0</v>
          </cell>
          <cell r="EO469" t="str">
            <v>COM</v>
          </cell>
        </row>
        <row r="470">
          <cell r="B470">
            <v>3250</v>
          </cell>
          <cell r="C470">
            <v>1</v>
          </cell>
          <cell r="D470" t="str">
            <v>GERMANA DE MELO LOBO FREIRE</v>
          </cell>
          <cell r="E470">
            <v>1031</v>
          </cell>
          <cell r="F470" t="str">
            <v>Não</v>
          </cell>
          <cell r="G470"/>
          <cell r="H470" t="str">
            <v>Residencial</v>
          </cell>
          <cell r="I470" t="str">
            <v>R</v>
          </cell>
          <cell r="J470">
            <v>60680148434</v>
          </cell>
          <cell r="K470" t="str">
            <v>DR GASPAR REGUEIRA COSTA</v>
          </cell>
          <cell r="L470">
            <v>17027086555</v>
          </cell>
          <cell r="M470">
            <v>36</v>
          </cell>
          <cell r="N470">
            <v>3137866</v>
          </cell>
          <cell r="O470"/>
          <cell r="P470">
            <v>41487</v>
          </cell>
          <cell r="Q470" t="str">
            <v>R. DR GASPAR REGUEIRA COSTA</v>
          </cell>
          <cell r="R470">
            <v>36</v>
          </cell>
          <cell r="S470">
            <v>14395</v>
          </cell>
          <cell r="T470">
            <v>1058</v>
          </cell>
          <cell r="U470">
            <v>31569</v>
          </cell>
          <cell r="V470" t="str">
            <v>BOA VIAGEM</v>
          </cell>
          <cell r="W470">
            <v>24</v>
          </cell>
          <cell r="X470" t="str">
            <v>PE</v>
          </cell>
          <cell r="Y470">
            <v>11606</v>
          </cell>
          <cell r="Z470" t="str">
            <v>PE</v>
          </cell>
          <cell r="AA470" t="str">
            <v>RECIFE</v>
          </cell>
          <cell r="AB470">
            <v>224</v>
          </cell>
          <cell r="AC470" t="str">
            <v>SDS</v>
          </cell>
          <cell r="AD470"/>
          <cell r="AE470"/>
          <cell r="AF470"/>
          <cell r="AG470"/>
          <cell r="AH470"/>
          <cell r="AI470" t="str">
            <v>Nao</v>
          </cell>
          <cell r="AJ470">
            <v>81</v>
          </cell>
          <cell r="AK470">
            <v>36636190833</v>
          </cell>
          <cell r="AL470">
            <v>996871870</v>
          </cell>
          <cell r="AM470"/>
          <cell r="AN470">
            <v>81</v>
          </cell>
          <cell r="AO470">
            <v>984760909</v>
          </cell>
          <cell r="AP470">
            <v>149</v>
          </cell>
          <cell r="AQ470" t="str">
            <v>PE</v>
          </cell>
          <cell r="AR470" t="str">
            <v>MARIA EULALIA DE MELO LOBO FREIRE</v>
          </cell>
          <cell r="AS470" t="str">
            <v xml:space="preserve">  /  /    </v>
          </cell>
          <cell r="AT470" t="str">
            <v>ODORICO LOBO FREIRE JUNIOR</v>
          </cell>
          <cell r="AU470">
            <v>10</v>
          </cell>
          <cell r="AV470">
            <v>25387</v>
          </cell>
          <cell r="AW470" t="str">
            <v xml:space="preserve">  /  /    </v>
          </cell>
          <cell r="AX470"/>
          <cell r="AY470" t="str">
            <v>APT 303</v>
          </cell>
          <cell r="AZ470"/>
          <cell r="BA470">
            <v>1058</v>
          </cell>
          <cell r="BB470" t="str">
            <v xml:space="preserve">  /  /    </v>
          </cell>
          <cell r="BC470" t="str">
            <v xml:space="preserve">  /  /    </v>
          </cell>
          <cell r="BD470"/>
          <cell r="BE470">
            <v>51021270</v>
          </cell>
          <cell r="BF470">
            <v>4205</v>
          </cell>
          <cell r="BG470"/>
          <cell r="BH470" t="str">
            <v xml:space="preserve">  /  /    </v>
          </cell>
          <cell r="BI470"/>
          <cell r="BJ470"/>
          <cell r="BK470" t="str">
            <v xml:space="preserve">Feminino </v>
          </cell>
          <cell r="BL470" t="str">
            <v>Conta Corrente</v>
          </cell>
          <cell r="BM470" t="str">
            <v>D</v>
          </cell>
          <cell r="BN470" t="str">
            <v xml:space="preserve">RGPS-Reg. Geral Previdência Social           </v>
          </cell>
          <cell r="BO470"/>
          <cell r="BP470"/>
          <cell r="BQ470"/>
          <cell r="BR470"/>
          <cell r="BS470">
            <v>0</v>
          </cell>
          <cell r="BT470"/>
          <cell r="BU470">
            <v>0</v>
          </cell>
          <cell r="BV470" t="str">
            <v xml:space="preserve">  /  /    </v>
          </cell>
          <cell r="BW470" t="str">
            <v xml:space="preserve">  /  /    </v>
          </cell>
          <cell r="BX470">
            <v>42845</v>
          </cell>
          <cell r="BY470">
            <v>101</v>
          </cell>
          <cell r="BZ470">
            <v>42845</v>
          </cell>
          <cell r="CA470" t="str">
            <v xml:space="preserve">  /  /    </v>
          </cell>
          <cell r="CB470">
            <v>0</v>
          </cell>
          <cell r="CC470" t="str">
            <v xml:space="preserve">  /  /    </v>
          </cell>
          <cell r="CD470" t="str">
            <v xml:space="preserve">  /  /    </v>
          </cell>
          <cell r="CE470">
            <v>334001</v>
          </cell>
          <cell r="CF470">
            <v>710193633</v>
          </cell>
          <cell r="CG470">
            <v>334001</v>
          </cell>
          <cell r="CH470">
            <v>999999</v>
          </cell>
          <cell r="CI470"/>
          <cell r="CJ470">
            <v>200</v>
          </cell>
          <cell r="CK470">
            <v>40</v>
          </cell>
          <cell r="CL470">
            <v>3250</v>
          </cell>
          <cell r="CM470">
            <v>1235</v>
          </cell>
          <cell r="CN470" t="str">
            <v>Submetidos a Horario de Trabalho</v>
          </cell>
          <cell r="CO470">
            <v>1427</v>
          </cell>
          <cell r="CP470">
            <v>2</v>
          </cell>
          <cell r="CQ470" t="str">
            <v>N</v>
          </cell>
          <cell r="CR470">
            <v>2</v>
          </cell>
          <cell r="CS470" t="str">
            <v>*</v>
          </cell>
          <cell r="CT470">
            <v>0</v>
          </cell>
          <cell r="CU470"/>
          <cell r="CV470">
            <v>34</v>
          </cell>
          <cell r="CW470" t="str">
            <v>M</v>
          </cell>
          <cell r="CX470" t="str">
            <v>M</v>
          </cell>
          <cell r="CY470">
            <v>0</v>
          </cell>
          <cell r="CZ470">
            <v>0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 t="str">
            <v>9B</v>
          </cell>
          <cell r="DF470"/>
          <cell r="DG470">
            <v>10</v>
          </cell>
          <cell r="DH470">
            <v>55</v>
          </cell>
          <cell r="DI470"/>
          <cell r="DJ470"/>
          <cell r="DK470" t="str">
            <v>Nao</v>
          </cell>
          <cell r="DL470"/>
          <cell r="DM470" t="str">
            <v>Nao</v>
          </cell>
          <cell r="DN470" t="str">
            <v xml:space="preserve">  /  /    </v>
          </cell>
          <cell r="DO470" t="str">
            <v>Nao</v>
          </cell>
          <cell r="DP470" t="str">
            <v>Nao</v>
          </cell>
          <cell r="DQ470" t="str">
            <v>Nao</v>
          </cell>
          <cell r="DR470"/>
          <cell r="DS470">
            <v>101003250</v>
          </cell>
          <cell r="DT470">
            <v>1</v>
          </cell>
          <cell r="DU470">
            <v>3250</v>
          </cell>
          <cell r="DV470" t="str">
            <v>Não</v>
          </cell>
          <cell r="DW470"/>
          <cell r="DX470">
            <v>1</v>
          </cell>
          <cell r="DY470" t="str">
            <v xml:space="preserve">  /  /    </v>
          </cell>
          <cell r="DZ470"/>
          <cell r="EA470" t="str">
            <v>Indeterminado</v>
          </cell>
          <cell r="EB470" t="str">
            <v>CATENDE</v>
          </cell>
          <cell r="EC470"/>
          <cell r="ED470"/>
          <cell r="EE470"/>
          <cell r="EF470"/>
          <cell r="EG470"/>
          <cell r="EH470"/>
          <cell r="EI470"/>
          <cell r="EJ470">
            <v>0</v>
          </cell>
          <cell r="EK470"/>
          <cell r="EL470">
            <v>0</v>
          </cell>
          <cell r="EM470"/>
          <cell r="EN470">
            <v>0</v>
          </cell>
          <cell r="EO470" t="str">
            <v>COM</v>
          </cell>
        </row>
        <row r="471">
          <cell r="B471">
            <v>3256</v>
          </cell>
          <cell r="C471">
            <v>1</v>
          </cell>
          <cell r="D471" t="str">
            <v>JOAO ALFREDO SOARES DE AVELLAR</v>
          </cell>
          <cell r="E471">
            <v>1000</v>
          </cell>
          <cell r="F471" t="str">
            <v>Não</v>
          </cell>
          <cell r="G471"/>
          <cell r="H471" t="str">
            <v>Residencial</v>
          </cell>
          <cell r="I471" t="str">
            <v>R</v>
          </cell>
          <cell r="J471">
            <v>14318822400</v>
          </cell>
          <cell r="K471" t="str">
            <v>ANTONIO R CAVALCANTE</v>
          </cell>
          <cell r="L471">
            <v>15416979066</v>
          </cell>
          <cell r="M471">
            <v>190</v>
          </cell>
          <cell r="N471">
            <v>1506927</v>
          </cell>
          <cell r="O471" t="str">
            <v>SDSPE</v>
          </cell>
          <cell r="P471">
            <v>42639</v>
          </cell>
          <cell r="Q471" t="str">
            <v>R. ANTONIO R CAVALCANTE</v>
          </cell>
          <cell r="R471">
            <v>190</v>
          </cell>
          <cell r="S471">
            <v>5621097</v>
          </cell>
          <cell r="T471">
            <v>1058</v>
          </cell>
          <cell r="U471">
            <v>42643</v>
          </cell>
          <cell r="V471" t="str">
            <v>CENTRO</v>
          </cell>
          <cell r="W471">
            <v>50</v>
          </cell>
          <cell r="X471" t="str">
            <v>PE</v>
          </cell>
          <cell r="Y471">
            <v>13404</v>
          </cell>
          <cell r="Z471" t="str">
            <v>PE</v>
          </cell>
          <cell r="AA471" t="str">
            <v>SAO JOSE DA COROA GR</v>
          </cell>
          <cell r="AB471">
            <v>127</v>
          </cell>
          <cell r="AC471" t="str">
            <v>SDS</v>
          </cell>
          <cell r="AD471"/>
          <cell r="AE471"/>
          <cell r="AF471"/>
          <cell r="AG471"/>
          <cell r="AH471"/>
          <cell r="AI471" t="str">
            <v>Nao</v>
          </cell>
          <cell r="AJ471">
            <v>81</v>
          </cell>
          <cell r="AK471">
            <v>39590400825</v>
          </cell>
          <cell r="AL471">
            <v>999646633</v>
          </cell>
          <cell r="AM471"/>
          <cell r="AN471"/>
          <cell r="AO471"/>
          <cell r="AP471">
            <v>42</v>
          </cell>
          <cell r="AQ471" t="str">
            <v>PE</v>
          </cell>
          <cell r="AR471" t="str">
            <v>VERA CORREIA SOARES DE AVELLAR</v>
          </cell>
          <cell r="AS471" t="str">
            <v xml:space="preserve">  /  /    </v>
          </cell>
          <cell r="AT471" t="str">
            <v>ANTENOR SOARES DE AVELLAR</v>
          </cell>
          <cell r="AU471">
            <v>10</v>
          </cell>
          <cell r="AV471">
            <v>21438</v>
          </cell>
          <cell r="AW471" t="str">
            <v xml:space="preserve">  /  /    </v>
          </cell>
          <cell r="AX471"/>
          <cell r="AY471"/>
          <cell r="AZ471"/>
          <cell r="BA471">
            <v>1058</v>
          </cell>
          <cell r="BB471" t="str">
            <v xml:space="preserve">  /  /    </v>
          </cell>
          <cell r="BC471" t="str">
            <v xml:space="preserve">  /  /    </v>
          </cell>
          <cell r="BD471"/>
          <cell r="BE471">
            <v>55565000</v>
          </cell>
          <cell r="BF471">
            <v>11606</v>
          </cell>
          <cell r="BG471"/>
          <cell r="BH471" t="str">
            <v xml:space="preserve">  /  /    </v>
          </cell>
          <cell r="BI471"/>
          <cell r="BJ471"/>
          <cell r="BK471" t="str">
            <v>Masculino</v>
          </cell>
          <cell r="BL471" t="str">
            <v>Conta Corrente</v>
          </cell>
          <cell r="BM471" t="str">
            <v>C</v>
          </cell>
          <cell r="BN471" t="str">
            <v xml:space="preserve">RGPS-Reg. Geral Previdência Social           </v>
          </cell>
          <cell r="BO471"/>
          <cell r="BP471"/>
          <cell r="BQ471"/>
          <cell r="BR471"/>
          <cell r="BS471"/>
          <cell r="BT471"/>
          <cell r="BU471"/>
          <cell r="BV471" t="str">
            <v xml:space="preserve">  /  /    </v>
          </cell>
          <cell r="BW471" t="str">
            <v xml:space="preserve">  /  /    </v>
          </cell>
          <cell r="BX471">
            <v>42859</v>
          </cell>
          <cell r="BY471">
            <v>101</v>
          </cell>
          <cell r="BZ471">
            <v>42859</v>
          </cell>
          <cell r="CA471" t="str">
            <v xml:space="preserve">  /  /    </v>
          </cell>
          <cell r="CB471">
            <v>0</v>
          </cell>
          <cell r="CC471" t="str">
            <v xml:space="preserve">  /  /    </v>
          </cell>
          <cell r="CD471" t="str">
            <v xml:space="preserve">  /  /    </v>
          </cell>
          <cell r="CE471">
            <v>334056</v>
          </cell>
          <cell r="CF471">
            <v>10515971</v>
          </cell>
          <cell r="CG471">
            <v>334056</v>
          </cell>
          <cell r="CH471">
            <v>999999999999</v>
          </cell>
          <cell r="CI471"/>
          <cell r="CJ471">
            <v>200</v>
          </cell>
          <cell r="CK471">
            <v>40</v>
          </cell>
          <cell r="CL471">
            <v>3256</v>
          </cell>
          <cell r="CM471">
            <v>1094</v>
          </cell>
          <cell r="CN471" t="str">
            <v>Submetidos a Horario de Trabalho</v>
          </cell>
          <cell r="CO471">
            <v>2523</v>
          </cell>
          <cell r="CP471">
            <v>2</v>
          </cell>
          <cell r="CQ471" t="str">
            <v>N</v>
          </cell>
          <cell r="CR471">
            <v>2</v>
          </cell>
          <cell r="CS471" t="str">
            <v>*</v>
          </cell>
          <cell r="CT471">
            <v>0</v>
          </cell>
          <cell r="CU471"/>
          <cell r="CV471">
            <v>34</v>
          </cell>
          <cell r="CW471" t="str">
            <v>M</v>
          </cell>
          <cell r="CX471" t="str">
            <v>M</v>
          </cell>
          <cell r="CY471">
            <v>0</v>
          </cell>
          <cell r="CZ471">
            <v>0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 t="str">
            <v>9B</v>
          </cell>
          <cell r="DF471"/>
          <cell r="DG471">
            <v>10</v>
          </cell>
          <cell r="DH471">
            <v>45</v>
          </cell>
          <cell r="DI471"/>
          <cell r="DJ471"/>
          <cell r="DK471" t="str">
            <v>Nao</v>
          </cell>
          <cell r="DL471"/>
          <cell r="DM471" t="str">
            <v>Nao</v>
          </cell>
          <cell r="DN471" t="str">
            <v xml:space="preserve">  /  /    </v>
          </cell>
          <cell r="DO471" t="str">
            <v>Nao</v>
          </cell>
          <cell r="DP471" t="str">
            <v>Nao</v>
          </cell>
          <cell r="DQ471" t="str">
            <v>Nao</v>
          </cell>
          <cell r="DR471"/>
          <cell r="DS471">
            <v>101003256</v>
          </cell>
          <cell r="DT471">
            <v>1</v>
          </cell>
          <cell r="DU471"/>
          <cell r="DV471" t="str">
            <v>Não</v>
          </cell>
          <cell r="DW471"/>
          <cell r="DX471">
            <v>1</v>
          </cell>
          <cell r="DY471" t="str">
            <v xml:space="preserve">  /  /    </v>
          </cell>
          <cell r="DZ471"/>
          <cell r="EA471" t="str">
            <v>Indeterminado</v>
          </cell>
          <cell r="EB471" t="str">
            <v>RECIFE</v>
          </cell>
          <cell r="EC471"/>
          <cell r="ED471"/>
          <cell r="EE471"/>
          <cell r="EF471"/>
          <cell r="EG471"/>
          <cell r="EH471"/>
          <cell r="EI471"/>
          <cell r="EJ471">
            <v>0</v>
          </cell>
          <cell r="EK471"/>
          <cell r="EL471">
            <v>0</v>
          </cell>
          <cell r="EM471"/>
          <cell r="EN471">
            <v>0</v>
          </cell>
          <cell r="EO471" t="str">
            <v>COM</v>
          </cell>
        </row>
        <row r="472">
          <cell r="B472">
            <v>3257</v>
          </cell>
          <cell r="C472">
            <v>1</v>
          </cell>
          <cell r="D472" t="str">
            <v>JAELLESON ELIAS DE SIQUEIRA</v>
          </cell>
          <cell r="E472">
            <v>2200</v>
          </cell>
          <cell r="F472" t="str">
            <v>Não</v>
          </cell>
          <cell r="G472"/>
          <cell r="H472" t="str">
            <v>Residencial</v>
          </cell>
          <cell r="I472" t="str">
            <v>AV</v>
          </cell>
          <cell r="J472">
            <v>7284148489</v>
          </cell>
          <cell r="K472" t="str">
            <v>DOM ADELINO DANTAS</v>
          </cell>
          <cell r="L472">
            <v>13696973059</v>
          </cell>
          <cell r="M472">
            <v>62</v>
          </cell>
          <cell r="N472">
            <v>7763155</v>
          </cell>
          <cell r="O472" t="str">
            <v>SDS/PE</v>
          </cell>
          <cell r="P472">
            <v>38378</v>
          </cell>
          <cell r="Q472" t="str">
            <v>AV. DOM ADELINO DANTAS</v>
          </cell>
          <cell r="R472">
            <v>62</v>
          </cell>
          <cell r="S472">
            <v>7474301</v>
          </cell>
          <cell r="T472">
            <v>1058</v>
          </cell>
          <cell r="U472">
            <v>42849</v>
          </cell>
          <cell r="V472" t="str">
            <v>CENTRO</v>
          </cell>
          <cell r="W472">
            <v>50</v>
          </cell>
          <cell r="X472" t="str">
            <v>PE</v>
          </cell>
          <cell r="Y472">
            <v>7505</v>
          </cell>
          <cell r="Z472" t="str">
            <v>PE</v>
          </cell>
          <cell r="AA472" t="str">
            <v>ITAIBA</v>
          </cell>
          <cell r="AB472">
            <v>8</v>
          </cell>
          <cell r="AC472" t="str">
            <v>SDS</v>
          </cell>
          <cell r="AD472"/>
          <cell r="AE472"/>
          <cell r="AF472"/>
          <cell r="AG472"/>
          <cell r="AH472"/>
          <cell r="AI472" t="str">
            <v>Nao</v>
          </cell>
          <cell r="AJ472"/>
          <cell r="AK472">
            <v>71847700876</v>
          </cell>
          <cell r="AL472"/>
          <cell r="AM472"/>
          <cell r="AN472"/>
          <cell r="AO472"/>
          <cell r="AP472">
            <v>143</v>
          </cell>
          <cell r="AQ472" t="str">
            <v>PE</v>
          </cell>
          <cell r="AR472" t="str">
            <v>SONIA LUCIA ELIAS DE SIQUEIRA</v>
          </cell>
          <cell r="AS472" t="str">
            <v xml:space="preserve">  /  /    </v>
          </cell>
          <cell r="AT472" t="str">
            <v>JOSE ELENILDO DE SIQUEIRA</v>
          </cell>
          <cell r="AU472">
            <v>10</v>
          </cell>
          <cell r="AV472">
            <v>31801</v>
          </cell>
          <cell r="AW472" t="str">
            <v xml:space="preserve">  /  /    </v>
          </cell>
          <cell r="AX472"/>
          <cell r="AY472"/>
          <cell r="AZ472"/>
          <cell r="BA472">
            <v>1058</v>
          </cell>
          <cell r="BB472" t="str">
            <v xml:space="preserve">  /  /    </v>
          </cell>
          <cell r="BC472" t="str">
            <v xml:space="preserve">  /  /    </v>
          </cell>
          <cell r="BD472"/>
          <cell r="BE472">
            <v>56550000</v>
          </cell>
          <cell r="BF472">
            <v>7505</v>
          </cell>
          <cell r="BG472"/>
          <cell r="BH472" t="str">
            <v xml:space="preserve">  /  /    </v>
          </cell>
          <cell r="BI472"/>
          <cell r="BJ472"/>
          <cell r="BK472" t="str">
            <v>Masculino</v>
          </cell>
          <cell r="BL472" t="str">
            <v>Conta Corrente</v>
          </cell>
          <cell r="BM472" t="str">
            <v>S</v>
          </cell>
          <cell r="BN472" t="str">
            <v xml:space="preserve">RGPS-Reg. Geral Previdência Social           </v>
          </cell>
          <cell r="BO472"/>
          <cell r="BP472"/>
          <cell r="BQ472"/>
          <cell r="BR472"/>
          <cell r="BS472">
            <v>0</v>
          </cell>
          <cell r="BT472"/>
          <cell r="BU472">
            <v>0</v>
          </cell>
          <cell r="BV472" t="str">
            <v xml:space="preserve">  /  /    </v>
          </cell>
          <cell r="BW472" t="str">
            <v xml:space="preserve">  /  /    </v>
          </cell>
          <cell r="BX472">
            <v>42859</v>
          </cell>
          <cell r="BY472">
            <v>101</v>
          </cell>
          <cell r="BZ472">
            <v>42859</v>
          </cell>
          <cell r="CA472" t="str">
            <v xml:space="preserve">  /  /    </v>
          </cell>
          <cell r="CB472">
            <v>0</v>
          </cell>
          <cell r="CC472" t="str">
            <v xml:space="preserve">  /  /    </v>
          </cell>
          <cell r="CD472" t="str">
            <v xml:space="preserve">  /  /    </v>
          </cell>
          <cell r="CE472">
            <v>334056</v>
          </cell>
          <cell r="CF472">
            <v>713063045</v>
          </cell>
          <cell r="CG472">
            <v>334056</v>
          </cell>
          <cell r="CH472">
            <v>999999999999</v>
          </cell>
          <cell r="CI472"/>
          <cell r="CJ472">
            <v>200</v>
          </cell>
          <cell r="CK472">
            <v>40</v>
          </cell>
          <cell r="CL472">
            <v>3257</v>
          </cell>
          <cell r="CM472">
            <v>1094</v>
          </cell>
          <cell r="CN472" t="str">
            <v>Submetidos a Horario de Trabalho</v>
          </cell>
          <cell r="CO472">
            <v>2523</v>
          </cell>
          <cell r="CP472">
            <v>2</v>
          </cell>
          <cell r="CQ472" t="str">
            <v>N</v>
          </cell>
          <cell r="CR472">
            <v>2</v>
          </cell>
          <cell r="CS472" t="str">
            <v>*</v>
          </cell>
          <cell r="CT472">
            <v>0</v>
          </cell>
          <cell r="CU472"/>
          <cell r="CV472">
            <v>34</v>
          </cell>
          <cell r="CW472" t="str">
            <v>M</v>
          </cell>
          <cell r="CX472" t="str">
            <v>M</v>
          </cell>
          <cell r="CY472">
            <v>0</v>
          </cell>
          <cell r="CZ472">
            <v>0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 t="str">
            <v>9B</v>
          </cell>
          <cell r="DF472"/>
          <cell r="DG472">
            <v>10</v>
          </cell>
          <cell r="DH472">
            <v>45</v>
          </cell>
          <cell r="DI472"/>
          <cell r="DJ472"/>
          <cell r="DK472" t="str">
            <v>Nao</v>
          </cell>
          <cell r="DL472"/>
          <cell r="DM472" t="str">
            <v>Nao</v>
          </cell>
          <cell r="DN472" t="str">
            <v xml:space="preserve">  /  /    </v>
          </cell>
          <cell r="DO472" t="str">
            <v>Nao</v>
          </cell>
          <cell r="DP472" t="str">
            <v>Nao</v>
          </cell>
          <cell r="DQ472" t="str">
            <v>Nao</v>
          </cell>
          <cell r="DR472"/>
          <cell r="DS472">
            <v>101003257</v>
          </cell>
          <cell r="DT472">
            <v>1</v>
          </cell>
          <cell r="DU472"/>
          <cell r="DV472" t="str">
            <v>Não</v>
          </cell>
          <cell r="DW472"/>
          <cell r="DX472">
            <v>1</v>
          </cell>
          <cell r="DY472" t="str">
            <v xml:space="preserve">  /  /    </v>
          </cell>
          <cell r="DZ472"/>
          <cell r="EA472" t="str">
            <v>Indeterminado</v>
          </cell>
          <cell r="EB472" t="str">
            <v>ITAIBA</v>
          </cell>
          <cell r="EC472"/>
          <cell r="ED472"/>
          <cell r="EE472"/>
          <cell r="EF472"/>
          <cell r="EG472"/>
          <cell r="EH472"/>
          <cell r="EI472"/>
          <cell r="EJ472">
            <v>0</v>
          </cell>
          <cell r="EK472"/>
          <cell r="EL472">
            <v>0</v>
          </cell>
          <cell r="EM472"/>
          <cell r="EN472">
            <v>0</v>
          </cell>
          <cell r="EO472" t="str">
            <v>COM</v>
          </cell>
        </row>
        <row r="473">
          <cell r="B473">
            <v>3258</v>
          </cell>
          <cell r="C473">
            <v>1</v>
          </cell>
          <cell r="D473" t="str">
            <v>TIAGO CHAVIER GONCALVES</v>
          </cell>
          <cell r="E473">
            <v>1000</v>
          </cell>
          <cell r="F473" t="str">
            <v>Não</v>
          </cell>
          <cell r="G473"/>
          <cell r="H473" t="str">
            <v>Residencial</v>
          </cell>
          <cell r="I473" t="str">
            <v>R</v>
          </cell>
          <cell r="J473">
            <v>69894574220</v>
          </cell>
          <cell r="K473" t="str">
            <v>PROFESSOR SILVIO RABELO</v>
          </cell>
          <cell r="L473">
            <v>12671927659</v>
          </cell>
          <cell r="M473">
            <v>1080</v>
          </cell>
          <cell r="N473">
            <v>723289</v>
          </cell>
          <cell r="O473" t="str">
            <v>SSPRO</v>
          </cell>
          <cell r="P473">
            <v>36417</v>
          </cell>
          <cell r="Q473" t="str">
            <v>R. PROFESSOR SILVIO RABELO</v>
          </cell>
          <cell r="R473">
            <v>1080</v>
          </cell>
          <cell r="S473">
            <v>87995</v>
          </cell>
          <cell r="T473">
            <v>1058</v>
          </cell>
          <cell r="U473">
            <v>35746</v>
          </cell>
          <cell r="V473" t="str">
            <v>CANDEIAS</v>
          </cell>
          <cell r="W473">
            <v>7</v>
          </cell>
          <cell r="X473" t="str">
            <v>PE</v>
          </cell>
          <cell r="Y473">
            <v>7901</v>
          </cell>
          <cell r="Z473" t="str">
            <v>RO</v>
          </cell>
          <cell r="AA473" t="str">
            <v>JABOATAO</v>
          </cell>
          <cell r="AB473">
            <v>28</v>
          </cell>
          <cell r="AC473" t="str">
            <v>SSP</v>
          </cell>
          <cell r="AD473"/>
          <cell r="AE473"/>
          <cell r="AF473"/>
          <cell r="AG473"/>
          <cell r="AH473"/>
          <cell r="AI473" t="str">
            <v>Nao</v>
          </cell>
          <cell r="AJ473">
            <v>81</v>
          </cell>
          <cell r="AK473">
            <v>10643932313</v>
          </cell>
          <cell r="AL473">
            <v>985364646</v>
          </cell>
          <cell r="AM473"/>
          <cell r="AN473">
            <v>81</v>
          </cell>
          <cell r="AO473">
            <v>996313333</v>
          </cell>
          <cell r="AP473">
            <v>18</v>
          </cell>
          <cell r="AQ473" t="str">
            <v>RO</v>
          </cell>
          <cell r="AR473" t="str">
            <v>ANGELITA XAVIER DE SOUZA GONCALVES</v>
          </cell>
          <cell r="AS473" t="str">
            <v xml:space="preserve">  /  /    </v>
          </cell>
          <cell r="AT473" t="str">
            <v>JOAO ANES GONCALVES DA SILVA</v>
          </cell>
          <cell r="AU473">
            <v>10</v>
          </cell>
          <cell r="AV473">
            <v>29970</v>
          </cell>
          <cell r="AW473" t="str">
            <v xml:space="preserve">  /  /    </v>
          </cell>
          <cell r="AX473"/>
          <cell r="AY473" t="str">
            <v>AP 03 QB BL12</v>
          </cell>
          <cell r="AZ473"/>
          <cell r="BA473">
            <v>1058</v>
          </cell>
          <cell r="BB473" t="str">
            <v xml:space="preserve">  /  /    </v>
          </cell>
          <cell r="BC473" t="str">
            <v xml:space="preserve">  /  /    </v>
          </cell>
          <cell r="BD473"/>
          <cell r="BE473">
            <v>54440290</v>
          </cell>
          <cell r="BF473">
            <v>205</v>
          </cell>
          <cell r="BG473"/>
          <cell r="BH473" t="str">
            <v xml:space="preserve">  /  /    </v>
          </cell>
          <cell r="BI473"/>
          <cell r="BJ473"/>
          <cell r="BK473" t="str">
            <v>Masculino</v>
          </cell>
          <cell r="BL473" t="str">
            <v>Conta Corrente</v>
          </cell>
          <cell r="BM473" t="str">
            <v>C</v>
          </cell>
          <cell r="BN473" t="str">
            <v xml:space="preserve">RGPS-Reg. Geral Previdência Social           </v>
          </cell>
          <cell r="BO473"/>
          <cell r="BP473"/>
          <cell r="BQ473"/>
          <cell r="BR473"/>
          <cell r="BS473">
            <v>1</v>
          </cell>
          <cell r="BT473"/>
          <cell r="BU473">
            <v>1</v>
          </cell>
          <cell r="BV473" t="str">
            <v xml:space="preserve">  /  /    </v>
          </cell>
          <cell r="BW473" t="str">
            <v xml:space="preserve">  /  /    </v>
          </cell>
          <cell r="BX473">
            <v>42859</v>
          </cell>
          <cell r="BY473">
            <v>101</v>
          </cell>
          <cell r="BZ473">
            <v>42859</v>
          </cell>
          <cell r="CA473" t="str">
            <v xml:space="preserve">  /  /    </v>
          </cell>
          <cell r="CB473">
            <v>0</v>
          </cell>
          <cell r="CC473" t="str">
            <v xml:space="preserve">  /  /    </v>
          </cell>
          <cell r="CD473" t="str">
            <v xml:space="preserve">  /  /    </v>
          </cell>
          <cell r="CE473">
            <v>334056</v>
          </cell>
          <cell r="CF473">
            <v>10510691</v>
          </cell>
          <cell r="CG473">
            <v>334056</v>
          </cell>
          <cell r="CH473">
            <v>999999999999</v>
          </cell>
          <cell r="CI473"/>
          <cell r="CJ473">
            <v>200</v>
          </cell>
          <cell r="CK473">
            <v>40</v>
          </cell>
          <cell r="CL473">
            <v>3258</v>
          </cell>
          <cell r="CM473">
            <v>2039</v>
          </cell>
          <cell r="CN473" t="str">
            <v>Submetidos a Horario de Trabalho</v>
          </cell>
          <cell r="CO473">
            <v>2528</v>
          </cell>
          <cell r="CP473">
            <v>2</v>
          </cell>
          <cell r="CQ473" t="str">
            <v>N</v>
          </cell>
          <cell r="CR473">
            <v>2</v>
          </cell>
          <cell r="CS473" t="str">
            <v>*</v>
          </cell>
          <cell r="CT473">
            <v>0</v>
          </cell>
          <cell r="CU473"/>
          <cell r="CV473">
            <v>34</v>
          </cell>
          <cell r="CW473" t="str">
            <v>M</v>
          </cell>
          <cell r="CX473" t="str">
            <v>M</v>
          </cell>
          <cell r="CY473">
            <v>0</v>
          </cell>
          <cell r="CZ473">
            <v>0</v>
          </cell>
          <cell r="DA473">
            <v>0</v>
          </cell>
          <cell r="DB473">
            <v>0</v>
          </cell>
          <cell r="DC473">
            <v>0</v>
          </cell>
          <cell r="DD473">
            <v>0</v>
          </cell>
          <cell r="DE473" t="str">
            <v>9B</v>
          </cell>
          <cell r="DF473"/>
          <cell r="DG473">
            <v>10</v>
          </cell>
          <cell r="DH473">
            <v>55</v>
          </cell>
          <cell r="DI473"/>
          <cell r="DJ473"/>
          <cell r="DK473" t="str">
            <v>Nao</v>
          </cell>
          <cell r="DL473"/>
          <cell r="DM473" t="str">
            <v>Nao</v>
          </cell>
          <cell r="DN473" t="str">
            <v xml:space="preserve">  /  /    </v>
          </cell>
          <cell r="DO473" t="str">
            <v>Nao</v>
          </cell>
          <cell r="DP473" t="str">
            <v>Nao</v>
          </cell>
          <cell r="DQ473" t="str">
            <v>Nao</v>
          </cell>
          <cell r="DR473"/>
          <cell r="DS473">
            <v>101003258</v>
          </cell>
          <cell r="DT473">
            <v>1</v>
          </cell>
          <cell r="DU473"/>
          <cell r="DV473"/>
          <cell r="DW473"/>
          <cell r="DX473">
            <v>1</v>
          </cell>
          <cell r="DY473" t="str">
            <v xml:space="preserve">  /  /    </v>
          </cell>
          <cell r="DZ473"/>
          <cell r="EA473" t="str">
            <v>Indeterminado</v>
          </cell>
          <cell r="EB473" t="str">
            <v>PORTO VELHO</v>
          </cell>
          <cell r="EC473"/>
          <cell r="ED473"/>
          <cell r="EE473"/>
          <cell r="EF473">
            <v>310182409725</v>
          </cell>
          <cell r="EG473"/>
          <cell r="EH473"/>
          <cell r="EI473"/>
          <cell r="EJ473">
            <v>0</v>
          </cell>
          <cell r="EK473"/>
          <cell r="EL473">
            <v>0</v>
          </cell>
          <cell r="EM473"/>
          <cell r="EN473">
            <v>0</v>
          </cell>
          <cell r="EO473" t="str">
            <v>COM</v>
          </cell>
        </row>
        <row r="474">
          <cell r="B474">
            <v>3259</v>
          </cell>
          <cell r="C474">
            <v>1</v>
          </cell>
          <cell r="D474" t="str">
            <v>ISIS RUANA PARENTE GONCALVES</v>
          </cell>
          <cell r="E474">
            <v>1110</v>
          </cell>
          <cell r="F474" t="str">
            <v>Não</v>
          </cell>
          <cell r="G474"/>
          <cell r="H474" t="str">
            <v>Residencial</v>
          </cell>
          <cell r="I474" t="str">
            <v>R</v>
          </cell>
          <cell r="J474">
            <v>3640854365</v>
          </cell>
          <cell r="K474" t="str">
            <v>JOSE NUNES DA CUNHA</v>
          </cell>
          <cell r="L474">
            <v>20450385196</v>
          </cell>
          <cell r="M474">
            <v>263</v>
          </cell>
          <cell r="N474">
            <v>2003010269822</v>
          </cell>
          <cell r="O474"/>
          <cell r="P474">
            <v>39673</v>
          </cell>
          <cell r="Q474" t="str">
            <v>R. JOSE NUNES DA CUNHA</v>
          </cell>
          <cell r="R474">
            <v>263</v>
          </cell>
          <cell r="S474">
            <v>26942</v>
          </cell>
          <cell r="T474">
            <v>1058</v>
          </cell>
          <cell r="U474">
            <v>41247</v>
          </cell>
          <cell r="V474" t="str">
            <v>CANDEIAS</v>
          </cell>
          <cell r="W474">
            <v>91</v>
          </cell>
          <cell r="X474" t="str">
            <v>PE</v>
          </cell>
          <cell r="Y474">
            <v>7901</v>
          </cell>
          <cell r="Z474" t="str">
            <v>CE</v>
          </cell>
          <cell r="AA474" t="str">
            <v>JABOATAO DOS GUARARA</v>
          </cell>
          <cell r="AB474">
            <v>669</v>
          </cell>
          <cell r="AC474" t="str">
            <v>SDS</v>
          </cell>
          <cell r="AD474"/>
          <cell r="AE474"/>
          <cell r="AF474"/>
          <cell r="AG474"/>
          <cell r="AH474"/>
          <cell r="AI474" t="str">
            <v>Nao</v>
          </cell>
          <cell r="AJ474">
            <v>81</v>
          </cell>
          <cell r="AK474">
            <v>76186750701</v>
          </cell>
          <cell r="AL474">
            <v>996013063</v>
          </cell>
          <cell r="AM474"/>
          <cell r="AN474"/>
          <cell r="AO474"/>
          <cell r="AP474">
            <v>101</v>
          </cell>
          <cell r="AQ474" t="str">
            <v>CE</v>
          </cell>
          <cell r="AR474" t="str">
            <v>ANA PATRICIA ANDRADE PARENTE</v>
          </cell>
          <cell r="AS474" t="str">
            <v xml:space="preserve">  /  /    </v>
          </cell>
          <cell r="AT474" t="str">
            <v>CLEITON GONCALVES DA SILVA</v>
          </cell>
          <cell r="AU474">
            <v>10</v>
          </cell>
          <cell r="AV474">
            <v>33258</v>
          </cell>
          <cell r="AW474" t="str">
            <v xml:space="preserve">  /  /    </v>
          </cell>
          <cell r="AX474"/>
          <cell r="AY474" t="str">
            <v>AP 04</v>
          </cell>
          <cell r="AZ474"/>
          <cell r="BA474">
            <v>1058</v>
          </cell>
          <cell r="BB474" t="str">
            <v xml:space="preserve">  /  /    </v>
          </cell>
          <cell r="BC474" t="str">
            <v xml:space="preserve">  /  /    </v>
          </cell>
          <cell r="BD474"/>
          <cell r="BE474">
            <v>54440030</v>
          </cell>
          <cell r="BF474">
            <v>4400</v>
          </cell>
          <cell r="BG474"/>
          <cell r="BH474" t="str">
            <v xml:space="preserve">  /  /    </v>
          </cell>
          <cell r="BI474"/>
          <cell r="BJ474"/>
          <cell r="BK474" t="str">
            <v xml:space="preserve">Feminino </v>
          </cell>
          <cell r="BL474" t="str">
            <v>Conta Corrente</v>
          </cell>
          <cell r="BM474" t="str">
            <v>C</v>
          </cell>
          <cell r="BN474" t="str">
            <v xml:space="preserve">RGPS-Reg. Geral Previdência Social           </v>
          </cell>
          <cell r="BO474"/>
          <cell r="BP474"/>
          <cell r="BQ474"/>
          <cell r="BR474"/>
          <cell r="BS474">
            <v>1</v>
          </cell>
          <cell r="BT474"/>
          <cell r="BU474">
            <v>1</v>
          </cell>
          <cell r="BV474" t="str">
            <v xml:space="preserve">  /  /    </v>
          </cell>
          <cell r="BW474" t="str">
            <v xml:space="preserve">  /  /    </v>
          </cell>
          <cell r="BX474">
            <v>42859</v>
          </cell>
          <cell r="BY474">
            <v>101</v>
          </cell>
          <cell r="BZ474">
            <v>42859</v>
          </cell>
          <cell r="CA474" t="str">
            <v xml:space="preserve">  /  /    </v>
          </cell>
          <cell r="CB474">
            <v>0</v>
          </cell>
          <cell r="CC474" t="str">
            <v xml:space="preserve">  /  /    </v>
          </cell>
          <cell r="CD474" t="str">
            <v xml:space="preserve">  /  /    </v>
          </cell>
          <cell r="CE474">
            <v>334056</v>
          </cell>
          <cell r="CF474">
            <v>10510677</v>
          </cell>
          <cell r="CG474">
            <v>334056</v>
          </cell>
          <cell r="CH474">
            <v>999999999999</v>
          </cell>
          <cell r="CI474"/>
          <cell r="CJ474">
            <v>200</v>
          </cell>
          <cell r="CK474">
            <v>40</v>
          </cell>
          <cell r="CL474">
            <v>3259</v>
          </cell>
          <cell r="CM474">
            <v>1182</v>
          </cell>
          <cell r="CN474" t="str">
            <v>Submetidos a Horario de Trabalho</v>
          </cell>
          <cell r="CO474">
            <v>4101</v>
          </cell>
          <cell r="CP474">
            <v>2</v>
          </cell>
          <cell r="CQ474" t="str">
            <v>N</v>
          </cell>
          <cell r="CR474">
            <v>2</v>
          </cell>
          <cell r="CS474" t="str">
            <v>*</v>
          </cell>
          <cell r="CT474">
            <v>0</v>
          </cell>
          <cell r="CU474"/>
          <cell r="CV474">
            <v>34</v>
          </cell>
          <cell r="CW474" t="str">
            <v>M</v>
          </cell>
          <cell r="CX474" t="str">
            <v>M</v>
          </cell>
          <cell r="CY474">
            <v>0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 t="str">
            <v>9B</v>
          </cell>
          <cell r="DF474"/>
          <cell r="DG474">
            <v>10</v>
          </cell>
          <cell r="DH474">
            <v>55</v>
          </cell>
          <cell r="DI474"/>
          <cell r="DJ474"/>
          <cell r="DK474" t="str">
            <v>Nao</v>
          </cell>
          <cell r="DL474"/>
          <cell r="DM474" t="str">
            <v>Nao</v>
          </cell>
          <cell r="DN474" t="str">
            <v xml:space="preserve">  /  /    </v>
          </cell>
          <cell r="DO474" t="str">
            <v>Nao</v>
          </cell>
          <cell r="DP474" t="str">
            <v>Nao</v>
          </cell>
          <cell r="DQ474" t="str">
            <v>Nao</v>
          </cell>
          <cell r="DR474"/>
          <cell r="DS474">
            <v>101003259</v>
          </cell>
          <cell r="DT474">
            <v>1</v>
          </cell>
          <cell r="DU474">
            <v>3259</v>
          </cell>
          <cell r="DV474" t="str">
            <v>Não</v>
          </cell>
          <cell r="DW474"/>
          <cell r="DX474">
            <v>1</v>
          </cell>
          <cell r="DY474" t="str">
            <v xml:space="preserve">  /  /    </v>
          </cell>
          <cell r="DZ474"/>
          <cell r="EA474" t="str">
            <v>Indeterminado</v>
          </cell>
          <cell r="EB474" t="str">
            <v>FORTALEZA</v>
          </cell>
          <cell r="EC474"/>
          <cell r="ED474"/>
          <cell r="EE474"/>
          <cell r="EF474"/>
          <cell r="EG474"/>
          <cell r="EH474"/>
          <cell r="EI474"/>
          <cell r="EJ474">
            <v>0</v>
          </cell>
          <cell r="EK474"/>
          <cell r="EL474">
            <v>0</v>
          </cell>
          <cell r="EM474"/>
          <cell r="EN474">
            <v>0</v>
          </cell>
          <cell r="EO474" t="str">
            <v>COM</v>
          </cell>
        </row>
        <row r="475">
          <cell r="B475">
            <v>3260</v>
          </cell>
          <cell r="C475">
            <v>1</v>
          </cell>
          <cell r="D475" t="str">
            <v>LAMARTINE LYRA CRUZ</v>
          </cell>
          <cell r="E475">
            <v>4120</v>
          </cell>
          <cell r="F475" t="str">
            <v>Não</v>
          </cell>
          <cell r="G475"/>
          <cell r="H475" t="str">
            <v>Residencial</v>
          </cell>
          <cell r="I475" t="str">
            <v>AV</v>
          </cell>
          <cell r="J475">
            <v>91499453</v>
          </cell>
          <cell r="K475" t="str">
            <v>VISCONDE DE JEQUITINHONHA</v>
          </cell>
          <cell r="L475">
            <v>10289491913</v>
          </cell>
          <cell r="M475">
            <v>2522</v>
          </cell>
          <cell r="N475">
            <v>485876</v>
          </cell>
          <cell r="O475" t="str">
            <v>SSPPE</v>
          </cell>
          <cell r="P475">
            <v>30880</v>
          </cell>
          <cell r="Q475" t="str">
            <v>AV. VISCONDE DE JEQUITINHONHA</v>
          </cell>
          <cell r="R475">
            <v>2522</v>
          </cell>
          <cell r="S475">
            <v>9701</v>
          </cell>
          <cell r="T475">
            <v>1058</v>
          </cell>
          <cell r="U475">
            <v>28235</v>
          </cell>
          <cell r="V475" t="str">
            <v>BOA VIAGEM</v>
          </cell>
          <cell r="W475">
            <v>132</v>
          </cell>
          <cell r="X475" t="str">
            <v>PE</v>
          </cell>
          <cell r="Y475">
            <v>11606</v>
          </cell>
          <cell r="Z475" t="str">
            <v>PE</v>
          </cell>
          <cell r="AA475" t="str">
            <v>RECIFE</v>
          </cell>
          <cell r="AB475">
            <v>372</v>
          </cell>
          <cell r="AC475" t="str">
            <v>SSP</v>
          </cell>
          <cell r="AD475"/>
          <cell r="AE475"/>
          <cell r="AF475"/>
          <cell r="AG475"/>
          <cell r="AH475"/>
          <cell r="AI475" t="str">
            <v>Nao</v>
          </cell>
          <cell r="AJ475">
            <v>81</v>
          </cell>
          <cell r="AK475">
            <v>6651661767</v>
          </cell>
          <cell r="AL475">
            <v>31898151</v>
          </cell>
          <cell r="AM475"/>
          <cell r="AN475">
            <v>81</v>
          </cell>
          <cell r="AO475">
            <v>999009904</v>
          </cell>
          <cell r="AP475">
            <v>2</v>
          </cell>
          <cell r="AQ475" t="str">
            <v>PE</v>
          </cell>
          <cell r="AR475" t="str">
            <v>JOSEFINA LYRA CRUZ</v>
          </cell>
          <cell r="AS475" t="str">
            <v xml:space="preserve">  /  /    </v>
          </cell>
          <cell r="AT475" t="str">
            <v>AMARO RODRIGUES DA CRUZ</v>
          </cell>
          <cell r="AU475">
            <v>10</v>
          </cell>
          <cell r="AV475">
            <v>14985</v>
          </cell>
          <cell r="AW475" t="str">
            <v xml:space="preserve">  /  /    </v>
          </cell>
          <cell r="AX475"/>
          <cell r="AY475" t="str">
            <v>AP 202</v>
          </cell>
          <cell r="AZ475"/>
          <cell r="BA475">
            <v>1058</v>
          </cell>
          <cell r="BB475" t="str">
            <v xml:space="preserve">  /  /    </v>
          </cell>
          <cell r="BC475" t="str">
            <v xml:space="preserve">  /  /    </v>
          </cell>
          <cell r="BD475"/>
          <cell r="BE475">
            <v>51030020</v>
          </cell>
          <cell r="BF475">
            <v>11606</v>
          </cell>
          <cell r="BG475"/>
          <cell r="BH475" t="str">
            <v xml:space="preserve">  /  /    </v>
          </cell>
          <cell r="BI475"/>
          <cell r="BJ475"/>
          <cell r="BK475" t="str">
            <v>Masculino</v>
          </cell>
          <cell r="BL475" t="str">
            <v>Conta Corrente</v>
          </cell>
          <cell r="BM475" t="str">
            <v>C</v>
          </cell>
          <cell r="BN475" t="str">
            <v xml:space="preserve">RGPS-Reg. Geral Previdência Social           </v>
          </cell>
          <cell r="BO475"/>
          <cell r="BP475"/>
          <cell r="BQ475"/>
          <cell r="BR475"/>
          <cell r="BS475">
            <v>0</v>
          </cell>
          <cell r="BT475"/>
          <cell r="BU475">
            <v>0</v>
          </cell>
          <cell r="BV475" t="str">
            <v xml:space="preserve">  /  /    </v>
          </cell>
          <cell r="BW475" t="str">
            <v xml:space="preserve">  /  /    </v>
          </cell>
          <cell r="BX475">
            <v>42859</v>
          </cell>
          <cell r="BY475">
            <v>101</v>
          </cell>
          <cell r="BZ475">
            <v>42859</v>
          </cell>
          <cell r="CA475" t="str">
            <v xml:space="preserve">  /  /    </v>
          </cell>
          <cell r="CB475">
            <v>0</v>
          </cell>
          <cell r="CC475" t="str">
            <v xml:space="preserve">  /  /    </v>
          </cell>
          <cell r="CD475" t="str">
            <v xml:space="preserve">  /  /    </v>
          </cell>
          <cell r="CE475">
            <v>334056</v>
          </cell>
          <cell r="CF475">
            <v>10510639</v>
          </cell>
          <cell r="CG475">
            <v>334056</v>
          </cell>
          <cell r="CH475">
            <v>999999999999</v>
          </cell>
          <cell r="CI475"/>
          <cell r="CJ475">
            <v>200</v>
          </cell>
          <cell r="CK475">
            <v>40</v>
          </cell>
          <cell r="CL475">
            <v>3260</v>
          </cell>
          <cell r="CM475">
            <v>1249</v>
          </cell>
          <cell r="CN475" t="str">
            <v>Submetidos a Horario de Trabalho</v>
          </cell>
          <cell r="CO475">
            <v>1416</v>
          </cell>
          <cell r="CP475">
            <v>2</v>
          </cell>
          <cell r="CQ475" t="str">
            <v>N</v>
          </cell>
          <cell r="CR475">
            <v>2</v>
          </cell>
          <cell r="CS475" t="str">
            <v>*</v>
          </cell>
          <cell r="CT475">
            <v>0</v>
          </cell>
          <cell r="CU475"/>
          <cell r="CV475">
            <v>34</v>
          </cell>
          <cell r="CW475" t="str">
            <v>M</v>
          </cell>
          <cell r="CX475" t="str">
            <v>M</v>
          </cell>
          <cell r="CY475">
            <v>0</v>
          </cell>
          <cell r="CZ475">
            <v>0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 t="str">
            <v>9B</v>
          </cell>
          <cell r="DF475"/>
          <cell r="DG475">
            <v>10</v>
          </cell>
          <cell r="DH475">
            <v>55</v>
          </cell>
          <cell r="DI475"/>
          <cell r="DJ475"/>
          <cell r="DK475" t="str">
            <v>Nao</v>
          </cell>
          <cell r="DL475"/>
          <cell r="DM475" t="str">
            <v>Nao</v>
          </cell>
          <cell r="DN475" t="str">
            <v xml:space="preserve">  /  /    </v>
          </cell>
          <cell r="DO475" t="str">
            <v>Nao</v>
          </cell>
          <cell r="DP475" t="str">
            <v>Nao</v>
          </cell>
          <cell r="DQ475" t="str">
            <v>Nao</v>
          </cell>
          <cell r="DR475"/>
          <cell r="DS475">
            <v>101003260</v>
          </cell>
          <cell r="DT475">
            <v>1</v>
          </cell>
          <cell r="DU475">
            <v>3260</v>
          </cell>
          <cell r="DV475" t="str">
            <v>Não</v>
          </cell>
          <cell r="DW475"/>
          <cell r="DX475">
            <v>1</v>
          </cell>
          <cell r="DY475" t="str">
            <v xml:space="preserve">  /  /    </v>
          </cell>
          <cell r="DZ475"/>
          <cell r="EA475" t="str">
            <v>Indeterminado</v>
          </cell>
          <cell r="EB475" t="str">
            <v>RECIFE</v>
          </cell>
          <cell r="EC475"/>
          <cell r="ED475"/>
          <cell r="EE475"/>
          <cell r="EF475">
            <v>63267</v>
          </cell>
          <cell r="EG475"/>
          <cell r="EH475"/>
          <cell r="EI475"/>
          <cell r="EJ475">
            <v>0</v>
          </cell>
          <cell r="EK475"/>
          <cell r="EL475">
            <v>0</v>
          </cell>
          <cell r="EM475"/>
          <cell r="EN475">
            <v>0</v>
          </cell>
          <cell r="EO475" t="str">
            <v>COM</v>
          </cell>
        </row>
        <row r="476">
          <cell r="B476">
            <v>3261</v>
          </cell>
          <cell r="C476">
            <v>1</v>
          </cell>
          <cell r="D476" t="str">
            <v>JOSE EDUARDO GUEDES DE ANDRADE</v>
          </cell>
          <cell r="E476">
            <v>1120</v>
          </cell>
          <cell r="F476" t="str">
            <v>Não</v>
          </cell>
          <cell r="G476"/>
          <cell r="H476" t="str">
            <v>Residencial</v>
          </cell>
          <cell r="I476" t="str">
            <v>AV</v>
          </cell>
          <cell r="J476">
            <v>10558101453</v>
          </cell>
          <cell r="K476" t="str">
            <v>VISCONDE DE ALBUQUERQUE</v>
          </cell>
          <cell r="L476">
            <v>10857293459</v>
          </cell>
          <cell r="M476">
            <v>53</v>
          </cell>
          <cell r="N476">
            <v>1097235</v>
          </cell>
          <cell r="O476" t="str">
            <v>SDSPE</v>
          </cell>
          <cell r="P476">
            <v>41163</v>
          </cell>
          <cell r="Q476" t="str">
            <v>AV. VISCONDE DE ALBUQUERQUE</v>
          </cell>
          <cell r="R476">
            <v>53</v>
          </cell>
          <cell r="S476">
            <v>18306</v>
          </cell>
          <cell r="T476">
            <v>1058</v>
          </cell>
          <cell r="U476">
            <v>28494</v>
          </cell>
          <cell r="V476" t="str">
            <v>MADALENA</v>
          </cell>
          <cell r="W476">
            <v>594</v>
          </cell>
          <cell r="X476" t="str">
            <v>PE</v>
          </cell>
          <cell r="Y476">
            <v>11606</v>
          </cell>
          <cell r="Z476" t="str">
            <v>PE</v>
          </cell>
          <cell r="AA476" t="str">
            <v>RECIFE</v>
          </cell>
          <cell r="AB476">
            <v>62</v>
          </cell>
          <cell r="AC476" t="str">
            <v>OE</v>
          </cell>
          <cell r="AD476"/>
          <cell r="AE476"/>
          <cell r="AF476"/>
          <cell r="AG476"/>
          <cell r="AH476"/>
          <cell r="AI476" t="str">
            <v>Nao</v>
          </cell>
          <cell r="AJ476">
            <v>81</v>
          </cell>
          <cell r="AK476">
            <v>11060080850</v>
          </cell>
          <cell r="AL476">
            <v>981544990</v>
          </cell>
          <cell r="AM476"/>
          <cell r="AN476"/>
          <cell r="AO476"/>
          <cell r="AP476">
            <v>25</v>
          </cell>
          <cell r="AQ476" t="str">
            <v>PE</v>
          </cell>
          <cell r="AR476" t="str">
            <v>TEREZINHA VELOSO GUEDES DE ANDRADE</v>
          </cell>
          <cell r="AS476" t="str">
            <v xml:space="preserve">  /  /    </v>
          </cell>
          <cell r="AT476" t="str">
            <v>JOSE PEREIRA DE ANDRADE</v>
          </cell>
          <cell r="AU476">
            <v>10</v>
          </cell>
          <cell r="AV476">
            <v>20966</v>
          </cell>
          <cell r="AW476" t="str">
            <v xml:space="preserve">  /  /    </v>
          </cell>
          <cell r="AX476"/>
          <cell r="AY476" t="str">
            <v>AP 302</v>
          </cell>
          <cell r="AZ476"/>
          <cell r="BA476">
            <v>1058</v>
          </cell>
          <cell r="BB476" t="str">
            <v xml:space="preserve">  /  /    </v>
          </cell>
          <cell r="BC476" t="str">
            <v xml:space="preserve">  /  /    </v>
          </cell>
          <cell r="BD476"/>
          <cell r="BE476">
            <v>50610090</v>
          </cell>
          <cell r="BF476">
            <v>6200</v>
          </cell>
          <cell r="BG476"/>
          <cell r="BH476" t="str">
            <v xml:space="preserve">  /  /    </v>
          </cell>
          <cell r="BI476"/>
          <cell r="BJ476"/>
          <cell r="BK476" t="str">
            <v>Masculino</v>
          </cell>
          <cell r="BL476" t="str">
            <v>Conta Corrente</v>
          </cell>
          <cell r="BM476" t="str">
            <v>C</v>
          </cell>
          <cell r="BN476" t="str">
            <v xml:space="preserve">RGPS-Reg. Geral Previdência Social           </v>
          </cell>
          <cell r="BO476"/>
          <cell r="BP476"/>
          <cell r="BQ476"/>
          <cell r="BR476"/>
          <cell r="BS476"/>
          <cell r="BT476"/>
          <cell r="BU476"/>
          <cell r="BV476" t="str">
            <v xml:space="preserve">  /  /    </v>
          </cell>
          <cell r="BW476" t="str">
            <v xml:space="preserve">  /  /    </v>
          </cell>
          <cell r="BX476">
            <v>42859</v>
          </cell>
          <cell r="BY476">
            <v>101</v>
          </cell>
          <cell r="BZ476">
            <v>42859</v>
          </cell>
          <cell r="CA476" t="str">
            <v xml:space="preserve">  /  /    </v>
          </cell>
          <cell r="CB476">
            <v>0</v>
          </cell>
          <cell r="CC476" t="str">
            <v xml:space="preserve">  /  /    </v>
          </cell>
          <cell r="CD476" t="str">
            <v xml:space="preserve">  /  /    </v>
          </cell>
          <cell r="CE476">
            <v>334056</v>
          </cell>
          <cell r="CF476">
            <v>10510646</v>
          </cell>
          <cell r="CG476">
            <v>334056</v>
          </cell>
          <cell r="CH476">
            <v>999999999999</v>
          </cell>
          <cell r="CI476"/>
          <cell r="CJ476">
            <v>200</v>
          </cell>
          <cell r="CK476">
            <v>40</v>
          </cell>
          <cell r="CL476">
            <v>3261</v>
          </cell>
          <cell r="CM476">
            <v>1189</v>
          </cell>
          <cell r="CN476" t="str">
            <v>Submetidos a Horario de Trabalho</v>
          </cell>
          <cell r="CO476">
            <v>41010</v>
          </cell>
          <cell r="CP476">
            <v>2</v>
          </cell>
          <cell r="CQ476" t="str">
            <v>N</v>
          </cell>
          <cell r="CR476">
            <v>2</v>
          </cell>
          <cell r="CS476" t="str">
            <v>*</v>
          </cell>
          <cell r="CT476">
            <v>0</v>
          </cell>
          <cell r="CU476"/>
          <cell r="CV476">
            <v>34</v>
          </cell>
          <cell r="CW476" t="str">
            <v>M</v>
          </cell>
          <cell r="CX476" t="str">
            <v>M</v>
          </cell>
          <cell r="CY476">
            <v>0</v>
          </cell>
          <cell r="CZ476">
            <v>0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 t="str">
            <v>9B</v>
          </cell>
          <cell r="DF476"/>
          <cell r="DG476">
            <v>10</v>
          </cell>
          <cell r="DH476">
            <v>45</v>
          </cell>
          <cell r="DI476"/>
          <cell r="DJ476"/>
          <cell r="DK476" t="str">
            <v>Nao</v>
          </cell>
          <cell r="DL476"/>
          <cell r="DM476" t="str">
            <v>Nao</v>
          </cell>
          <cell r="DN476" t="str">
            <v xml:space="preserve">  /  /    </v>
          </cell>
          <cell r="DO476" t="str">
            <v>Nao</v>
          </cell>
          <cell r="DP476" t="str">
            <v>Nao</v>
          </cell>
          <cell r="DQ476" t="str">
            <v>Nao</v>
          </cell>
          <cell r="DR476"/>
          <cell r="DS476">
            <v>101003261</v>
          </cell>
          <cell r="DT476">
            <v>1</v>
          </cell>
          <cell r="DU476">
            <v>3261</v>
          </cell>
          <cell r="DV476" t="str">
            <v>Não</v>
          </cell>
          <cell r="DW476"/>
          <cell r="DX476">
            <v>1</v>
          </cell>
          <cell r="DY476" t="str">
            <v xml:space="preserve">  /  /    </v>
          </cell>
          <cell r="DZ476"/>
          <cell r="EA476" t="str">
            <v>Indeterminado</v>
          </cell>
          <cell r="EB476" t="str">
            <v>GOIANA</v>
          </cell>
          <cell r="EC476"/>
          <cell r="ED476"/>
          <cell r="EE476"/>
          <cell r="EF476">
            <v>734896</v>
          </cell>
          <cell r="EG476"/>
          <cell r="EH476"/>
          <cell r="EI476"/>
          <cell r="EJ476">
            <v>0</v>
          </cell>
          <cell r="EK476"/>
          <cell r="EL476">
            <v>0</v>
          </cell>
          <cell r="EM476"/>
          <cell r="EN476">
            <v>0</v>
          </cell>
          <cell r="EO476" t="str">
            <v>COM</v>
          </cell>
        </row>
        <row r="477">
          <cell r="B477">
            <v>3262</v>
          </cell>
          <cell r="C477">
            <v>1</v>
          </cell>
          <cell r="D477" t="str">
            <v>EDIVALDO MANOEL DA SILVA FILHO</v>
          </cell>
          <cell r="E477">
            <v>1130</v>
          </cell>
          <cell r="F477" t="str">
            <v>Não</v>
          </cell>
          <cell r="G477"/>
          <cell r="H477" t="str">
            <v>Residencial</v>
          </cell>
          <cell r="I477" t="str">
            <v>R</v>
          </cell>
          <cell r="J477">
            <v>3635650439</v>
          </cell>
          <cell r="K477" t="str">
            <v>ARLINDA LOPES DOS SANTOS</v>
          </cell>
          <cell r="L477">
            <v>12901002457</v>
          </cell>
          <cell r="M477">
            <v>48</v>
          </cell>
          <cell r="N477">
            <v>5118382</v>
          </cell>
          <cell r="O477"/>
          <cell r="P477">
            <v>37070</v>
          </cell>
          <cell r="Q477" t="str">
            <v>R. ARLINDA LOPES DOS SANTOS</v>
          </cell>
          <cell r="R477">
            <v>48</v>
          </cell>
          <cell r="S477">
            <v>14339</v>
          </cell>
          <cell r="T477">
            <v>1058</v>
          </cell>
          <cell r="U477">
            <v>34317</v>
          </cell>
          <cell r="V477" t="str">
            <v>TABATINGA</v>
          </cell>
          <cell r="W477">
            <v>46</v>
          </cell>
          <cell r="X477" t="str">
            <v>PE</v>
          </cell>
          <cell r="Y477">
            <v>3454</v>
          </cell>
          <cell r="Z477" t="str">
            <v>PE</v>
          </cell>
          <cell r="AA477" t="str">
            <v>CAMARAGIBE</v>
          </cell>
          <cell r="AB477">
            <v>51</v>
          </cell>
          <cell r="AC477" t="str">
            <v>SDS</v>
          </cell>
          <cell r="AD477"/>
          <cell r="AE477"/>
          <cell r="AF477"/>
          <cell r="AG477"/>
          <cell r="AH477"/>
          <cell r="AI477" t="str">
            <v>Nao</v>
          </cell>
          <cell r="AJ477">
            <v>81</v>
          </cell>
          <cell r="AK477">
            <v>55828470876</v>
          </cell>
          <cell r="AL477">
            <v>34582653</v>
          </cell>
          <cell r="AM477"/>
          <cell r="AN477">
            <v>81</v>
          </cell>
          <cell r="AO477">
            <v>986023110</v>
          </cell>
          <cell r="AP477">
            <v>138</v>
          </cell>
          <cell r="AQ477" t="str">
            <v>PE</v>
          </cell>
          <cell r="AR477" t="str">
            <v>JURACI BATISTA DA SILVA</v>
          </cell>
          <cell r="AS477" t="str">
            <v xml:space="preserve">  /  /    </v>
          </cell>
          <cell r="AT477" t="str">
            <v>EDIVALDO MANOEL DA SILVA</v>
          </cell>
          <cell r="AU477">
            <v>10</v>
          </cell>
          <cell r="AV477">
            <v>28993</v>
          </cell>
          <cell r="AW477" t="str">
            <v xml:space="preserve">  /  /    </v>
          </cell>
          <cell r="AX477"/>
          <cell r="AY477"/>
          <cell r="AZ477"/>
          <cell r="BA477">
            <v>1058</v>
          </cell>
          <cell r="BB477" t="str">
            <v xml:space="preserve">  /  /    </v>
          </cell>
          <cell r="BC477" t="str">
            <v xml:space="preserve">  /  /    </v>
          </cell>
          <cell r="BD477"/>
          <cell r="BE477">
            <v>54756080</v>
          </cell>
          <cell r="BF477">
            <v>11606</v>
          </cell>
          <cell r="BG477"/>
          <cell r="BH477" t="str">
            <v xml:space="preserve">  /  /    </v>
          </cell>
          <cell r="BI477"/>
          <cell r="BJ477"/>
          <cell r="BK477" t="str">
            <v>Masculino</v>
          </cell>
          <cell r="BL477" t="str">
            <v>Conta Corrente</v>
          </cell>
          <cell r="BM477" t="str">
            <v>C</v>
          </cell>
          <cell r="BN477" t="str">
            <v xml:space="preserve">RGPS-Reg. Geral Previdência Social           </v>
          </cell>
          <cell r="BO477"/>
          <cell r="BP477"/>
          <cell r="BQ477"/>
          <cell r="BR477"/>
          <cell r="BS477">
            <v>1</v>
          </cell>
          <cell r="BT477"/>
          <cell r="BU477">
            <v>1</v>
          </cell>
          <cell r="BV477" t="str">
            <v xml:space="preserve">  /  /    </v>
          </cell>
          <cell r="BW477" t="str">
            <v xml:space="preserve">  /  /    </v>
          </cell>
          <cell r="BX477">
            <v>42860</v>
          </cell>
          <cell r="BY477">
            <v>101</v>
          </cell>
          <cell r="BZ477">
            <v>42860</v>
          </cell>
          <cell r="CA477" t="str">
            <v xml:space="preserve">  /  /    </v>
          </cell>
          <cell r="CB477">
            <v>0</v>
          </cell>
          <cell r="CC477" t="str">
            <v xml:space="preserve">  /  /    </v>
          </cell>
          <cell r="CD477" t="str">
            <v xml:space="preserve">  /  /    </v>
          </cell>
          <cell r="CE477">
            <v>334056</v>
          </cell>
          <cell r="CF477">
            <v>713062635</v>
          </cell>
          <cell r="CG477">
            <v>334056</v>
          </cell>
          <cell r="CH477">
            <v>999999999999</v>
          </cell>
          <cell r="CI477"/>
          <cell r="CJ477">
            <v>200</v>
          </cell>
          <cell r="CK477">
            <v>40</v>
          </cell>
          <cell r="CL477">
            <v>3262</v>
          </cell>
          <cell r="CM477">
            <v>1188</v>
          </cell>
          <cell r="CN477" t="str">
            <v>Submetidos a Horario de Trabalho</v>
          </cell>
          <cell r="CO477">
            <v>1421</v>
          </cell>
          <cell r="CP477">
            <v>2</v>
          </cell>
          <cell r="CQ477" t="str">
            <v>N</v>
          </cell>
          <cell r="CR477">
            <v>2</v>
          </cell>
          <cell r="CS477" t="str">
            <v>*</v>
          </cell>
          <cell r="CT477">
            <v>0</v>
          </cell>
          <cell r="CU477"/>
          <cell r="CV477">
            <v>34</v>
          </cell>
          <cell r="CW477" t="str">
            <v>M</v>
          </cell>
          <cell r="CX477" t="str">
            <v>M</v>
          </cell>
          <cell r="CY477">
            <v>0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 t="str">
            <v>9B</v>
          </cell>
          <cell r="DF477"/>
          <cell r="DG477">
            <v>10</v>
          </cell>
          <cell r="DH477">
            <v>55</v>
          </cell>
          <cell r="DI477"/>
          <cell r="DJ477"/>
          <cell r="DK477" t="str">
            <v>Nao</v>
          </cell>
          <cell r="DL477"/>
          <cell r="DM477" t="str">
            <v>Nao</v>
          </cell>
          <cell r="DN477" t="str">
            <v xml:space="preserve">  /  /    </v>
          </cell>
          <cell r="DO477" t="str">
            <v>Nao</v>
          </cell>
          <cell r="DP477" t="str">
            <v>Nao</v>
          </cell>
          <cell r="DQ477" t="str">
            <v>Nao</v>
          </cell>
          <cell r="DR477"/>
          <cell r="DS477">
            <v>101003262</v>
          </cell>
          <cell r="DT477">
            <v>1</v>
          </cell>
          <cell r="DU477">
            <v>3262</v>
          </cell>
          <cell r="DV477" t="str">
            <v>Não</v>
          </cell>
          <cell r="DW477"/>
          <cell r="DX477">
            <v>1</v>
          </cell>
          <cell r="DY477" t="str">
            <v xml:space="preserve">  /  /    </v>
          </cell>
          <cell r="DZ477"/>
          <cell r="EA477" t="str">
            <v>Indeterminado</v>
          </cell>
          <cell r="EB477" t="str">
            <v>RECIFE</v>
          </cell>
          <cell r="EC477"/>
          <cell r="ED477"/>
          <cell r="EE477"/>
          <cell r="EF477"/>
          <cell r="EG477"/>
          <cell r="EH477"/>
          <cell r="EI477"/>
          <cell r="EJ477">
            <v>0</v>
          </cell>
          <cell r="EK477"/>
          <cell r="EL477">
            <v>0</v>
          </cell>
          <cell r="EM477"/>
          <cell r="EN477">
            <v>0</v>
          </cell>
          <cell r="EO477" t="str">
            <v>COM</v>
          </cell>
        </row>
        <row r="478">
          <cell r="B478">
            <v>3263</v>
          </cell>
          <cell r="C478">
            <v>1</v>
          </cell>
          <cell r="D478" t="str">
            <v>ANA CECILIA DE SENA T SOUZA</v>
          </cell>
          <cell r="E478">
            <v>1032</v>
          </cell>
          <cell r="F478" t="str">
            <v>Não</v>
          </cell>
          <cell r="G478"/>
          <cell r="H478" t="str">
            <v>Residencial</v>
          </cell>
          <cell r="I478" t="str">
            <v>AV</v>
          </cell>
          <cell r="J478">
            <v>5288424470</v>
          </cell>
          <cell r="K478" t="str">
            <v>GENERAL MAC ARTHUR</v>
          </cell>
          <cell r="L478">
            <v>19026011558</v>
          </cell>
          <cell r="M478">
            <v>303</v>
          </cell>
          <cell r="N478">
            <v>6880491</v>
          </cell>
          <cell r="O478" t="str">
            <v>SDSPE</v>
          </cell>
          <cell r="P478">
            <v>39276</v>
          </cell>
          <cell r="Q478" t="str">
            <v>AV. GENERAL MAC ARTHUR</v>
          </cell>
          <cell r="R478">
            <v>303</v>
          </cell>
          <cell r="S478">
            <v>34988</v>
          </cell>
          <cell r="T478">
            <v>1058</v>
          </cell>
          <cell r="U478">
            <v>38596</v>
          </cell>
          <cell r="V478" t="str">
            <v>IMBIRIBEIRA</v>
          </cell>
          <cell r="W478">
            <v>84</v>
          </cell>
          <cell r="X478" t="str">
            <v>PE</v>
          </cell>
          <cell r="Y478">
            <v>11606</v>
          </cell>
          <cell r="Z478" t="str">
            <v>PE</v>
          </cell>
          <cell r="AA478" t="str">
            <v>RECIFE</v>
          </cell>
          <cell r="AB478">
            <v>41</v>
          </cell>
          <cell r="AC478" t="str">
            <v>SDS</v>
          </cell>
          <cell r="AD478" t="str">
            <v>ANA.STAVARES@LAFEPE.PE.GOV.BR</v>
          </cell>
          <cell r="AE478"/>
          <cell r="AF478"/>
          <cell r="AG478"/>
          <cell r="AH478"/>
          <cell r="AI478" t="str">
            <v>Nao</v>
          </cell>
          <cell r="AJ478">
            <v>81</v>
          </cell>
          <cell r="AK478">
            <v>62253250850</v>
          </cell>
          <cell r="AL478">
            <v>30718244</v>
          </cell>
          <cell r="AM478"/>
          <cell r="AN478">
            <v>81</v>
          </cell>
          <cell r="AO478">
            <v>987465115</v>
          </cell>
          <cell r="AP478">
            <v>25</v>
          </cell>
          <cell r="AQ478" t="str">
            <v>PE</v>
          </cell>
          <cell r="AR478" t="str">
            <v>OLGA LUIZA DE SENA TAVARES</v>
          </cell>
          <cell r="AS478" t="str">
            <v xml:space="preserve">  /  /    </v>
          </cell>
          <cell r="AT478" t="str">
            <v>JORGE RABELO TAVARES</v>
          </cell>
          <cell r="AU478">
            <v>10</v>
          </cell>
          <cell r="AV478">
            <v>30932</v>
          </cell>
          <cell r="AW478" t="str">
            <v xml:space="preserve">  /  /    </v>
          </cell>
          <cell r="AX478"/>
          <cell r="AY478" t="str">
            <v>AP 404</v>
          </cell>
          <cell r="AZ478"/>
          <cell r="BA478">
            <v>1058</v>
          </cell>
          <cell r="BB478" t="str">
            <v xml:space="preserve">  /  /    </v>
          </cell>
          <cell r="BC478" t="str">
            <v xml:space="preserve">  /  /    </v>
          </cell>
          <cell r="BD478"/>
          <cell r="BE478">
            <v>51150400</v>
          </cell>
          <cell r="BF478">
            <v>11606</v>
          </cell>
          <cell r="BG478"/>
          <cell r="BH478" t="str">
            <v xml:space="preserve">  /  /    </v>
          </cell>
          <cell r="BI478"/>
          <cell r="BJ478"/>
          <cell r="BK478" t="str">
            <v xml:space="preserve">Feminino </v>
          </cell>
          <cell r="BL478" t="str">
            <v>Conta Corrente</v>
          </cell>
          <cell r="BM478" t="str">
            <v>C</v>
          </cell>
          <cell r="BN478" t="str">
            <v xml:space="preserve">RGPS-Reg. Geral Previdência Social           </v>
          </cell>
          <cell r="BO478"/>
          <cell r="BP478"/>
          <cell r="BQ478"/>
          <cell r="BR478"/>
          <cell r="BS478"/>
          <cell r="BT478"/>
          <cell r="BU478"/>
          <cell r="BV478" t="str">
            <v xml:space="preserve">  /  /    </v>
          </cell>
          <cell r="BW478" t="str">
            <v xml:space="preserve">  /  /    </v>
          </cell>
          <cell r="BX478">
            <v>42859</v>
          </cell>
          <cell r="BY478">
            <v>101</v>
          </cell>
          <cell r="BZ478">
            <v>42859</v>
          </cell>
          <cell r="CA478" t="str">
            <v xml:space="preserve">  /  /    </v>
          </cell>
          <cell r="CB478">
            <v>0</v>
          </cell>
          <cell r="CC478" t="str">
            <v xml:space="preserve">  /  /    </v>
          </cell>
          <cell r="CD478" t="str">
            <v xml:space="preserve">  /  /    </v>
          </cell>
          <cell r="CE478">
            <v>334056</v>
          </cell>
          <cell r="CF478">
            <v>10510811</v>
          </cell>
          <cell r="CG478">
            <v>334056</v>
          </cell>
          <cell r="CH478">
            <v>999999999999</v>
          </cell>
          <cell r="CI478"/>
          <cell r="CJ478">
            <v>200</v>
          </cell>
          <cell r="CK478">
            <v>40</v>
          </cell>
          <cell r="CL478">
            <v>3263</v>
          </cell>
          <cell r="CM478">
            <v>1256</v>
          </cell>
          <cell r="CN478" t="str">
            <v>Submetidos a Horario de Trabalho</v>
          </cell>
          <cell r="CO478">
            <v>41010</v>
          </cell>
          <cell r="CP478">
            <v>2</v>
          </cell>
          <cell r="CQ478" t="str">
            <v>N</v>
          </cell>
          <cell r="CR478">
            <v>2</v>
          </cell>
          <cell r="CS478" t="str">
            <v>*</v>
          </cell>
          <cell r="CT478">
            <v>0</v>
          </cell>
          <cell r="CU478"/>
          <cell r="CV478">
            <v>34</v>
          </cell>
          <cell r="CW478" t="str">
            <v>M</v>
          </cell>
          <cell r="CX478" t="str">
            <v>M</v>
          </cell>
          <cell r="CY478">
            <v>0</v>
          </cell>
          <cell r="CZ478">
            <v>0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 t="str">
            <v>9B</v>
          </cell>
          <cell r="DF478"/>
          <cell r="DG478">
            <v>10</v>
          </cell>
          <cell r="DH478">
            <v>45</v>
          </cell>
          <cell r="DI478"/>
          <cell r="DJ478"/>
          <cell r="DK478" t="str">
            <v>Nao</v>
          </cell>
          <cell r="DL478"/>
          <cell r="DM478" t="str">
            <v>Nao</v>
          </cell>
          <cell r="DN478" t="str">
            <v xml:space="preserve">  /  /    </v>
          </cell>
          <cell r="DO478" t="str">
            <v>Nao</v>
          </cell>
          <cell r="DP478" t="str">
            <v>Nao</v>
          </cell>
          <cell r="DQ478" t="str">
            <v>Nao</v>
          </cell>
          <cell r="DR478"/>
          <cell r="DS478">
            <v>101003263</v>
          </cell>
          <cell r="DT478">
            <v>1</v>
          </cell>
          <cell r="DU478">
            <v>3263</v>
          </cell>
          <cell r="DV478" t="str">
            <v>Não</v>
          </cell>
          <cell r="DW478"/>
          <cell r="DX478">
            <v>1</v>
          </cell>
          <cell r="DY478" t="str">
            <v xml:space="preserve">  /  /    </v>
          </cell>
          <cell r="DZ478"/>
          <cell r="EA478" t="str">
            <v>Indeterminado</v>
          </cell>
          <cell r="EB478" t="str">
            <v>RECIFE</v>
          </cell>
          <cell r="EC478"/>
          <cell r="ED478"/>
          <cell r="EE478"/>
          <cell r="EF478"/>
          <cell r="EG478"/>
          <cell r="EH478"/>
          <cell r="EI478"/>
          <cell r="EJ478">
            <v>0</v>
          </cell>
          <cell r="EK478"/>
          <cell r="EL478">
            <v>0</v>
          </cell>
          <cell r="EM478"/>
          <cell r="EN478">
            <v>0</v>
          </cell>
          <cell r="EO478" t="str">
            <v>COM</v>
          </cell>
        </row>
        <row r="479">
          <cell r="B479">
            <v>3278</v>
          </cell>
          <cell r="C479">
            <v>1</v>
          </cell>
          <cell r="D479" t="str">
            <v>FILIPE JOSE C F AMORIM</v>
          </cell>
          <cell r="E479">
            <v>2200</v>
          </cell>
          <cell r="F479" t="str">
            <v>Não</v>
          </cell>
          <cell r="G479"/>
          <cell r="H479" t="str">
            <v>Residencial</v>
          </cell>
          <cell r="I479" t="str">
            <v>R</v>
          </cell>
          <cell r="J479">
            <v>5806899489</v>
          </cell>
          <cell r="K479" t="str">
            <v>DOS NAVEGANTES</v>
          </cell>
          <cell r="L479">
            <v>12870623552</v>
          </cell>
          <cell r="M479">
            <v>767</v>
          </cell>
          <cell r="N479">
            <v>8787203</v>
          </cell>
          <cell r="O479" t="str">
            <v>SDSPE</v>
          </cell>
          <cell r="P479">
            <v>41442</v>
          </cell>
          <cell r="Q479" t="str">
            <v>R. DOS NAVEGANTES</v>
          </cell>
          <cell r="R479">
            <v>767</v>
          </cell>
          <cell r="S479">
            <v>6683742</v>
          </cell>
          <cell r="T479">
            <v>1058</v>
          </cell>
          <cell r="U479">
            <v>42775</v>
          </cell>
          <cell r="V479" t="str">
            <v>BOA VIAGEM</v>
          </cell>
          <cell r="W479">
            <v>50</v>
          </cell>
          <cell r="X479" t="str">
            <v>PE</v>
          </cell>
          <cell r="Y479">
            <v>11606</v>
          </cell>
          <cell r="Z479" t="str">
            <v>PE</v>
          </cell>
          <cell r="AA479" t="str">
            <v>RECIFE</v>
          </cell>
          <cell r="AB479">
            <v>320</v>
          </cell>
          <cell r="AC479" t="str">
            <v>SDS</v>
          </cell>
          <cell r="AD479"/>
          <cell r="AE479"/>
          <cell r="AF479"/>
          <cell r="AG479"/>
          <cell r="AH479"/>
          <cell r="AI479" t="str">
            <v>Nao</v>
          </cell>
          <cell r="AJ479">
            <v>81</v>
          </cell>
          <cell r="AK479">
            <v>87247890850</v>
          </cell>
          <cell r="AL479">
            <v>33260961</v>
          </cell>
          <cell r="AM479"/>
          <cell r="AN479">
            <v>81</v>
          </cell>
          <cell r="AO479">
            <v>996443936</v>
          </cell>
          <cell r="AP479">
            <v>1</v>
          </cell>
          <cell r="AQ479" t="str">
            <v>PE</v>
          </cell>
          <cell r="AR479" t="str">
            <v>ANA CRISTINA VALADAO CAVALCANTI F AMORIM</v>
          </cell>
          <cell r="AS479" t="str">
            <v xml:space="preserve">  /  /    </v>
          </cell>
          <cell r="AT479" t="str">
            <v>JOSE AMORIM FERREIRA DE SA</v>
          </cell>
          <cell r="AU479">
            <v>10</v>
          </cell>
          <cell r="AV479">
            <v>35214</v>
          </cell>
          <cell r="AW479" t="str">
            <v xml:space="preserve">  /  /    </v>
          </cell>
          <cell r="AX479"/>
          <cell r="AY479" t="str">
            <v>AP 1402</v>
          </cell>
          <cell r="AZ479"/>
          <cell r="BA479">
            <v>1058</v>
          </cell>
          <cell r="BB479" t="str">
            <v xml:space="preserve">  /  /    </v>
          </cell>
          <cell r="BC479" t="str">
            <v xml:space="preserve">  /  /    </v>
          </cell>
          <cell r="BD479"/>
          <cell r="BE479">
            <v>51021010</v>
          </cell>
          <cell r="BF479">
            <v>11606</v>
          </cell>
          <cell r="BG479"/>
          <cell r="BH479" t="str">
            <v xml:space="preserve">  /  /    </v>
          </cell>
          <cell r="BI479"/>
          <cell r="BJ479"/>
          <cell r="BK479" t="str">
            <v>Masculino</v>
          </cell>
          <cell r="BL479" t="str">
            <v>Conta Corrente</v>
          </cell>
          <cell r="BM479" t="str">
            <v>S</v>
          </cell>
          <cell r="BN479" t="str">
            <v xml:space="preserve">RGPS-Reg. Geral Previdência Social           </v>
          </cell>
          <cell r="BO479"/>
          <cell r="BP479"/>
          <cell r="BQ479"/>
          <cell r="BR479"/>
          <cell r="BS479"/>
          <cell r="BT479"/>
          <cell r="BU479"/>
          <cell r="BV479" t="str">
            <v xml:space="preserve">  /  /    </v>
          </cell>
          <cell r="BW479" t="str">
            <v xml:space="preserve">  /  /    </v>
          </cell>
          <cell r="BX479">
            <v>42867</v>
          </cell>
          <cell r="BY479">
            <v>101</v>
          </cell>
          <cell r="BZ479">
            <v>42867</v>
          </cell>
          <cell r="CA479" t="str">
            <v xml:space="preserve">  /  /    </v>
          </cell>
          <cell r="CB479">
            <v>0</v>
          </cell>
          <cell r="CC479" t="str">
            <v xml:space="preserve">  /  /    </v>
          </cell>
          <cell r="CD479" t="str">
            <v xml:space="preserve">  /  /    </v>
          </cell>
          <cell r="CE479">
            <v>334056</v>
          </cell>
          <cell r="CF479">
            <v>10511063</v>
          </cell>
          <cell r="CG479">
            <v>334056</v>
          </cell>
          <cell r="CH479">
            <v>999999999999</v>
          </cell>
          <cell r="CI479"/>
          <cell r="CJ479">
            <v>200</v>
          </cell>
          <cell r="CK479">
            <v>40</v>
          </cell>
          <cell r="CL479">
            <v>3278</v>
          </cell>
          <cell r="CM479">
            <v>1235</v>
          </cell>
          <cell r="CN479" t="str">
            <v>Submetidos a Horario de Trabalho</v>
          </cell>
          <cell r="CO479">
            <v>1427</v>
          </cell>
          <cell r="CP479">
            <v>2</v>
          </cell>
          <cell r="CQ479" t="str">
            <v>N</v>
          </cell>
          <cell r="CR479">
            <v>2</v>
          </cell>
          <cell r="CS479" t="str">
            <v>*</v>
          </cell>
          <cell r="CT479">
            <v>0</v>
          </cell>
          <cell r="CU479"/>
          <cell r="CV479">
            <v>34</v>
          </cell>
          <cell r="CW479" t="str">
            <v>M</v>
          </cell>
          <cell r="CX479" t="str">
            <v>M</v>
          </cell>
          <cell r="CY479">
            <v>0</v>
          </cell>
          <cell r="CZ479">
            <v>0</v>
          </cell>
          <cell r="DA479">
            <v>0</v>
          </cell>
          <cell r="DB479">
            <v>0</v>
          </cell>
          <cell r="DC479">
            <v>0</v>
          </cell>
          <cell r="DD479">
            <v>0</v>
          </cell>
          <cell r="DE479" t="str">
            <v>9B</v>
          </cell>
          <cell r="DF479" t="str">
            <v>P1</v>
          </cell>
          <cell r="DG479">
            <v>10</v>
          </cell>
          <cell r="DH479">
            <v>45</v>
          </cell>
          <cell r="DI479"/>
          <cell r="DJ479"/>
          <cell r="DK479" t="str">
            <v>Nao</v>
          </cell>
          <cell r="DL479"/>
          <cell r="DM479" t="str">
            <v>Nao</v>
          </cell>
          <cell r="DN479" t="str">
            <v xml:space="preserve">  /  /    </v>
          </cell>
          <cell r="DO479" t="str">
            <v>Nao</v>
          </cell>
          <cell r="DP479" t="str">
            <v>Nao</v>
          </cell>
          <cell r="DQ479" t="str">
            <v>Nao</v>
          </cell>
          <cell r="DR479"/>
          <cell r="DS479">
            <v>101003278</v>
          </cell>
          <cell r="DT479">
            <v>1</v>
          </cell>
          <cell r="DU479">
            <v>3278</v>
          </cell>
          <cell r="DV479" t="str">
            <v>Não</v>
          </cell>
          <cell r="DW479"/>
          <cell r="DX479">
            <v>1</v>
          </cell>
          <cell r="DY479" t="str">
            <v xml:space="preserve">  /  /    </v>
          </cell>
          <cell r="DZ479"/>
          <cell r="EA479" t="str">
            <v>Indeterminado</v>
          </cell>
          <cell r="EB479" t="str">
            <v>RECIFE</v>
          </cell>
          <cell r="EC479"/>
          <cell r="ED479"/>
          <cell r="EE479"/>
          <cell r="EF479">
            <v>403247</v>
          </cell>
          <cell r="EG479"/>
          <cell r="EH479"/>
          <cell r="EI479"/>
          <cell r="EJ479">
            <v>0</v>
          </cell>
          <cell r="EK479"/>
          <cell r="EL479">
            <v>0</v>
          </cell>
          <cell r="EM479"/>
          <cell r="EN479">
            <v>0</v>
          </cell>
          <cell r="EO479" t="str">
            <v>COM</v>
          </cell>
        </row>
        <row r="480">
          <cell r="B480">
            <v>3281</v>
          </cell>
          <cell r="C480">
            <v>1</v>
          </cell>
          <cell r="D480" t="str">
            <v>PAULO AUGUSTO DA SILVA</v>
          </cell>
          <cell r="E480">
            <v>1193</v>
          </cell>
          <cell r="F480" t="str">
            <v>Não</v>
          </cell>
          <cell r="G480"/>
          <cell r="H480" t="str">
            <v>Residencial</v>
          </cell>
          <cell r="I480" t="str">
            <v>R</v>
          </cell>
          <cell r="J480">
            <v>4367364461</v>
          </cell>
          <cell r="K480" t="str">
            <v>GENERAL CANDIDO BORGES CASTELO BRANCO</v>
          </cell>
          <cell r="L480">
            <v>19028582617</v>
          </cell>
          <cell r="M480">
            <v>561</v>
          </cell>
          <cell r="N480">
            <v>6306888</v>
          </cell>
          <cell r="O480" t="str">
            <v>SDSPE</v>
          </cell>
          <cell r="P480">
            <v>40213</v>
          </cell>
          <cell r="Q480" t="str">
            <v>R. GENERAL CANDIDO BORGES CAST</v>
          </cell>
          <cell r="R480">
            <v>561</v>
          </cell>
          <cell r="S480">
            <v>9356</v>
          </cell>
          <cell r="T480">
            <v>1058</v>
          </cell>
          <cell r="U480">
            <v>36742</v>
          </cell>
          <cell r="V480" t="str">
            <v>IPUTINGA</v>
          </cell>
          <cell r="W480">
            <v>74</v>
          </cell>
          <cell r="X480" t="str">
            <v>PE</v>
          </cell>
          <cell r="Y480">
            <v>11606</v>
          </cell>
          <cell r="Z480" t="str">
            <v>PE</v>
          </cell>
          <cell r="AA480" t="str">
            <v>RECIFE</v>
          </cell>
          <cell r="AB480">
            <v>53</v>
          </cell>
          <cell r="AC480" t="str">
            <v>SDS</v>
          </cell>
          <cell r="AD480"/>
          <cell r="AE480"/>
          <cell r="AF480"/>
          <cell r="AG480"/>
          <cell r="AH480"/>
          <cell r="AI480" t="str">
            <v>Nao</v>
          </cell>
          <cell r="AJ480">
            <v>81</v>
          </cell>
          <cell r="AK480">
            <v>58385630809</v>
          </cell>
          <cell r="AL480">
            <v>984639990</v>
          </cell>
          <cell r="AM480"/>
          <cell r="AN480">
            <v>81</v>
          </cell>
          <cell r="AO480">
            <v>994759327</v>
          </cell>
          <cell r="AP480">
            <v>150</v>
          </cell>
          <cell r="AQ480" t="str">
            <v>PE</v>
          </cell>
          <cell r="AR480" t="str">
            <v>RITA MARIA DA SILVA</v>
          </cell>
          <cell r="AS480" t="str">
            <v xml:space="preserve">  /  /    </v>
          </cell>
          <cell r="AT480" t="str">
            <v>MANOEL PAULO DA SILVA</v>
          </cell>
          <cell r="AU480">
            <v>10</v>
          </cell>
          <cell r="AV480">
            <v>30351</v>
          </cell>
          <cell r="AW480" t="str">
            <v xml:space="preserve">  /  /    </v>
          </cell>
          <cell r="AX480"/>
          <cell r="AY480"/>
          <cell r="AZ480"/>
          <cell r="BA480">
            <v>1058</v>
          </cell>
          <cell r="BB480" t="str">
            <v xml:space="preserve">  /  /    </v>
          </cell>
          <cell r="BC480" t="str">
            <v xml:space="preserve">  /  /    </v>
          </cell>
          <cell r="BD480"/>
          <cell r="BE480">
            <v>50670170</v>
          </cell>
          <cell r="BF480">
            <v>11606</v>
          </cell>
          <cell r="BG480"/>
          <cell r="BH480" t="str">
            <v xml:space="preserve">  /  /    </v>
          </cell>
          <cell r="BI480"/>
          <cell r="BJ480"/>
          <cell r="BK480" t="str">
            <v>Masculino</v>
          </cell>
          <cell r="BL480" t="str">
            <v>Conta Corrente</v>
          </cell>
          <cell r="BM480" t="str">
            <v>C</v>
          </cell>
          <cell r="BN480" t="str">
            <v xml:space="preserve">RGPS-Reg. Geral Previdência Social           </v>
          </cell>
          <cell r="BO480"/>
          <cell r="BP480"/>
          <cell r="BQ480"/>
          <cell r="BR480"/>
          <cell r="BS480">
            <v>0</v>
          </cell>
          <cell r="BT480"/>
          <cell r="BU480">
            <v>0</v>
          </cell>
          <cell r="BV480" t="str">
            <v xml:space="preserve">  /  /    </v>
          </cell>
          <cell r="BW480" t="str">
            <v xml:space="preserve">  /  /    </v>
          </cell>
          <cell r="BX480">
            <v>42870</v>
          </cell>
          <cell r="BY480">
            <v>101</v>
          </cell>
          <cell r="BZ480">
            <v>42870</v>
          </cell>
          <cell r="CA480" t="str">
            <v xml:space="preserve">  /  /    </v>
          </cell>
          <cell r="CB480">
            <v>0</v>
          </cell>
          <cell r="CC480" t="str">
            <v xml:space="preserve">  /  /    </v>
          </cell>
          <cell r="CD480" t="str">
            <v xml:space="preserve">  /  /    </v>
          </cell>
          <cell r="CE480">
            <v>333749</v>
          </cell>
          <cell r="CF480">
            <v>713021229</v>
          </cell>
          <cell r="CG480">
            <v>333749</v>
          </cell>
          <cell r="CH480">
            <v>999999999999</v>
          </cell>
          <cell r="CI480" t="str">
            <v>F</v>
          </cell>
          <cell r="CJ480">
            <v>200</v>
          </cell>
          <cell r="CK480">
            <v>40</v>
          </cell>
          <cell r="CL480">
            <v>3281</v>
          </cell>
          <cell r="CM480">
            <v>2014</v>
          </cell>
          <cell r="CN480" t="str">
            <v>Submetidos a Horario de Trabalho</v>
          </cell>
          <cell r="CO480">
            <v>3131</v>
          </cell>
          <cell r="CP480">
            <v>2</v>
          </cell>
          <cell r="CQ480" t="str">
            <v>N</v>
          </cell>
          <cell r="CR480">
            <v>2</v>
          </cell>
          <cell r="CS480" t="str">
            <v>*</v>
          </cell>
          <cell r="CT480">
            <v>0</v>
          </cell>
          <cell r="CU480"/>
          <cell r="CV480">
            <v>34</v>
          </cell>
          <cell r="CW480" t="str">
            <v>M</v>
          </cell>
          <cell r="CX480" t="str">
            <v>M</v>
          </cell>
          <cell r="CY480">
            <v>1489.51</v>
          </cell>
          <cell r="CZ480">
            <v>1489.51</v>
          </cell>
          <cell r="DA480">
            <v>0</v>
          </cell>
          <cell r="DB480">
            <v>0</v>
          </cell>
          <cell r="DC480">
            <v>200</v>
          </cell>
          <cell r="DD480">
            <v>0</v>
          </cell>
          <cell r="DE480" t="str">
            <v>9B</v>
          </cell>
          <cell r="DF480"/>
          <cell r="DG480">
            <v>10</v>
          </cell>
          <cell r="DH480">
            <v>45</v>
          </cell>
          <cell r="DI480"/>
          <cell r="DJ480"/>
          <cell r="DK480" t="str">
            <v>Nao</v>
          </cell>
          <cell r="DL480"/>
          <cell r="DM480" t="str">
            <v>Nao</v>
          </cell>
          <cell r="DN480" t="str">
            <v xml:space="preserve">  /  /    </v>
          </cell>
          <cell r="DO480" t="str">
            <v>Nao</v>
          </cell>
          <cell r="DP480" t="str">
            <v>Nao</v>
          </cell>
          <cell r="DQ480" t="str">
            <v>Nao</v>
          </cell>
          <cell r="DR480"/>
          <cell r="DS480">
            <v>101003281</v>
          </cell>
          <cell r="DT480">
            <v>1</v>
          </cell>
          <cell r="DU480">
            <v>3281</v>
          </cell>
          <cell r="DV480" t="str">
            <v>Não</v>
          </cell>
          <cell r="DW480"/>
          <cell r="DX480">
            <v>1</v>
          </cell>
          <cell r="DY480" t="str">
            <v xml:space="preserve">  /  /    </v>
          </cell>
          <cell r="DZ480"/>
          <cell r="EA480" t="str">
            <v>Indeterminado</v>
          </cell>
          <cell r="EB480" t="str">
            <v>RECIFE</v>
          </cell>
          <cell r="EC480"/>
          <cell r="ED480"/>
          <cell r="EE480"/>
          <cell r="EF480"/>
          <cell r="EG480"/>
          <cell r="EH480"/>
          <cell r="EI480"/>
          <cell r="EJ480">
            <v>0</v>
          </cell>
          <cell r="EK480"/>
          <cell r="EL480">
            <v>0</v>
          </cell>
          <cell r="EM480"/>
          <cell r="EN480">
            <v>0</v>
          </cell>
          <cell r="EO480" t="str">
            <v>CLT</v>
          </cell>
        </row>
        <row r="481">
          <cell r="B481">
            <v>3283</v>
          </cell>
          <cell r="C481">
            <v>1</v>
          </cell>
          <cell r="D481" t="str">
            <v>MANUELA A DE SENA L VENTURA</v>
          </cell>
          <cell r="E481">
            <v>1220</v>
          </cell>
          <cell r="F481" t="str">
            <v>Não</v>
          </cell>
          <cell r="G481"/>
          <cell r="H481" t="str">
            <v>Residencial</v>
          </cell>
          <cell r="I481" t="str">
            <v>AV</v>
          </cell>
          <cell r="J481">
            <v>803712480</v>
          </cell>
          <cell r="K481" t="str">
            <v>RUI BARBOSA</v>
          </cell>
          <cell r="L481">
            <v>19014599784</v>
          </cell>
          <cell r="M481">
            <v>779</v>
          </cell>
          <cell r="N481">
            <v>20009</v>
          </cell>
          <cell r="O481" t="str">
            <v>OAB</v>
          </cell>
          <cell r="P481">
            <v>37074</v>
          </cell>
          <cell r="Q481" t="str">
            <v>AV. RUI BARBOSA</v>
          </cell>
          <cell r="R481">
            <v>779</v>
          </cell>
          <cell r="S481">
            <v>92928</v>
          </cell>
          <cell r="T481">
            <v>1058</v>
          </cell>
          <cell r="U481">
            <v>35622</v>
          </cell>
          <cell r="V481" t="str">
            <v>GRACAS</v>
          </cell>
          <cell r="W481">
            <v>57</v>
          </cell>
          <cell r="X481" t="str">
            <v>PE</v>
          </cell>
          <cell r="Y481">
            <v>11606</v>
          </cell>
          <cell r="Z481" t="str">
            <v>PE</v>
          </cell>
          <cell r="AA481" t="str">
            <v>RECIFE</v>
          </cell>
          <cell r="AB481">
            <v>157</v>
          </cell>
          <cell r="AC481" t="str">
            <v>OE</v>
          </cell>
          <cell r="AD481"/>
          <cell r="AE481"/>
          <cell r="AF481"/>
          <cell r="AG481"/>
          <cell r="AH481"/>
          <cell r="AI481" t="str">
            <v>Nao</v>
          </cell>
          <cell r="AJ481"/>
          <cell r="AK481">
            <v>22368981210</v>
          </cell>
          <cell r="AL481"/>
          <cell r="AM481"/>
          <cell r="AN481">
            <v>81</v>
          </cell>
          <cell r="AO481">
            <v>992918150</v>
          </cell>
          <cell r="AP481">
            <v>8</v>
          </cell>
          <cell r="AQ481" t="str">
            <v>PE</v>
          </cell>
          <cell r="AR481" t="str">
            <v>EVA COELI ABRANTES DE SENA LEITAO</v>
          </cell>
          <cell r="AS481" t="str">
            <v xml:space="preserve">  /  /    </v>
          </cell>
          <cell r="AT481" t="str">
            <v>INALDO ROCHA LEITAO</v>
          </cell>
          <cell r="AU481">
            <v>10</v>
          </cell>
          <cell r="AV481">
            <v>27729</v>
          </cell>
          <cell r="AW481" t="str">
            <v xml:space="preserve">  /  /    </v>
          </cell>
          <cell r="AX481"/>
          <cell r="AY481"/>
          <cell r="AZ481"/>
          <cell r="BA481">
            <v>1058</v>
          </cell>
          <cell r="BB481" t="str">
            <v xml:space="preserve">  /  /    </v>
          </cell>
          <cell r="BC481" t="str">
            <v xml:space="preserve">  /  /    </v>
          </cell>
          <cell r="BD481"/>
          <cell r="BE481">
            <v>52011040</v>
          </cell>
          <cell r="BF481">
            <v>11606</v>
          </cell>
          <cell r="BG481"/>
          <cell r="BH481" t="str">
            <v xml:space="preserve">  /  /    </v>
          </cell>
          <cell r="BI481"/>
          <cell r="BJ481"/>
          <cell r="BK481" t="str">
            <v xml:space="preserve">Feminino </v>
          </cell>
          <cell r="BL481" t="str">
            <v>Conta Corrente</v>
          </cell>
          <cell r="BM481" t="str">
            <v>C</v>
          </cell>
          <cell r="BN481" t="str">
            <v xml:space="preserve">RGPS-Reg. Geral Previdência Social           </v>
          </cell>
          <cell r="BO481"/>
          <cell r="BP481"/>
          <cell r="BQ481"/>
          <cell r="BR481"/>
          <cell r="BS481">
            <v>0</v>
          </cell>
          <cell r="BT481"/>
          <cell r="BU481">
            <v>0</v>
          </cell>
          <cell r="BV481" t="str">
            <v xml:space="preserve">  /  /    </v>
          </cell>
          <cell r="BW481" t="str">
            <v xml:space="preserve">  /  /    </v>
          </cell>
          <cell r="BX481">
            <v>42879</v>
          </cell>
          <cell r="BY481">
            <v>101</v>
          </cell>
          <cell r="BZ481">
            <v>42879</v>
          </cell>
          <cell r="CA481" t="str">
            <v xml:space="preserve">  /  /    </v>
          </cell>
          <cell r="CB481">
            <v>0</v>
          </cell>
          <cell r="CC481" t="str">
            <v xml:space="preserve">  /  /    </v>
          </cell>
          <cell r="CD481" t="str">
            <v xml:space="preserve">  /  /    </v>
          </cell>
          <cell r="CE481">
            <v>334056</v>
          </cell>
          <cell r="CF481">
            <v>10511180</v>
          </cell>
          <cell r="CG481">
            <v>334056</v>
          </cell>
          <cell r="CH481">
            <v>999999</v>
          </cell>
          <cell r="CI481" t="str">
            <v>F</v>
          </cell>
          <cell r="CJ481">
            <v>200</v>
          </cell>
          <cell r="CK481">
            <v>40</v>
          </cell>
          <cell r="CL481">
            <v>3283</v>
          </cell>
          <cell r="CM481">
            <v>1260</v>
          </cell>
          <cell r="CN481" t="str">
            <v>Submetidos a Horario de Trabalho</v>
          </cell>
          <cell r="CO481">
            <v>41010</v>
          </cell>
          <cell r="CP481">
            <v>2</v>
          </cell>
          <cell r="CQ481" t="str">
            <v>N</v>
          </cell>
          <cell r="CR481">
            <v>2</v>
          </cell>
          <cell r="CS481" t="str">
            <v>*</v>
          </cell>
          <cell r="CT481">
            <v>0</v>
          </cell>
          <cell r="CU481"/>
          <cell r="CV481">
            <v>34</v>
          </cell>
          <cell r="CW481" t="str">
            <v>M</v>
          </cell>
          <cell r="CX481" t="str">
            <v>M</v>
          </cell>
          <cell r="CY481">
            <v>0</v>
          </cell>
          <cell r="CZ481">
            <v>0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 t="str">
            <v>9B</v>
          </cell>
          <cell r="DF481"/>
          <cell r="DG481">
            <v>10</v>
          </cell>
          <cell r="DH481">
            <v>55</v>
          </cell>
          <cell r="DI481"/>
          <cell r="DJ481"/>
          <cell r="DK481" t="str">
            <v>Nao</v>
          </cell>
          <cell r="DL481"/>
          <cell r="DM481" t="str">
            <v>Nao</v>
          </cell>
          <cell r="DN481" t="str">
            <v xml:space="preserve">  /  /    </v>
          </cell>
          <cell r="DO481" t="str">
            <v>Nao</v>
          </cell>
          <cell r="DP481" t="str">
            <v>Nao</v>
          </cell>
          <cell r="DQ481" t="str">
            <v>Nao</v>
          </cell>
          <cell r="DR481"/>
          <cell r="DS481">
            <v>101003283</v>
          </cell>
          <cell r="DT481">
            <v>1</v>
          </cell>
          <cell r="DU481">
            <v>3283</v>
          </cell>
          <cell r="DV481" t="str">
            <v>Não</v>
          </cell>
          <cell r="DW481"/>
          <cell r="DX481">
            <v>1</v>
          </cell>
          <cell r="DY481" t="str">
            <v xml:space="preserve">  /  /    </v>
          </cell>
          <cell r="DZ481"/>
          <cell r="EA481" t="str">
            <v>Indeterminado</v>
          </cell>
          <cell r="EB481" t="str">
            <v>RECIFE</v>
          </cell>
          <cell r="EC481"/>
          <cell r="ED481"/>
          <cell r="EE481"/>
          <cell r="EF481"/>
          <cell r="EG481"/>
          <cell r="EH481"/>
          <cell r="EI481"/>
          <cell r="EJ481">
            <v>0</v>
          </cell>
          <cell r="EK481"/>
          <cell r="EL481">
            <v>0</v>
          </cell>
          <cell r="EM481"/>
          <cell r="EN481">
            <v>0</v>
          </cell>
          <cell r="EO481" t="str">
            <v>COM</v>
          </cell>
        </row>
        <row r="482">
          <cell r="B482">
            <v>3287</v>
          </cell>
          <cell r="C482">
            <v>1</v>
          </cell>
          <cell r="D482" t="str">
            <v>FABIO HENRIQUE IZAIAS D MACEDO</v>
          </cell>
          <cell r="E482">
            <v>2100</v>
          </cell>
          <cell r="F482" t="str">
            <v>Não</v>
          </cell>
          <cell r="G482"/>
          <cell r="H482" t="str">
            <v>Residencial</v>
          </cell>
          <cell r="I482" t="str">
            <v>AV</v>
          </cell>
          <cell r="J482">
            <v>46161139472</v>
          </cell>
          <cell r="K482" t="str">
            <v>ENG DOMINGOS FERREIRA</v>
          </cell>
          <cell r="L482">
            <v>12277301231</v>
          </cell>
          <cell r="M482">
            <v>3405</v>
          </cell>
          <cell r="N482">
            <v>3019937</v>
          </cell>
          <cell r="O482"/>
          <cell r="P482">
            <v>41577</v>
          </cell>
          <cell r="Q482" t="str">
            <v>AV. ENG DOMINGOS FERREIRA</v>
          </cell>
          <cell r="R482">
            <v>3405</v>
          </cell>
          <cell r="S482">
            <v>95586</v>
          </cell>
          <cell r="T482">
            <v>1058</v>
          </cell>
          <cell r="U482">
            <v>41964</v>
          </cell>
          <cell r="V482" t="str">
            <v>BOA VIAGEM</v>
          </cell>
          <cell r="W482">
            <v>10</v>
          </cell>
          <cell r="X482" t="str">
            <v>PE</v>
          </cell>
          <cell r="Y482">
            <v>11606</v>
          </cell>
          <cell r="Z482" t="str">
            <v>PE</v>
          </cell>
          <cell r="AA482" t="str">
            <v>RECIFE</v>
          </cell>
          <cell r="AB482">
            <v>228</v>
          </cell>
          <cell r="AC482" t="str">
            <v>SDS</v>
          </cell>
          <cell r="AD482"/>
          <cell r="AE482"/>
          <cell r="AF482"/>
          <cell r="AG482"/>
          <cell r="AH482"/>
          <cell r="AI482" t="str">
            <v>Nao</v>
          </cell>
          <cell r="AJ482"/>
          <cell r="AK482">
            <v>78745500809</v>
          </cell>
          <cell r="AL482"/>
          <cell r="AM482"/>
          <cell r="AN482">
            <v>81</v>
          </cell>
          <cell r="AO482">
            <v>999715562</v>
          </cell>
          <cell r="AP482">
            <v>1498</v>
          </cell>
          <cell r="AQ482" t="str">
            <v>RN</v>
          </cell>
          <cell r="AR482" t="str">
            <v>FRANCISCA MARIA DA ROCHA DE MACEDO</v>
          </cell>
          <cell r="AS482" t="str">
            <v xml:space="preserve">  /  /    </v>
          </cell>
          <cell r="AT482" t="str">
            <v>SILVIO ISAIAS DE MACEDO</v>
          </cell>
          <cell r="AU482">
            <v>10</v>
          </cell>
          <cell r="AV482">
            <v>25532</v>
          </cell>
          <cell r="AW482" t="str">
            <v xml:space="preserve">  /  /    </v>
          </cell>
          <cell r="AX482"/>
          <cell r="AY482" t="str">
            <v>AP 202</v>
          </cell>
          <cell r="AZ482"/>
          <cell r="BA482">
            <v>1058</v>
          </cell>
          <cell r="BB482" t="str">
            <v xml:space="preserve">  /  /    </v>
          </cell>
          <cell r="BC482" t="str">
            <v xml:space="preserve">  /  /    </v>
          </cell>
          <cell r="BD482"/>
          <cell r="BE482">
            <v>51021040</v>
          </cell>
          <cell r="BF482">
            <v>8102</v>
          </cell>
          <cell r="BG482"/>
          <cell r="BH482" t="str">
            <v xml:space="preserve">  /  /    </v>
          </cell>
          <cell r="BI482"/>
          <cell r="BJ482"/>
          <cell r="BK482" t="str">
            <v>Masculino</v>
          </cell>
          <cell r="BL482" t="str">
            <v>Conta Corrente</v>
          </cell>
          <cell r="BM482" t="str">
            <v>D</v>
          </cell>
          <cell r="BN482" t="str">
            <v xml:space="preserve">RGPS-Reg. Geral Previdência Social           </v>
          </cell>
          <cell r="BO482"/>
          <cell r="BP482"/>
          <cell r="BQ482"/>
          <cell r="BR482"/>
          <cell r="BS482">
            <v>0</v>
          </cell>
          <cell r="BT482"/>
          <cell r="BU482">
            <v>0</v>
          </cell>
          <cell r="BV482" t="str">
            <v xml:space="preserve">  /  /    </v>
          </cell>
          <cell r="BW482" t="str">
            <v xml:space="preserve">  /  /    </v>
          </cell>
          <cell r="BX482">
            <v>42901</v>
          </cell>
          <cell r="BY482">
            <v>101</v>
          </cell>
          <cell r="BZ482">
            <v>42901</v>
          </cell>
          <cell r="CA482" t="str">
            <v xml:space="preserve">  /  /    </v>
          </cell>
          <cell r="CB482">
            <v>0</v>
          </cell>
          <cell r="CC482" t="str">
            <v xml:space="preserve">  /  /    </v>
          </cell>
          <cell r="CD482" t="str">
            <v xml:space="preserve">  /  /    </v>
          </cell>
          <cell r="CE482">
            <v>333686</v>
          </cell>
          <cell r="CF482">
            <v>710186350</v>
          </cell>
          <cell r="CG482">
            <v>334056</v>
          </cell>
          <cell r="CH482">
            <v>999999999999</v>
          </cell>
          <cell r="CI482"/>
          <cell r="CJ482">
            <v>200</v>
          </cell>
          <cell r="CK482">
            <v>40</v>
          </cell>
          <cell r="CL482">
            <v>3287</v>
          </cell>
          <cell r="CM482">
            <v>1191</v>
          </cell>
          <cell r="CN482" t="str">
            <v>Submetidos a Horario de Trabalho</v>
          </cell>
          <cell r="CO482">
            <v>4101</v>
          </cell>
          <cell r="CP482">
            <v>2</v>
          </cell>
          <cell r="CQ482" t="str">
            <v>N</v>
          </cell>
          <cell r="CR482">
            <v>6</v>
          </cell>
          <cell r="CS482" t="str">
            <v>*</v>
          </cell>
          <cell r="CT482">
            <v>0</v>
          </cell>
          <cell r="CU482"/>
          <cell r="CV482">
            <v>34</v>
          </cell>
          <cell r="CW482" t="str">
            <v>M</v>
          </cell>
          <cell r="CX482" t="str">
            <v>M</v>
          </cell>
          <cell r="CY482">
            <v>0</v>
          </cell>
          <cell r="CZ482">
            <v>0</v>
          </cell>
          <cell r="DA482">
            <v>0</v>
          </cell>
          <cell r="DB482">
            <v>0</v>
          </cell>
          <cell r="DC482">
            <v>0</v>
          </cell>
          <cell r="DD482">
            <v>0</v>
          </cell>
          <cell r="DE482" t="str">
            <v>M</v>
          </cell>
          <cell r="DF482"/>
          <cell r="DG482">
            <v>10</v>
          </cell>
          <cell r="DH482">
            <v>50</v>
          </cell>
          <cell r="DI482"/>
          <cell r="DJ482"/>
          <cell r="DK482" t="str">
            <v>Nao</v>
          </cell>
          <cell r="DL482"/>
          <cell r="DM482" t="str">
            <v>Nao</v>
          </cell>
          <cell r="DN482" t="str">
            <v xml:space="preserve">  /  /    </v>
          </cell>
          <cell r="DO482" t="str">
            <v>Nao</v>
          </cell>
          <cell r="DP482" t="str">
            <v>Nao</v>
          </cell>
          <cell r="DQ482" t="str">
            <v>Nao</v>
          </cell>
          <cell r="DR482"/>
          <cell r="DS482">
            <v>101003287</v>
          </cell>
          <cell r="DT482">
            <v>1</v>
          </cell>
          <cell r="DU482">
            <v>3287</v>
          </cell>
          <cell r="DV482" t="str">
            <v>Não</v>
          </cell>
          <cell r="DW482"/>
          <cell r="DX482">
            <v>1</v>
          </cell>
          <cell r="DY482" t="str">
            <v xml:space="preserve">  /  /    </v>
          </cell>
          <cell r="DZ482"/>
          <cell r="EA482" t="str">
            <v>Indeterminado</v>
          </cell>
          <cell r="EB482" t="str">
            <v>NATAL</v>
          </cell>
          <cell r="EC482"/>
          <cell r="ED482"/>
          <cell r="EE482"/>
          <cell r="EF482"/>
          <cell r="EG482"/>
          <cell r="EH482"/>
          <cell r="EI482"/>
          <cell r="EJ482">
            <v>0</v>
          </cell>
          <cell r="EK482"/>
          <cell r="EL482">
            <v>0</v>
          </cell>
          <cell r="EM482"/>
          <cell r="EN482">
            <v>0</v>
          </cell>
          <cell r="EO482" t="str">
            <v>COM</v>
          </cell>
        </row>
        <row r="483">
          <cell r="B483">
            <v>3288</v>
          </cell>
          <cell r="C483">
            <v>1</v>
          </cell>
          <cell r="D483" t="str">
            <v>SOFIA RODRIGUES DE F M COSTA</v>
          </cell>
          <cell r="E483">
            <v>1201</v>
          </cell>
          <cell r="F483" t="str">
            <v>Não</v>
          </cell>
          <cell r="G483"/>
          <cell r="H483" t="str">
            <v>Residencial</v>
          </cell>
          <cell r="I483" t="str">
            <v>AV</v>
          </cell>
          <cell r="J483">
            <v>3716962406</v>
          </cell>
          <cell r="K483" t="str">
            <v>BOA VOAGEM</v>
          </cell>
          <cell r="L483">
            <v>19058571621</v>
          </cell>
          <cell r="M483">
            <v>4610</v>
          </cell>
          <cell r="N483">
            <v>6129406</v>
          </cell>
          <cell r="O483" t="str">
            <v>SDSPE</v>
          </cell>
          <cell r="P483">
            <v>41319</v>
          </cell>
          <cell r="Q483" t="str">
            <v>AV. BOA VOAGEM</v>
          </cell>
          <cell r="R483">
            <v>4610</v>
          </cell>
          <cell r="S483">
            <v>95356</v>
          </cell>
          <cell r="T483">
            <v>1058</v>
          </cell>
          <cell r="U483">
            <v>38446</v>
          </cell>
          <cell r="V483" t="str">
            <v>BOA VIAGEM</v>
          </cell>
          <cell r="W483">
            <v>83</v>
          </cell>
          <cell r="X483" t="str">
            <v>PE</v>
          </cell>
          <cell r="Y483">
            <v>11606</v>
          </cell>
          <cell r="Z483" t="str">
            <v>PE</v>
          </cell>
          <cell r="AA483" t="str">
            <v>RECIFE</v>
          </cell>
          <cell r="AB483">
            <v>56</v>
          </cell>
          <cell r="AC483" t="str">
            <v>SDS</v>
          </cell>
          <cell r="AD483"/>
          <cell r="AE483">
            <v>1124766287</v>
          </cell>
          <cell r="AF483"/>
          <cell r="AG483"/>
          <cell r="AH483" t="str">
            <v>******</v>
          </cell>
          <cell r="AI483" t="str">
            <v>Nao</v>
          </cell>
          <cell r="AJ483">
            <v>81</v>
          </cell>
          <cell r="AK483">
            <v>57290050892</v>
          </cell>
          <cell r="AL483" t="str">
            <v>3312-8000</v>
          </cell>
          <cell r="AM483" t="str">
            <v>DETRAN PE</v>
          </cell>
          <cell r="AN483">
            <v>81</v>
          </cell>
          <cell r="AO483" t="str">
            <v>99118-5766</v>
          </cell>
          <cell r="AP483">
            <v>1</v>
          </cell>
          <cell r="AQ483" t="str">
            <v>PE</v>
          </cell>
          <cell r="AR483" t="str">
            <v>LILIA RODRIGUES HENRIQUE DE FARIAS COSTA</v>
          </cell>
          <cell r="AS483">
            <v>42361</v>
          </cell>
          <cell r="AT483" t="str">
            <v>ALVARO MANUEL MACHADO DA COSTA</v>
          </cell>
          <cell r="AU483">
            <v>10</v>
          </cell>
          <cell r="AV483">
            <v>29951</v>
          </cell>
          <cell r="AW483">
            <v>44188</v>
          </cell>
          <cell r="AX483" t="str">
            <v>Não</v>
          </cell>
          <cell r="AY483" t="str">
            <v>APT 1400</v>
          </cell>
          <cell r="AZ483"/>
          <cell r="BA483">
            <v>1058</v>
          </cell>
          <cell r="BB483" t="str">
            <v xml:space="preserve">  /  /    </v>
          </cell>
          <cell r="BC483" t="str">
            <v xml:space="preserve">  /  /    </v>
          </cell>
          <cell r="BD483"/>
          <cell r="BE483">
            <v>51021000</v>
          </cell>
          <cell r="BF483">
            <v>11606</v>
          </cell>
          <cell r="BG483"/>
          <cell r="BH483" t="str">
            <v xml:space="preserve">  /  /    </v>
          </cell>
          <cell r="BI483"/>
          <cell r="BJ483"/>
          <cell r="BK483" t="str">
            <v xml:space="preserve">Feminino </v>
          </cell>
          <cell r="BL483" t="str">
            <v>Conta Corrente</v>
          </cell>
          <cell r="BM483" t="str">
            <v>D</v>
          </cell>
          <cell r="BN483" t="str">
            <v xml:space="preserve">RGPS-Reg. Geral Previdência Social           </v>
          </cell>
          <cell r="BO483"/>
          <cell r="BP483"/>
          <cell r="BQ483"/>
          <cell r="BR483"/>
          <cell r="BS483"/>
          <cell r="BT483"/>
          <cell r="BU483"/>
          <cell r="BV483" t="str">
            <v xml:space="preserve">  /  /    </v>
          </cell>
          <cell r="BW483" t="str">
            <v xml:space="preserve">  /  /    </v>
          </cell>
          <cell r="BX483">
            <v>42891</v>
          </cell>
          <cell r="BY483">
            <v>101</v>
          </cell>
          <cell r="BZ483">
            <v>42891</v>
          </cell>
          <cell r="CA483" t="str">
            <v xml:space="preserve">  /  /    </v>
          </cell>
          <cell r="CB483">
            <v>0</v>
          </cell>
          <cell r="CC483" t="str">
            <v xml:space="preserve">  /  /    </v>
          </cell>
          <cell r="CD483" t="str">
            <v xml:space="preserve">  /  /    </v>
          </cell>
          <cell r="CE483">
            <v>334309</v>
          </cell>
          <cell r="CF483">
            <v>1000739</v>
          </cell>
          <cell r="CG483">
            <v>334056</v>
          </cell>
          <cell r="CH483">
            <v>999999999999</v>
          </cell>
          <cell r="CI483"/>
          <cell r="CJ483">
            <v>200</v>
          </cell>
          <cell r="CK483">
            <v>40</v>
          </cell>
          <cell r="CL483">
            <v>3288</v>
          </cell>
          <cell r="CM483">
            <v>1257</v>
          </cell>
          <cell r="CN483" t="str">
            <v>Submetidos a Horario de Trabalho</v>
          </cell>
          <cell r="CO483">
            <v>12311</v>
          </cell>
          <cell r="CP483">
            <v>2</v>
          </cell>
          <cell r="CQ483" t="str">
            <v>N</v>
          </cell>
          <cell r="CR483">
            <v>2</v>
          </cell>
          <cell r="CS483" t="str">
            <v>*</v>
          </cell>
          <cell r="CT483">
            <v>0</v>
          </cell>
          <cell r="CU483"/>
          <cell r="CV483">
            <v>34</v>
          </cell>
          <cell r="CW483" t="str">
            <v>M</v>
          </cell>
          <cell r="CX483" t="str">
            <v>M</v>
          </cell>
          <cell r="CY483">
            <v>0</v>
          </cell>
          <cell r="CZ483">
            <v>0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 t="str">
            <v>9B</v>
          </cell>
          <cell r="DF483"/>
          <cell r="DG483">
            <v>10</v>
          </cell>
          <cell r="DH483">
            <v>55</v>
          </cell>
          <cell r="DI483"/>
          <cell r="DJ483"/>
          <cell r="DK483" t="str">
            <v>Nao</v>
          </cell>
          <cell r="DL483"/>
          <cell r="DM483" t="str">
            <v>Nao</v>
          </cell>
          <cell r="DN483" t="str">
            <v xml:space="preserve">  /  /    </v>
          </cell>
          <cell r="DO483" t="str">
            <v>Nao</v>
          </cell>
          <cell r="DP483" t="str">
            <v>Nao</v>
          </cell>
          <cell r="DQ483" t="str">
            <v>Nao</v>
          </cell>
          <cell r="DR483"/>
          <cell r="DS483">
            <v>101003288</v>
          </cell>
          <cell r="DT483">
            <v>1</v>
          </cell>
          <cell r="DU483">
            <v>3288</v>
          </cell>
          <cell r="DV483" t="str">
            <v>Não</v>
          </cell>
          <cell r="DW483"/>
          <cell r="DX483">
            <v>1</v>
          </cell>
          <cell r="DY483" t="str">
            <v xml:space="preserve">  /  /    </v>
          </cell>
          <cell r="DZ483"/>
          <cell r="EA483" t="str">
            <v>Indeterminado</v>
          </cell>
          <cell r="EB483" t="str">
            <v>RECIFE</v>
          </cell>
          <cell r="EC483"/>
          <cell r="ED483"/>
          <cell r="EE483"/>
          <cell r="EF483"/>
          <cell r="EG483"/>
          <cell r="EH483"/>
          <cell r="EI483"/>
          <cell r="EJ483">
            <v>0</v>
          </cell>
          <cell r="EK483" t="str">
            <v xml:space="preserve">Categ. B </v>
          </cell>
          <cell r="EL483">
            <v>0</v>
          </cell>
          <cell r="EM483" t="str">
            <v>PE</v>
          </cell>
          <cell r="EN483">
            <v>0</v>
          </cell>
          <cell r="EO483" t="str">
            <v>COM</v>
          </cell>
        </row>
        <row r="484">
          <cell r="B484">
            <v>3289</v>
          </cell>
          <cell r="C484">
            <v>1</v>
          </cell>
          <cell r="D484" t="str">
            <v>JOSE NIVALDO BRAYNER DE ARAUJO</v>
          </cell>
          <cell r="E484">
            <v>1100</v>
          </cell>
          <cell r="F484" t="str">
            <v>Não</v>
          </cell>
          <cell r="G484"/>
          <cell r="H484" t="str">
            <v>Residencial</v>
          </cell>
          <cell r="I484" t="str">
            <v>R</v>
          </cell>
          <cell r="J484">
            <v>28488172400</v>
          </cell>
          <cell r="K484" t="str">
            <v>ABRAHAM LINCOLN</v>
          </cell>
          <cell r="L484">
            <v>18007234883</v>
          </cell>
          <cell r="M484">
            <v>141</v>
          </cell>
          <cell r="N484">
            <v>1848072</v>
          </cell>
          <cell r="O484" t="str">
            <v>SDSPE</v>
          </cell>
          <cell r="P484">
            <v>40743</v>
          </cell>
          <cell r="Q484" t="str">
            <v>R. ABRAHAM LINCOLN</v>
          </cell>
          <cell r="R484">
            <v>141</v>
          </cell>
          <cell r="S484">
            <v>80557</v>
          </cell>
          <cell r="T484">
            <v>1058</v>
          </cell>
          <cell r="U484">
            <v>30789</v>
          </cell>
          <cell r="V484" t="str">
            <v>PARNAMIRIM</v>
          </cell>
          <cell r="W484">
            <v>21</v>
          </cell>
          <cell r="X484" t="str">
            <v>PE</v>
          </cell>
          <cell r="Y484">
            <v>11606</v>
          </cell>
          <cell r="Z484" t="str">
            <v>PE</v>
          </cell>
          <cell r="AA484" t="str">
            <v>RECIFE</v>
          </cell>
          <cell r="AB484">
            <v>69</v>
          </cell>
          <cell r="AC484" t="str">
            <v>SDS</v>
          </cell>
          <cell r="AD484" t="str">
            <v>NIVALDO_BRAYNER@HOTMAIL.COM</v>
          </cell>
          <cell r="AE484"/>
          <cell r="AF484"/>
          <cell r="AG484"/>
          <cell r="AH484"/>
          <cell r="AI484" t="str">
            <v>Nao</v>
          </cell>
          <cell r="AJ484">
            <v>81</v>
          </cell>
          <cell r="AK484">
            <v>5626670868</v>
          </cell>
          <cell r="AL484">
            <v>32692648</v>
          </cell>
          <cell r="AM484"/>
          <cell r="AN484">
            <v>81</v>
          </cell>
          <cell r="AO484">
            <v>999044671</v>
          </cell>
          <cell r="AP484">
            <v>5</v>
          </cell>
          <cell r="AQ484" t="str">
            <v>PE</v>
          </cell>
          <cell r="AR484" t="str">
            <v>RISOLETA BRAYNER DE ARAUJO</v>
          </cell>
          <cell r="AS484" t="str">
            <v xml:space="preserve">  /  /    </v>
          </cell>
          <cell r="AT484" t="str">
            <v>NIVALDO RODRIGUES DE ARAUJO</v>
          </cell>
          <cell r="AU484">
            <v>10</v>
          </cell>
          <cell r="AV484">
            <v>23703</v>
          </cell>
          <cell r="AW484" t="str">
            <v xml:space="preserve">  /  /    </v>
          </cell>
          <cell r="AX484"/>
          <cell r="AY484" t="str">
            <v>AP 901</v>
          </cell>
          <cell r="AZ484"/>
          <cell r="BA484">
            <v>1058</v>
          </cell>
          <cell r="BB484" t="str">
            <v xml:space="preserve">  /  /    </v>
          </cell>
          <cell r="BC484" t="str">
            <v xml:space="preserve">  /  /    </v>
          </cell>
          <cell r="BD484"/>
          <cell r="BE484">
            <v>52060190</v>
          </cell>
          <cell r="BF484">
            <v>2100</v>
          </cell>
          <cell r="BG484"/>
          <cell r="BH484" t="str">
            <v xml:space="preserve">  /  /    </v>
          </cell>
          <cell r="BI484"/>
          <cell r="BJ484"/>
          <cell r="BK484" t="str">
            <v>Masculino</v>
          </cell>
          <cell r="BL484" t="str">
            <v>Conta Corrente</v>
          </cell>
          <cell r="BM484" t="str">
            <v>C</v>
          </cell>
          <cell r="BN484" t="str">
            <v xml:space="preserve">RGPS-Reg. Geral Previdência Social           </v>
          </cell>
          <cell r="BO484"/>
          <cell r="BP484"/>
          <cell r="BQ484"/>
          <cell r="BR484"/>
          <cell r="BS484"/>
          <cell r="BT484"/>
          <cell r="BU484"/>
          <cell r="BV484" t="str">
            <v xml:space="preserve">  /  /    </v>
          </cell>
          <cell r="BW484" t="str">
            <v xml:space="preserve">  /  /    </v>
          </cell>
          <cell r="BX484">
            <v>42887</v>
          </cell>
          <cell r="BY484">
            <v>101</v>
          </cell>
          <cell r="BZ484">
            <v>42887</v>
          </cell>
          <cell r="CA484" t="str">
            <v xml:space="preserve">  /  /    </v>
          </cell>
          <cell r="CB484">
            <v>0</v>
          </cell>
          <cell r="CC484" t="str">
            <v xml:space="preserve">  /  /    </v>
          </cell>
          <cell r="CD484" t="str">
            <v xml:space="preserve">  /  /    </v>
          </cell>
          <cell r="CE484">
            <v>334159</v>
          </cell>
          <cell r="CF484">
            <v>10830274</v>
          </cell>
          <cell r="CG484">
            <v>99999999</v>
          </cell>
          <cell r="CH484">
            <v>999999999999</v>
          </cell>
          <cell r="CI484"/>
          <cell r="CJ484">
            <v>200</v>
          </cell>
          <cell r="CK484">
            <v>40</v>
          </cell>
          <cell r="CL484">
            <v>3289</v>
          </cell>
          <cell r="CM484">
            <v>1100</v>
          </cell>
          <cell r="CN484" t="str">
            <v>Submetidos a Horario de Trabalho</v>
          </cell>
          <cell r="CO484">
            <v>12310</v>
          </cell>
          <cell r="CP484">
            <v>2</v>
          </cell>
          <cell r="CQ484" t="str">
            <v>N</v>
          </cell>
          <cell r="CR484">
            <v>6</v>
          </cell>
          <cell r="CS484" t="str">
            <v>*</v>
          </cell>
          <cell r="CT484">
            <v>0</v>
          </cell>
          <cell r="CU484"/>
          <cell r="CV484">
            <v>34</v>
          </cell>
          <cell r="CW484" t="str">
            <v>M</v>
          </cell>
          <cell r="CX484" t="str">
            <v>M</v>
          </cell>
          <cell r="CY484">
            <v>0</v>
          </cell>
          <cell r="CZ484">
            <v>0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 t="str">
            <v>M</v>
          </cell>
          <cell r="DF484"/>
          <cell r="DG484">
            <v>10</v>
          </cell>
          <cell r="DH484">
            <v>55</v>
          </cell>
          <cell r="DI484"/>
          <cell r="DJ484"/>
          <cell r="DK484" t="str">
            <v>Nao</v>
          </cell>
          <cell r="DL484"/>
          <cell r="DM484" t="str">
            <v>Nao</v>
          </cell>
          <cell r="DN484" t="str">
            <v xml:space="preserve">  /  /    </v>
          </cell>
          <cell r="DO484" t="str">
            <v>Nao</v>
          </cell>
          <cell r="DP484" t="str">
            <v>Nao</v>
          </cell>
          <cell r="DQ484" t="str">
            <v>Nao</v>
          </cell>
          <cell r="DR484"/>
          <cell r="DS484">
            <v>101003289</v>
          </cell>
          <cell r="DT484">
            <v>1</v>
          </cell>
          <cell r="DU484">
            <v>3289</v>
          </cell>
          <cell r="DV484" t="str">
            <v>Não</v>
          </cell>
          <cell r="DW484"/>
          <cell r="DX484">
            <v>1</v>
          </cell>
          <cell r="DY484" t="str">
            <v xml:space="preserve">  /  /    </v>
          </cell>
          <cell r="DZ484"/>
          <cell r="EA484" t="str">
            <v>Indeterminado</v>
          </cell>
          <cell r="EB484" t="str">
            <v>BOM CONSELHO</v>
          </cell>
          <cell r="EC484"/>
          <cell r="ED484"/>
          <cell r="EE484"/>
          <cell r="EF484">
            <v>210072015501</v>
          </cell>
          <cell r="EG484"/>
          <cell r="EH484"/>
          <cell r="EI484"/>
          <cell r="EJ484">
            <v>0</v>
          </cell>
          <cell r="EK484"/>
          <cell r="EL484">
            <v>0</v>
          </cell>
          <cell r="EM484"/>
          <cell r="EN484">
            <v>0</v>
          </cell>
          <cell r="EO484" t="str">
            <v>COM</v>
          </cell>
        </row>
        <row r="485">
          <cell r="B485">
            <v>3295</v>
          </cell>
          <cell r="C485">
            <v>1</v>
          </cell>
          <cell r="D485" t="str">
            <v>NADIELLY LAYSSA DE LIMA SILVA</v>
          </cell>
          <cell r="E485">
            <v>1162</v>
          </cell>
          <cell r="F485" t="str">
            <v>Não</v>
          </cell>
          <cell r="G485"/>
          <cell r="H485" t="str">
            <v>Residencial</v>
          </cell>
          <cell r="I485" t="str">
            <v>R</v>
          </cell>
          <cell r="J485">
            <v>10041432495</v>
          </cell>
          <cell r="K485" t="str">
            <v>DOM MANOEL DA COSTA</v>
          </cell>
          <cell r="L485">
            <v>20753898777</v>
          </cell>
          <cell r="M485">
            <v>125</v>
          </cell>
          <cell r="N485">
            <v>8772307</v>
          </cell>
          <cell r="O485"/>
          <cell r="P485">
            <v>42089</v>
          </cell>
          <cell r="Q485" t="str">
            <v>R. DOM MANOEL DA COSTA</v>
          </cell>
          <cell r="R485">
            <v>125</v>
          </cell>
          <cell r="S485">
            <v>994</v>
          </cell>
          <cell r="T485">
            <v>1058</v>
          </cell>
          <cell r="U485">
            <v>40031</v>
          </cell>
          <cell r="V485" t="str">
            <v>MADALENA</v>
          </cell>
          <cell r="W485">
            <v>104</v>
          </cell>
          <cell r="X485" t="str">
            <v>PE</v>
          </cell>
          <cell r="Y485">
            <v>11606</v>
          </cell>
          <cell r="Z485" t="str">
            <v>PE</v>
          </cell>
          <cell r="AA485" t="str">
            <v>RECIFE</v>
          </cell>
          <cell r="AB485">
            <v>46</v>
          </cell>
          <cell r="AC485" t="str">
            <v>SDS</v>
          </cell>
          <cell r="AD485"/>
          <cell r="AE485"/>
          <cell r="AF485"/>
          <cell r="AG485"/>
          <cell r="AH485"/>
          <cell r="AI485" t="str">
            <v>Nao</v>
          </cell>
          <cell r="AJ485">
            <v>81</v>
          </cell>
          <cell r="AK485">
            <v>83322250868</v>
          </cell>
          <cell r="AL485">
            <v>998159771</v>
          </cell>
          <cell r="AM485"/>
          <cell r="AN485">
            <v>81</v>
          </cell>
          <cell r="AO485">
            <v>999814261</v>
          </cell>
          <cell r="AP485">
            <v>88</v>
          </cell>
          <cell r="AQ485" t="str">
            <v>PE</v>
          </cell>
          <cell r="AR485" t="str">
            <v>MARIA  APARECIDA DE LIMA SILVA</v>
          </cell>
          <cell r="AS485" t="str">
            <v xml:space="preserve">  /  /    </v>
          </cell>
          <cell r="AT485" t="str">
            <v>EDINALDO LAURIANO DA SILVA</v>
          </cell>
          <cell r="AU485">
            <v>10</v>
          </cell>
          <cell r="AV485">
            <v>34295</v>
          </cell>
          <cell r="AW485" t="str">
            <v xml:space="preserve">  /  /    </v>
          </cell>
          <cell r="AX485"/>
          <cell r="AY485"/>
          <cell r="AZ485"/>
          <cell r="BA485">
            <v>1058</v>
          </cell>
          <cell r="BB485" t="str">
            <v xml:space="preserve">  /  /    </v>
          </cell>
          <cell r="BC485" t="str">
            <v xml:space="preserve">  /  /    </v>
          </cell>
          <cell r="BD485"/>
          <cell r="BE485">
            <v>50710395</v>
          </cell>
          <cell r="BF485">
            <v>8909</v>
          </cell>
          <cell r="BG485"/>
          <cell r="BH485" t="str">
            <v xml:space="preserve">  /  /    </v>
          </cell>
          <cell r="BI485"/>
          <cell r="BJ485"/>
          <cell r="BK485" t="str">
            <v xml:space="preserve">Feminino </v>
          </cell>
          <cell r="BL485" t="str">
            <v>Conta Corrente</v>
          </cell>
          <cell r="BM485" t="str">
            <v>S</v>
          </cell>
          <cell r="BN485" t="str">
            <v xml:space="preserve">RGPS-Reg. Geral Previdência Social           </v>
          </cell>
          <cell r="BO485"/>
          <cell r="BP485"/>
          <cell r="BQ485"/>
          <cell r="BR485"/>
          <cell r="BS485">
            <v>0</v>
          </cell>
          <cell r="BT485"/>
          <cell r="BU485">
            <v>0</v>
          </cell>
          <cell r="BV485" t="str">
            <v xml:space="preserve">  /  /    </v>
          </cell>
          <cell r="BW485" t="str">
            <v xml:space="preserve">  /  /    </v>
          </cell>
          <cell r="BX485">
            <v>42895</v>
          </cell>
          <cell r="BY485">
            <v>101</v>
          </cell>
          <cell r="BZ485">
            <v>42895</v>
          </cell>
          <cell r="CA485" t="str">
            <v xml:space="preserve">  /  /    </v>
          </cell>
          <cell r="CB485">
            <v>0</v>
          </cell>
          <cell r="CC485" t="str">
            <v xml:space="preserve">  /  /    </v>
          </cell>
          <cell r="CD485" t="str">
            <v xml:space="preserve">  /  /    </v>
          </cell>
          <cell r="CE485">
            <v>334056</v>
          </cell>
          <cell r="CF485">
            <v>10512105</v>
          </cell>
          <cell r="CG485">
            <v>334056</v>
          </cell>
          <cell r="CH485">
            <v>999999999999</v>
          </cell>
          <cell r="CI485" t="str">
            <v>F</v>
          </cell>
          <cell r="CJ485">
            <v>200</v>
          </cell>
          <cell r="CK485">
            <v>40</v>
          </cell>
          <cell r="CL485">
            <v>3295</v>
          </cell>
          <cell r="CM485">
            <v>1248</v>
          </cell>
          <cell r="CN485" t="str">
            <v>Submetidos a Horario de Trabalho</v>
          </cell>
          <cell r="CO485">
            <v>3513</v>
          </cell>
          <cell r="CP485">
            <v>2</v>
          </cell>
          <cell r="CQ485" t="str">
            <v>N</v>
          </cell>
          <cell r="CR485">
            <v>2</v>
          </cell>
          <cell r="CS485" t="str">
            <v>*</v>
          </cell>
          <cell r="CT485">
            <v>0</v>
          </cell>
          <cell r="CU485"/>
          <cell r="CV485">
            <v>34</v>
          </cell>
          <cell r="CW485" t="str">
            <v>M</v>
          </cell>
          <cell r="CX485" t="str">
            <v>M</v>
          </cell>
          <cell r="CY485">
            <v>0</v>
          </cell>
          <cell r="CZ485">
            <v>0</v>
          </cell>
          <cell r="DA485">
            <v>0</v>
          </cell>
          <cell r="DB485">
            <v>0</v>
          </cell>
          <cell r="DC485">
            <v>0</v>
          </cell>
          <cell r="DD485">
            <v>0</v>
          </cell>
          <cell r="DE485" t="str">
            <v>9B</v>
          </cell>
          <cell r="DF485"/>
          <cell r="DG485">
            <v>10</v>
          </cell>
          <cell r="DH485">
            <v>50</v>
          </cell>
          <cell r="DI485"/>
          <cell r="DJ485"/>
          <cell r="DK485" t="str">
            <v>Nao</v>
          </cell>
          <cell r="DL485"/>
          <cell r="DM485" t="str">
            <v>Nao</v>
          </cell>
          <cell r="DN485" t="str">
            <v xml:space="preserve">  /  /    </v>
          </cell>
          <cell r="DO485" t="str">
            <v>Nao</v>
          </cell>
          <cell r="DP485" t="str">
            <v>Nao</v>
          </cell>
          <cell r="DQ485" t="str">
            <v>Nao</v>
          </cell>
          <cell r="DR485"/>
          <cell r="DS485">
            <v>101003295</v>
          </cell>
          <cell r="DT485">
            <v>1</v>
          </cell>
          <cell r="DU485">
            <v>3295</v>
          </cell>
          <cell r="DV485" t="str">
            <v>Não</v>
          </cell>
          <cell r="DW485"/>
          <cell r="DX485">
            <v>1</v>
          </cell>
          <cell r="DY485" t="str">
            <v xml:space="preserve">  /  /    </v>
          </cell>
          <cell r="DZ485"/>
          <cell r="EA485" t="str">
            <v>Indeterminado</v>
          </cell>
          <cell r="EB485" t="str">
            <v>LIMOEIRO</v>
          </cell>
          <cell r="EC485"/>
          <cell r="ED485"/>
          <cell r="EE485"/>
          <cell r="EF485"/>
          <cell r="EG485"/>
          <cell r="EH485"/>
          <cell r="EI485"/>
          <cell r="EJ485">
            <v>0</v>
          </cell>
          <cell r="EK485"/>
          <cell r="EL485">
            <v>0</v>
          </cell>
          <cell r="EM485"/>
          <cell r="EN485">
            <v>0</v>
          </cell>
          <cell r="EO485" t="str">
            <v>COM</v>
          </cell>
        </row>
        <row r="486">
          <cell r="B486">
            <v>3304</v>
          </cell>
          <cell r="C486">
            <v>1</v>
          </cell>
          <cell r="D486" t="str">
            <v>CARLOS ALBERTO DE ARAUJO FILHO</v>
          </cell>
          <cell r="E486">
            <v>1150</v>
          </cell>
          <cell r="F486" t="str">
            <v>Não</v>
          </cell>
          <cell r="G486"/>
          <cell r="H486" t="str">
            <v>Residencial</v>
          </cell>
          <cell r="I486" t="str">
            <v>R</v>
          </cell>
          <cell r="J486">
            <v>9005532432</v>
          </cell>
          <cell r="K486" t="str">
            <v>BELA VISTA</v>
          </cell>
          <cell r="L486">
            <v>13799653456</v>
          </cell>
          <cell r="M486">
            <v>63</v>
          </cell>
          <cell r="N486">
            <v>7521426</v>
          </cell>
          <cell r="O486" t="str">
            <v>SDS/PE</v>
          </cell>
          <cell r="P486">
            <v>38073</v>
          </cell>
          <cell r="Q486" t="str">
            <v>R. BELA VISTA</v>
          </cell>
          <cell r="R486">
            <v>63</v>
          </cell>
          <cell r="S486">
            <v>33238</v>
          </cell>
          <cell r="T486">
            <v>1058</v>
          </cell>
          <cell r="U486">
            <v>39288</v>
          </cell>
          <cell r="V486" t="str">
            <v>CANDEIAS</v>
          </cell>
          <cell r="W486">
            <v>65</v>
          </cell>
          <cell r="X486" t="str">
            <v>PE</v>
          </cell>
          <cell r="Y486">
            <v>7901</v>
          </cell>
          <cell r="Z486" t="str">
            <v>PE</v>
          </cell>
          <cell r="AA486" t="str">
            <v>JABOATAO DOS GUARARA</v>
          </cell>
          <cell r="AB486">
            <v>18</v>
          </cell>
          <cell r="AC486" t="str">
            <v>SDS</v>
          </cell>
          <cell r="AD486" t="str">
            <v>CARLINHOSRECIFE@HOTMAIL.COM</v>
          </cell>
          <cell r="AE486"/>
          <cell r="AF486"/>
          <cell r="AG486"/>
          <cell r="AH486"/>
          <cell r="AI486" t="str">
            <v>Nao</v>
          </cell>
          <cell r="AJ486">
            <v>81</v>
          </cell>
          <cell r="AK486">
            <v>79269850809</v>
          </cell>
          <cell r="AL486">
            <v>30253265</v>
          </cell>
          <cell r="AM486"/>
          <cell r="AN486">
            <v>81</v>
          </cell>
          <cell r="AO486">
            <v>998782203</v>
          </cell>
          <cell r="AP486">
            <v>39</v>
          </cell>
          <cell r="AQ486" t="str">
            <v>PE</v>
          </cell>
          <cell r="AR486" t="str">
            <v>MAGALY BATISTA DE ARAUJO</v>
          </cell>
          <cell r="AS486" t="str">
            <v xml:space="preserve">  /  /    </v>
          </cell>
          <cell r="AT486" t="str">
            <v>CARLOS ALBERTO DE ARAUJO</v>
          </cell>
          <cell r="AU486">
            <v>10</v>
          </cell>
          <cell r="AV486">
            <v>32885</v>
          </cell>
          <cell r="AW486" t="str">
            <v xml:space="preserve">  /  /    </v>
          </cell>
          <cell r="AX486"/>
          <cell r="AY486"/>
          <cell r="AZ486"/>
          <cell r="BA486">
            <v>1058</v>
          </cell>
          <cell r="BB486" t="str">
            <v xml:space="preserve">  /  /    </v>
          </cell>
          <cell r="BC486" t="str">
            <v xml:space="preserve">  /  /    </v>
          </cell>
          <cell r="BD486"/>
          <cell r="BE486">
            <v>54430140</v>
          </cell>
          <cell r="BF486">
            <v>11606</v>
          </cell>
          <cell r="BG486"/>
          <cell r="BH486" t="str">
            <v xml:space="preserve">  /  /    </v>
          </cell>
          <cell r="BI486"/>
          <cell r="BJ486"/>
          <cell r="BK486" t="str">
            <v>Masculino</v>
          </cell>
          <cell r="BL486" t="str">
            <v>Conta Corrente</v>
          </cell>
          <cell r="BM486" t="str">
            <v>S</v>
          </cell>
          <cell r="BN486" t="str">
            <v xml:space="preserve">RGPS-Reg. Geral Previdência Social           </v>
          </cell>
          <cell r="BO486"/>
          <cell r="BP486"/>
          <cell r="BQ486"/>
          <cell r="BR486"/>
          <cell r="BS486"/>
          <cell r="BT486"/>
          <cell r="BU486"/>
          <cell r="BV486" t="str">
            <v xml:space="preserve">  /  /    </v>
          </cell>
          <cell r="BW486" t="str">
            <v xml:space="preserve">  /  /    </v>
          </cell>
          <cell r="BX486">
            <v>42906</v>
          </cell>
          <cell r="BY486">
            <v>101</v>
          </cell>
          <cell r="BZ486">
            <v>42906</v>
          </cell>
          <cell r="CA486" t="str">
            <v xml:space="preserve">  /  /    </v>
          </cell>
          <cell r="CB486">
            <v>0</v>
          </cell>
          <cell r="CC486" t="str">
            <v xml:space="preserve">  /  /    </v>
          </cell>
          <cell r="CD486" t="str">
            <v xml:space="preserve">  /  /    </v>
          </cell>
          <cell r="CE486">
            <v>334056</v>
          </cell>
          <cell r="CF486">
            <v>713063784</v>
          </cell>
          <cell r="CG486">
            <v>334056</v>
          </cell>
          <cell r="CH486">
            <v>999999999999</v>
          </cell>
          <cell r="CI486" t="str">
            <v>F</v>
          </cell>
          <cell r="CJ486">
            <v>200</v>
          </cell>
          <cell r="CK486">
            <v>40</v>
          </cell>
          <cell r="CL486">
            <v>3304</v>
          </cell>
          <cell r="CM486">
            <v>1193</v>
          </cell>
          <cell r="CN486" t="str">
            <v>Submetidos a Horario de Trabalho</v>
          </cell>
          <cell r="CO486">
            <v>2523</v>
          </cell>
          <cell r="CP486">
            <v>6</v>
          </cell>
          <cell r="CQ486" t="str">
            <v>N</v>
          </cell>
          <cell r="CR486">
            <v>2</v>
          </cell>
          <cell r="CS486" t="str">
            <v>*</v>
          </cell>
          <cell r="CT486">
            <v>0</v>
          </cell>
          <cell r="CU486"/>
          <cell r="CV486">
            <v>34</v>
          </cell>
          <cell r="CW486" t="str">
            <v>M</v>
          </cell>
          <cell r="CX486" t="str">
            <v>M</v>
          </cell>
          <cell r="CY486">
            <v>0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 t="str">
            <v>9B</v>
          </cell>
          <cell r="DF486"/>
          <cell r="DG486">
            <v>10</v>
          </cell>
          <cell r="DH486">
            <v>45</v>
          </cell>
          <cell r="DI486"/>
          <cell r="DJ486"/>
          <cell r="DK486" t="str">
            <v>Nao</v>
          </cell>
          <cell r="DL486"/>
          <cell r="DM486" t="str">
            <v>Nao</v>
          </cell>
          <cell r="DN486" t="str">
            <v xml:space="preserve">  /  /    </v>
          </cell>
          <cell r="DO486" t="str">
            <v>Nao</v>
          </cell>
          <cell r="DP486" t="str">
            <v>Nao</v>
          </cell>
          <cell r="DQ486" t="str">
            <v>Nao</v>
          </cell>
          <cell r="DR486"/>
          <cell r="DS486">
            <v>101003304</v>
          </cell>
          <cell r="DT486">
            <v>4</v>
          </cell>
          <cell r="DU486"/>
          <cell r="DV486" t="str">
            <v>Não</v>
          </cell>
          <cell r="DW486"/>
          <cell r="DX486">
            <v>1</v>
          </cell>
          <cell r="DY486" t="str">
            <v xml:space="preserve">  /  /    </v>
          </cell>
          <cell r="DZ486"/>
          <cell r="EA486" t="str">
            <v>Indeterminado</v>
          </cell>
          <cell r="EB486" t="str">
            <v>RECIFE</v>
          </cell>
          <cell r="EC486"/>
          <cell r="ED486"/>
          <cell r="EE486"/>
          <cell r="EF486">
            <v>475614</v>
          </cell>
          <cell r="EG486"/>
          <cell r="EH486"/>
          <cell r="EI486"/>
          <cell r="EJ486">
            <v>0</v>
          </cell>
          <cell r="EK486"/>
          <cell r="EL486">
            <v>0</v>
          </cell>
          <cell r="EM486"/>
          <cell r="EN486">
            <v>0</v>
          </cell>
          <cell r="EO486" t="str">
            <v>COM</v>
          </cell>
        </row>
        <row r="487">
          <cell r="B487">
            <v>3312</v>
          </cell>
          <cell r="C487">
            <v>1</v>
          </cell>
          <cell r="D487" t="str">
            <v>DIMAS PEREIRA DANTAS</v>
          </cell>
          <cell r="E487">
            <v>1200</v>
          </cell>
          <cell r="F487" t="str">
            <v>Não</v>
          </cell>
          <cell r="G487"/>
          <cell r="H487" t="str">
            <v>Residencial</v>
          </cell>
          <cell r="I487" t="str">
            <v>R</v>
          </cell>
          <cell r="J487">
            <v>23176024487</v>
          </cell>
          <cell r="K487" t="str">
            <v>MAJOR NEGRINHO</v>
          </cell>
          <cell r="L487">
            <v>12077869056</v>
          </cell>
          <cell r="M487">
            <v>168</v>
          </cell>
          <cell r="N487">
            <v>1935975</v>
          </cell>
          <cell r="O487"/>
          <cell r="P487">
            <v>40893</v>
          </cell>
          <cell r="Q487" t="str">
            <v>R. MAJOR NEGRINHO</v>
          </cell>
          <cell r="R487">
            <v>168</v>
          </cell>
          <cell r="S487">
            <v>9328</v>
          </cell>
          <cell r="T487">
            <v>1058</v>
          </cell>
          <cell r="U487">
            <v>28930</v>
          </cell>
          <cell r="V487" t="str">
            <v>CENTRO</v>
          </cell>
          <cell r="W487">
            <v>600</v>
          </cell>
          <cell r="X487" t="str">
            <v>PE</v>
          </cell>
          <cell r="Y487">
            <v>12505</v>
          </cell>
          <cell r="Z487" t="str">
            <v>PE</v>
          </cell>
          <cell r="AA487" t="str">
            <v>STA CRUZ CAPIBARIBE</v>
          </cell>
          <cell r="AB487">
            <v>17</v>
          </cell>
          <cell r="AC487" t="str">
            <v>SDS</v>
          </cell>
          <cell r="AD487"/>
          <cell r="AE487"/>
          <cell r="AF487"/>
          <cell r="AG487"/>
          <cell r="AH487"/>
          <cell r="AI487" t="str">
            <v>Nao</v>
          </cell>
          <cell r="AJ487">
            <v>81</v>
          </cell>
          <cell r="AK487">
            <v>33512040833</v>
          </cell>
          <cell r="AL487">
            <v>37312725</v>
          </cell>
          <cell r="AM487"/>
          <cell r="AN487">
            <v>81</v>
          </cell>
          <cell r="AO487">
            <v>996090087</v>
          </cell>
          <cell r="AP487">
            <v>109</v>
          </cell>
          <cell r="AQ487" t="str">
            <v>PE</v>
          </cell>
          <cell r="AR487" t="str">
            <v>APARECIDA PEREIRA DANTAS</v>
          </cell>
          <cell r="AS487" t="str">
            <v xml:space="preserve">  /  /    </v>
          </cell>
          <cell r="AT487" t="str">
            <v>ANTONIO SOUTO DANTAS</v>
          </cell>
          <cell r="AU487">
            <v>10</v>
          </cell>
          <cell r="AV487">
            <v>22296</v>
          </cell>
          <cell r="AW487" t="str">
            <v xml:space="preserve">  /  /    </v>
          </cell>
          <cell r="AX487"/>
          <cell r="AY487"/>
          <cell r="AZ487"/>
          <cell r="BA487">
            <v>1058</v>
          </cell>
          <cell r="BB487" t="str">
            <v xml:space="preserve">  /  /    </v>
          </cell>
          <cell r="BC487" t="str">
            <v xml:space="preserve">  /  /    </v>
          </cell>
          <cell r="BD487"/>
          <cell r="BE487">
            <v>55192320</v>
          </cell>
          <cell r="BF487">
            <v>12505</v>
          </cell>
          <cell r="BG487"/>
          <cell r="BH487" t="str">
            <v xml:space="preserve">  /  /    </v>
          </cell>
          <cell r="BI487"/>
          <cell r="BJ487"/>
          <cell r="BK487" t="str">
            <v>Masculino</v>
          </cell>
          <cell r="BL487" t="str">
            <v>Conta Corrente</v>
          </cell>
          <cell r="BM487" t="str">
            <v>C</v>
          </cell>
          <cell r="BN487" t="str">
            <v xml:space="preserve">RGPS-Reg. Geral Previdência Social           </v>
          </cell>
          <cell r="BO487"/>
          <cell r="BP487"/>
          <cell r="BQ487"/>
          <cell r="BR487"/>
          <cell r="BS487"/>
          <cell r="BT487"/>
          <cell r="BU487"/>
          <cell r="BV487" t="str">
            <v xml:space="preserve">  /  /    </v>
          </cell>
          <cell r="BW487" t="str">
            <v xml:space="preserve">  /  /    </v>
          </cell>
          <cell r="BX487">
            <v>42926</v>
          </cell>
          <cell r="BY487">
            <v>101</v>
          </cell>
          <cell r="BZ487">
            <v>42926</v>
          </cell>
          <cell r="CA487" t="str">
            <v xml:space="preserve">  /  /    </v>
          </cell>
          <cell r="CB487">
            <v>0</v>
          </cell>
          <cell r="CC487" t="str">
            <v xml:space="preserve">  /  /    </v>
          </cell>
          <cell r="CD487" t="str">
            <v xml:space="preserve">  /  /    </v>
          </cell>
          <cell r="CE487">
            <v>334056</v>
          </cell>
          <cell r="CF487">
            <v>713064455</v>
          </cell>
          <cell r="CG487">
            <v>334056</v>
          </cell>
          <cell r="CH487">
            <v>999999999999</v>
          </cell>
          <cell r="CI487"/>
          <cell r="CJ487">
            <v>200</v>
          </cell>
          <cell r="CK487">
            <v>40</v>
          </cell>
          <cell r="CL487">
            <v>3312</v>
          </cell>
          <cell r="CM487">
            <v>1231</v>
          </cell>
          <cell r="CN487" t="str">
            <v>Submetidos a Horario de Trabalho</v>
          </cell>
          <cell r="CO487">
            <v>12310</v>
          </cell>
          <cell r="CP487">
            <v>2</v>
          </cell>
          <cell r="CQ487" t="str">
            <v>N</v>
          </cell>
          <cell r="CR487">
            <v>2</v>
          </cell>
          <cell r="CS487" t="str">
            <v>*</v>
          </cell>
          <cell r="CT487">
            <v>0</v>
          </cell>
          <cell r="CU487"/>
          <cell r="CV487">
            <v>34</v>
          </cell>
          <cell r="CW487" t="str">
            <v>M</v>
          </cell>
          <cell r="CX487" t="str">
            <v>M</v>
          </cell>
          <cell r="CY487">
            <v>0</v>
          </cell>
          <cell r="CZ487">
            <v>0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 t="str">
            <v>9B</v>
          </cell>
          <cell r="DF487"/>
          <cell r="DG487">
            <v>10</v>
          </cell>
          <cell r="DH487">
            <v>55</v>
          </cell>
          <cell r="DI487"/>
          <cell r="DJ487"/>
          <cell r="DK487" t="str">
            <v>Nao</v>
          </cell>
          <cell r="DL487"/>
          <cell r="DM487" t="str">
            <v>Nao</v>
          </cell>
          <cell r="DN487" t="str">
            <v xml:space="preserve">  /  /    </v>
          </cell>
          <cell r="DO487" t="str">
            <v>Nao</v>
          </cell>
          <cell r="DP487" t="str">
            <v>Nao</v>
          </cell>
          <cell r="DQ487" t="str">
            <v>Nao</v>
          </cell>
          <cell r="DR487"/>
          <cell r="DS487">
            <v>101003312</v>
          </cell>
          <cell r="DT487">
            <v>1</v>
          </cell>
          <cell r="DU487"/>
          <cell r="DV487" t="str">
            <v>Não</v>
          </cell>
          <cell r="DW487"/>
          <cell r="DX487">
            <v>1</v>
          </cell>
          <cell r="DY487" t="str">
            <v xml:space="preserve">  /  /    </v>
          </cell>
          <cell r="DZ487"/>
          <cell r="EA487" t="str">
            <v>Indeterminado</v>
          </cell>
          <cell r="EB487" t="str">
            <v>SANTA CRUZ DO CAPIBARIBE</v>
          </cell>
          <cell r="EC487"/>
          <cell r="ED487"/>
          <cell r="EE487"/>
          <cell r="EF487"/>
          <cell r="EG487"/>
          <cell r="EH487"/>
          <cell r="EI487"/>
          <cell r="EJ487">
            <v>0</v>
          </cell>
          <cell r="EK487"/>
          <cell r="EL487">
            <v>0</v>
          </cell>
          <cell r="EM487"/>
          <cell r="EN487">
            <v>0</v>
          </cell>
          <cell r="EO487" t="str">
            <v>COM</v>
          </cell>
        </row>
        <row r="488">
          <cell r="B488">
            <v>3314</v>
          </cell>
          <cell r="C488">
            <v>1</v>
          </cell>
          <cell r="D488" t="str">
            <v>LUIZ ANTONIO GRANJA DE MENEZES</v>
          </cell>
          <cell r="E488">
            <v>1190</v>
          </cell>
          <cell r="F488" t="str">
            <v>Não</v>
          </cell>
          <cell r="G488"/>
          <cell r="H488" t="str">
            <v>Residencial</v>
          </cell>
          <cell r="I488" t="str">
            <v>R</v>
          </cell>
          <cell r="J488">
            <v>8950741415</v>
          </cell>
          <cell r="K488" t="str">
            <v>FRANCISCO CORREIA DE ARAUJO</v>
          </cell>
          <cell r="L488">
            <v>10256212934</v>
          </cell>
          <cell r="M488">
            <v>200</v>
          </cell>
          <cell r="N488">
            <v>1221851</v>
          </cell>
          <cell r="O488"/>
          <cell r="P488">
            <v>36139</v>
          </cell>
          <cell r="Q488" t="str">
            <v>R. FRANCISCO CORREIA DE ARAUJO</v>
          </cell>
          <cell r="R488">
            <v>200</v>
          </cell>
          <cell r="S488">
            <v>70453</v>
          </cell>
          <cell r="T488">
            <v>1058</v>
          </cell>
          <cell r="U488">
            <v>26634</v>
          </cell>
          <cell r="V488" t="str">
            <v>CDU</v>
          </cell>
          <cell r="W488">
            <v>343</v>
          </cell>
          <cell r="X488" t="str">
            <v>PE</v>
          </cell>
          <cell r="Y488">
            <v>11606</v>
          </cell>
          <cell r="Z488" t="str">
            <v>PE</v>
          </cell>
          <cell r="AA488" t="str">
            <v>RECIFE</v>
          </cell>
          <cell r="AB488">
            <v>61</v>
          </cell>
          <cell r="AC488" t="str">
            <v>SSP</v>
          </cell>
          <cell r="AD488"/>
          <cell r="AE488"/>
          <cell r="AF488"/>
          <cell r="AG488"/>
          <cell r="AH488"/>
          <cell r="AI488" t="str">
            <v>Nao</v>
          </cell>
          <cell r="AJ488">
            <v>81</v>
          </cell>
          <cell r="AK488">
            <v>3536800876</v>
          </cell>
          <cell r="AL488">
            <v>32712543</v>
          </cell>
          <cell r="AM488"/>
          <cell r="AN488">
            <v>81</v>
          </cell>
          <cell r="AO488">
            <v>985938619</v>
          </cell>
          <cell r="AP488">
            <v>103</v>
          </cell>
          <cell r="AQ488" t="str">
            <v>PE</v>
          </cell>
          <cell r="AR488" t="str">
            <v>GEORGINA GRANJA DE MENEZES</v>
          </cell>
          <cell r="AS488" t="str">
            <v xml:space="preserve">  /  /    </v>
          </cell>
          <cell r="AT488" t="str">
            <v>HUMBERTO FILGUEIRA DE MENEZES</v>
          </cell>
          <cell r="AU488">
            <v>10</v>
          </cell>
          <cell r="AV488">
            <v>20161</v>
          </cell>
          <cell r="AW488" t="str">
            <v xml:space="preserve">  /  /    </v>
          </cell>
          <cell r="AX488"/>
          <cell r="AY488" t="str">
            <v>APT 102</v>
          </cell>
          <cell r="AZ488"/>
          <cell r="BA488">
            <v>1058</v>
          </cell>
          <cell r="BB488" t="str">
            <v xml:space="preserve">  /  /    </v>
          </cell>
          <cell r="BC488" t="str">
            <v xml:space="preserve">  /  /    </v>
          </cell>
          <cell r="BD488"/>
          <cell r="BE488">
            <v>50740430</v>
          </cell>
          <cell r="BF488">
            <v>11606</v>
          </cell>
          <cell r="BG488"/>
          <cell r="BH488" t="str">
            <v xml:space="preserve">  /  /    </v>
          </cell>
          <cell r="BI488"/>
          <cell r="BJ488"/>
          <cell r="BK488" t="str">
            <v>Masculino</v>
          </cell>
          <cell r="BL488" t="str">
            <v>Conta Corrente</v>
          </cell>
          <cell r="BM488" t="str">
            <v>C</v>
          </cell>
          <cell r="BN488" t="str">
            <v xml:space="preserve">RGPS-Reg. Geral Previdência Social           </v>
          </cell>
          <cell r="BO488"/>
          <cell r="BP488"/>
          <cell r="BQ488"/>
          <cell r="BR488"/>
          <cell r="BS488">
            <v>0</v>
          </cell>
          <cell r="BT488"/>
          <cell r="BU488">
            <v>0</v>
          </cell>
          <cell r="BV488" t="str">
            <v xml:space="preserve">  /  /    </v>
          </cell>
          <cell r="BW488" t="str">
            <v xml:space="preserve">  /  /    </v>
          </cell>
          <cell r="BX488">
            <v>42928</v>
          </cell>
          <cell r="BY488">
            <v>101</v>
          </cell>
          <cell r="BZ488">
            <v>42928</v>
          </cell>
          <cell r="CA488" t="str">
            <v xml:space="preserve">  /  /    </v>
          </cell>
          <cell r="CB488">
            <v>0</v>
          </cell>
          <cell r="CC488" t="str">
            <v xml:space="preserve">  /  /    </v>
          </cell>
          <cell r="CD488" t="str">
            <v xml:space="preserve">  /  /    </v>
          </cell>
          <cell r="CE488">
            <v>334001</v>
          </cell>
          <cell r="CF488">
            <v>10962380</v>
          </cell>
          <cell r="CG488">
            <v>334056</v>
          </cell>
          <cell r="CH488">
            <v>999999999999</v>
          </cell>
          <cell r="CI488"/>
          <cell r="CJ488">
            <v>200</v>
          </cell>
          <cell r="CK488">
            <v>40</v>
          </cell>
          <cell r="CL488">
            <v>3314</v>
          </cell>
          <cell r="CM488">
            <v>1094</v>
          </cell>
          <cell r="CN488" t="str">
            <v>Submetidos a Horario de Trabalho</v>
          </cell>
          <cell r="CO488">
            <v>2523</v>
          </cell>
          <cell r="CP488">
            <v>8</v>
          </cell>
          <cell r="CQ488" t="str">
            <v>N</v>
          </cell>
          <cell r="CR488">
            <v>2</v>
          </cell>
          <cell r="CS488" t="str">
            <v>*</v>
          </cell>
          <cell r="CT488">
            <v>0</v>
          </cell>
          <cell r="CU488"/>
          <cell r="CV488">
            <v>34</v>
          </cell>
          <cell r="CW488" t="str">
            <v>M</v>
          </cell>
          <cell r="CX488" t="str">
            <v>M</v>
          </cell>
          <cell r="CY488">
            <v>0</v>
          </cell>
          <cell r="CZ488">
            <v>0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 t="str">
            <v>9B</v>
          </cell>
          <cell r="DF488"/>
          <cell r="DG488">
            <v>10</v>
          </cell>
          <cell r="DH488">
            <v>55</v>
          </cell>
          <cell r="DI488"/>
          <cell r="DJ488"/>
          <cell r="DK488" t="str">
            <v>Nao</v>
          </cell>
          <cell r="DL488"/>
          <cell r="DM488" t="str">
            <v>Nao</v>
          </cell>
          <cell r="DN488" t="str">
            <v xml:space="preserve">  /  /    </v>
          </cell>
          <cell r="DO488" t="str">
            <v>Nao</v>
          </cell>
          <cell r="DP488" t="str">
            <v>Nao</v>
          </cell>
          <cell r="DQ488" t="str">
            <v>Nao</v>
          </cell>
          <cell r="DR488"/>
          <cell r="DS488">
            <v>101003314</v>
          </cell>
          <cell r="DT488">
            <v>6</v>
          </cell>
          <cell r="DU488"/>
          <cell r="DV488" t="str">
            <v>Não</v>
          </cell>
          <cell r="DW488"/>
          <cell r="DX488">
            <v>1</v>
          </cell>
          <cell r="DY488" t="str">
            <v xml:space="preserve">  /  /    </v>
          </cell>
          <cell r="DZ488"/>
          <cell r="EA488" t="str">
            <v>Indeterminado</v>
          </cell>
          <cell r="EB488" t="str">
            <v>RECIFE</v>
          </cell>
          <cell r="EC488"/>
          <cell r="ED488"/>
          <cell r="EE488"/>
          <cell r="EF488">
            <v>258318</v>
          </cell>
          <cell r="EG488"/>
          <cell r="EH488"/>
          <cell r="EI488"/>
          <cell r="EJ488">
            <v>0</v>
          </cell>
          <cell r="EK488"/>
          <cell r="EL488">
            <v>0</v>
          </cell>
          <cell r="EM488"/>
          <cell r="EN488">
            <v>0</v>
          </cell>
          <cell r="EO488" t="str">
            <v>COM</v>
          </cell>
        </row>
        <row r="489">
          <cell r="B489">
            <v>3316</v>
          </cell>
          <cell r="C489">
            <v>1</v>
          </cell>
          <cell r="D489" t="str">
            <v>MAYARA CRISTINA NUNES DE LIRA</v>
          </cell>
          <cell r="E489">
            <v>1120</v>
          </cell>
          <cell r="F489" t="str">
            <v>Não</v>
          </cell>
          <cell r="G489"/>
          <cell r="H489" t="str">
            <v>Residencial</v>
          </cell>
          <cell r="I489" t="str">
            <v>PC</v>
          </cell>
          <cell r="J489">
            <v>11225028426</v>
          </cell>
          <cell r="K489" t="str">
            <v>PRACA DA CONCEICAO</v>
          </cell>
          <cell r="L489">
            <v>19059557371</v>
          </cell>
          <cell r="M489">
            <v>563</v>
          </cell>
          <cell r="N489">
            <v>7996381</v>
          </cell>
          <cell r="O489" t="str">
            <v>SDSPE</v>
          </cell>
          <cell r="P489">
            <v>38748</v>
          </cell>
          <cell r="Q489" t="str">
            <v>PC. PRACA DA CONCEICAO</v>
          </cell>
          <cell r="R489">
            <v>563</v>
          </cell>
          <cell r="S489">
            <v>81315</v>
          </cell>
          <cell r="T489">
            <v>1058</v>
          </cell>
          <cell r="U489">
            <v>41484</v>
          </cell>
          <cell r="V489" t="str">
            <v>CASA  AMARELA</v>
          </cell>
          <cell r="W489">
            <v>116</v>
          </cell>
          <cell r="X489" t="str">
            <v>PE</v>
          </cell>
          <cell r="Y489">
            <v>11606</v>
          </cell>
          <cell r="Z489" t="str">
            <v>PE</v>
          </cell>
          <cell r="AA489" t="str">
            <v>RECIFE</v>
          </cell>
          <cell r="AB489">
            <v>174</v>
          </cell>
          <cell r="AC489" t="str">
            <v>SDS</v>
          </cell>
          <cell r="AD489" t="str">
            <v>MAAPRACIRA@HOTMAIL.COM</v>
          </cell>
          <cell r="AE489"/>
          <cell r="AF489"/>
          <cell r="AG489"/>
          <cell r="AH489"/>
          <cell r="AI489" t="str">
            <v>Nao</v>
          </cell>
          <cell r="AJ489">
            <v>81</v>
          </cell>
          <cell r="AK489">
            <v>84614280850</v>
          </cell>
          <cell r="AL489">
            <v>31297290</v>
          </cell>
          <cell r="AM489"/>
          <cell r="AN489">
            <v>81</v>
          </cell>
          <cell r="AO489">
            <v>995901583</v>
          </cell>
          <cell r="AP489">
            <v>6</v>
          </cell>
          <cell r="AQ489" t="str">
            <v>PE</v>
          </cell>
          <cell r="AR489" t="str">
            <v>CELIA NUNES DE LIRA</v>
          </cell>
          <cell r="AS489" t="str">
            <v xml:space="preserve">  /  /    </v>
          </cell>
          <cell r="AT489" t="str">
            <v>AMARO JOAO DE LIRA</v>
          </cell>
          <cell r="AU489">
            <v>10</v>
          </cell>
          <cell r="AV489">
            <v>34057</v>
          </cell>
          <cell r="AW489" t="str">
            <v xml:space="preserve">  /  /    </v>
          </cell>
          <cell r="AX489"/>
          <cell r="AY489" t="str">
            <v>CASA</v>
          </cell>
          <cell r="AZ489"/>
          <cell r="BA489">
            <v>1058</v>
          </cell>
          <cell r="BB489" t="str">
            <v xml:space="preserve">  /  /    </v>
          </cell>
          <cell r="BC489" t="str">
            <v xml:space="preserve">  /  /    </v>
          </cell>
          <cell r="BD489"/>
          <cell r="BE489">
            <v>52280255</v>
          </cell>
          <cell r="BF489">
            <v>11606</v>
          </cell>
          <cell r="BG489"/>
          <cell r="BH489" t="str">
            <v xml:space="preserve">  /  /    </v>
          </cell>
          <cell r="BI489"/>
          <cell r="BJ489"/>
          <cell r="BK489" t="str">
            <v xml:space="preserve">Feminino </v>
          </cell>
          <cell r="BL489" t="str">
            <v>Conta Corrente</v>
          </cell>
          <cell r="BM489" t="str">
            <v>S</v>
          </cell>
          <cell r="BN489" t="str">
            <v xml:space="preserve">RGPS-Reg. Geral Previdência Social           </v>
          </cell>
          <cell r="BO489"/>
          <cell r="BP489"/>
          <cell r="BQ489"/>
          <cell r="BR489"/>
          <cell r="BS489"/>
          <cell r="BT489"/>
          <cell r="BU489"/>
          <cell r="BV489" t="str">
            <v xml:space="preserve">  /  /    </v>
          </cell>
          <cell r="BW489" t="str">
            <v xml:space="preserve">  /  /    </v>
          </cell>
          <cell r="BX489">
            <v>42948</v>
          </cell>
          <cell r="BY489">
            <v>101</v>
          </cell>
          <cell r="BZ489">
            <v>42948</v>
          </cell>
          <cell r="CA489" t="str">
            <v xml:space="preserve">  /  /    </v>
          </cell>
          <cell r="CB489">
            <v>0</v>
          </cell>
          <cell r="CC489" t="str">
            <v xml:space="preserve">  /  /    </v>
          </cell>
          <cell r="CD489" t="str">
            <v xml:space="preserve">  /  /    </v>
          </cell>
          <cell r="CE489">
            <v>334056</v>
          </cell>
          <cell r="CF489">
            <v>713065418</v>
          </cell>
          <cell r="CG489">
            <v>334056</v>
          </cell>
          <cell r="CH489">
            <v>999999999999</v>
          </cell>
          <cell r="CI489" t="str">
            <v>F</v>
          </cell>
          <cell r="CJ489">
            <v>200</v>
          </cell>
          <cell r="CK489">
            <v>40</v>
          </cell>
          <cell r="CL489">
            <v>3316</v>
          </cell>
          <cell r="CM489">
            <v>1236</v>
          </cell>
          <cell r="CN489" t="str">
            <v>Submetidos a Horario de Trabalho</v>
          </cell>
          <cell r="CO489">
            <v>81810</v>
          </cell>
          <cell r="CP489">
            <v>2</v>
          </cell>
          <cell r="CQ489" t="str">
            <v>N</v>
          </cell>
          <cell r="CR489">
            <v>2</v>
          </cell>
          <cell r="CS489" t="str">
            <v>*</v>
          </cell>
          <cell r="CT489">
            <v>0</v>
          </cell>
          <cell r="CU489"/>
          <cell r="CV489">
            <v>34</v>
          </cell>
          <cell r="CW489" t="str">
            <v>M</v>
          </cell>
          <cell r="CX489" t="str">
            <v>M</v>
          </cell>
          <cell r="CY489">
            <v>0</v>
          </cell>
          <cell r="CZ489">
            <v>0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 t="str">
            <v>9B</v>
          </cell>
          <cell r="DF489"/>
          <cell r="DG489">
            <v>10</v>
          </cell>
          <cell r="DH489">
            <v>45</v>
          </cell>
          <cell r="DI489"/>
          <cell r="DJ489"/>
          <cell r="DK489" t="str">
            <v>Nao</v>
          </cell>
          <cell r="DL489"/>
          <cell r="DM489" t="str">
            <v>Nao</v>
          </cell>
          <cell r="DN489" t="str">
            <v xml:space="preserve">  /  /    </v>
          </cell>
          <cell r="DO489" t="str">
            <v>Nao</v>
          </cell>
          <cell r="DP489" t="str">
            <v>Nao</v>
          </cell>
          <cell r="DQ489" t="str">
            <v>Nao</v>
          </cell>
          <cell r="DR489"/>
          <cell r="DS489">
            <v>101003316</v>
          </cell>
          <cell r="DT489">
            <v>1</v>
          </cell>
          <cell r="DU489"/>
          <cell r="DV489" t="str">
            <v>Não</v>
          </cell>
          <cell r="DW489"/>
          <cell r="DX489">
            <v>1</v>
          </cell>
          <cell r="DY489" t="str">
            <v xml:space="preserve">  /  /    </v>
          </cell>
          <cell r="DZ489"/>
          <cell r="EA489" t="str">
            <v>Indeterminado</v>
          </cell>
          <cell r="EB489" t="str">
            <v>RECIFE</v>
          </cell>
          <cell r="EC489"/>
          <cell r="ED489"/>
          <cell r="EE489"/>
          <cell r="EF489"/>
          <cell r="EG489"/>
          <cell r="EH489"/>
          <cell r="EI489"/>
          <cell r="EJ489">
            <v>0</v>
          </cell>
          <cell r="EK489"/>
          <cell r="EL489">
            <v>0</v>
          </cell>
          <cell r="EM489"/>
          <cell r="EN489">
            <v>0</v>
          </cell>
          <cell r="EO489" t="str">
            <v>COM</v>
          </cell>
        </row>
        <row r="490">
          <cell r="B490">
            <v>3317</v>
          </cell>
          <cell r="C490">
            <v>1</v>
          </cell>
          <cell r="D490" t="str">
            <v>KATIA CRISTINA B DA SILVA</v>
          </cell>
          <cell r="E490">
            <v>1141</v>
          </cell>
          <cell r="F490" t="str">
            <v>Não</v>
          </cell>
          <cell r="G490"/>
          <cell r="H490" t="str">
            <v>Residencial</v>
          </cell>
          <cell r="I490" t="str">
            <v>R</v>
          </cell>
          <cell r="J490">
            <v>76617360478</v>
          </cell>
          <cell r="K490" t="str">
            <v>IRMAO GREGORIO WANDERLEY</v>
          </cell>
          <cell r="L490">
            <v>12429621322</v>
          </cell>
          <cell r="M490">
            <v>15</v>
          </cell>
          <cell r="N490">
            <v>3646438</v>
          </cell>
          <cell r="O490"/>
          <cell r="P490">
            <v>36923</v>
          </cell>
          <cell r="Q490" t="str">
            <v>R. IRMAO GREGORIO WANDERLEY</v>
          </cell>
          <cell r="R490">
            <v>15</v>
          </cell>
          <cell r="S490">
            <v>77347</v>
          </cell>
          <cell r="T490">
            <v>1058</v>
          </cell>
          <cell r="U490">
            <v>32471</v>
          </cell>
          <cell r="V490" t="str">
            <v>BULTRINS</v>
          </cell>
          <cell r="W490">
            <v>32</v>
          </cell>
          <cell r="X490" t="str">
            <v>PE</v>
          </cell>
          <cell r="Y490">
            <v>9600</v>
          </cell>
          <cell r="Z490" t="str">
            <v>PE</v>
          </cell>
          <cell r="AA490" t="str">
            <v>OLINDA</v>
          </cell>
          <cell r="AB490">
            <v>35</v>
          </cell>
          <cell r="AC490" t="str">
            <v>SDS</v>
          </cell>
          <cell r="AD490"/>
          <cell r="AE490"/>
          <cell r="AF490"/>
          <cell r="AG490"/>
          <cell r="AH490"/>
          <cell r="AI490" t="str">
            <v>Nao</v>
          </cell>
          <cell r="AJ490"/>
          <cell r="AK490">
            <v>39128160841</v>
          </cell>
          <cell r="AL490"/>
          <cell r="AM490"/>
          <cell r="AN490">
            <v>81</v>
          </cell>
          <cell r="AO490">
            <v>987814265</v>
          </cell>
          <cell r="AP490">
            <v>117</v>
          </cell>
          <cell r="AQ490" t="str">
            <v>PE</v>
          </cell>
          <cell r="AR490" t="str">
            <v>MARIA EUDA DA SILVA</v>
          </cell>
          <cell r="AS490" t="str">
            <v xml:space="preserve">  /  /    </v>
          </cell>
          <cell r="AT490" t="str">
            <v>NIVALDO BARBOSA DA SILVA</v>
          </cell>
          <cell r="AU490">
            <v>10</v>
          </cell>
          <cell r="AV490">
            <v>26311</v>
          </cell>
          <cell r="AW490" t="str">
            <v xml:space="preserve">  /  /    </v>
          </cell>
          <cell r="AX490"/>
          <cell r="AY490"/>
          <cell r="AZ490"/>
          <cell r="BA490">
            <v>1058</v>
          </cell>
          <cell r="BB490" t="str">
            <v xml:space="preserve">  /  /    </v>
          </cell>
          <cell r="BC490" t="str">
            <v xml:space="preserve">  /  /    </v>
          </cell>
          <cell r="BD490"/>
          <cell r="BE490">
            <v>53240300</v>
          </cell>
          <cell r="BF490">
            <v>9600</v>
          </cell>
          <cell r="BG490"/>
          <cell r="BH490" t="str">
            <v xml:space="preserve">  /  /    </v>
          </cell>
          <cell r="BI490"/>
          <cell r="BJ490"/>
          <cell r="BK490" t="str">
            <v xml:space="preserve">Feminino </v>
          </cell>
          <cell r="BL490" t="str">
            <v>Conta Corrente</v>
          </cell>
          <cell r="BM490" t="str">
            <v>S</v>
          </cell>
          <cell r="BN490" t="str">
            <v xml:space="preserve">RGPS-Reg. Geral Previdência Social           </v>
          </cell>
          <cell r="BO490"/>
          <cell r="BP490"/>
          <cell r="BQ490"/>
          <cell r="BR490"/>
          <cell r="BS490">
            <v>0</v>
          </cell>
          <cell r="BT490"/>
          <cell r="BU490">
            <v>0</v>
          </cell>
          <cell r="BV490" t="str">
            <v xml:space="preserve">  /  /    </v>
          </cell>
          <cell r="BW490" t="str">
            <v xml:space="preserve">  /  /    </v>
          </cell>
          <cell r="BX490">
            <v>42948</v>
          </cell>
          <cell r="BY490">
            <v>101</v>
          </cell>
          <cell r="BZ490">
            <v>42948</v>
          </cell>
          <cell r="CA490" t="str">
            <v xml:space="preserve">  /  /    </v>
          </cell>
          <cell r="CB490">
            <v>0</v>
          </cell>
          <cell r="CC490" t="str">
            <v xml:space="preserve">  /  /    </v>
          </cell>
          <cell r="CD490" t="str">
            <v xml:space="preserve">  /  /    </v>
          </cell>
          <cell r="CE490">
            <v>334056</v>
          </cell>
          <cell r="CF490">
            <v>10514901</v>
          </cell>
          <cell r="CG490">
            <v>334056</v>
          </cell>
          <cell r="CH490">
            <v>999999</v>
          </cell>
          <cell r="CI490" t="str">
            <v>F</v>
          </cell>
          <cell r="CJ490">
            <v>200</v>
          </cell>
          <cell r="CK490">
            <v>40</v>
          </cell>
          <cell r="CL490">
            <v>3317</v>
          </cell>
          <cell r="CM490">
            <v>2008</v>
          </cell>
          <cell r="CN490" t="str">
            <v>Submetidos a Horario de Trabalho</v>
          </cell>
          <cell r="CO490">
            <v>3511</v>
          </cell>
          <cell r="CP490">
            <v>2</v>
          </cell>
          <cell r="CQ490" t="str">
            <v>N</v>
          </cell>
          <cell r="CR490">
            <v>2</v>
          </cell>
          <cell r="CS490" t="str">
            <v>*</v>
          </cell>
          <cell r="CT490">
            <v>0</v>
          </cell>
          <cell r="CU490"/>
          <cell r="CV490">
            <v>34</v>
          </cell>
          <cell r="CW490" t="str">
            <v>M</v>
          </cell>
          <cell r="CX490" t="str">
            <v>M</v>
          </cell>
          <cell r="CY490">
            <v>1489.53</v>
          </cell>
          <cell r="CZ490">
            <v>1489.53</v>
          </cell>
          <cell r="DA490">
            <v>0</v>
          </cell>
          <cell r="DB490">
            <v>0</v>
          </cell>
          <cell r="DC490">
            <v>0</v>
          </cell>
          <cell r="DD490">
            <v>0</v>
          </cell>
          <cell r="DE490" t="str">
            <v>9B</v>
          </cell>
          <cell r="DF490"/>
          <cell r="DG490">
            <v>10</v>
          </cell>
          <cell r="DH490">
            <v>50</v>
          </cell>
          <cell r="DI490"/>
          <cell r="DJ490"/>
          <cell r="DK490" t="str">
            <v>Nao</v>
          </cell>
          <cell r="DL490"/>
          <cell r="DM490" t="str">
            <v>Nao</v>
          </cell>
          <cell r="DN490" t="str">
            <v xml:space="preserve">  /  /    </v>
          </cell>
          <cell r="DO490" t="str">
            <v>Nao</v>
          </cell>
          <cell r="DP490" t="str">
            <v>Nao</v>
          </cell>
          <cell r="DQ490" t="str">
            <v>Nao</v>
          </cell>
          <cell r="DR490"/>
          <cell r="DS490">
            <v>101003317</v>
          </cell>
          <cell r="DT490">
            <v>1</v>
          </cell>
          <cell r="DU490"/>
          <cell r="DV490" t="str">
            <v>Não</v>
          </cell>
          <cell r="DW490"/>
          <cell r="DX490">
            <v>1</v>
          </cell>
          <cell r="DY490" t="str">
            <v xml:space="preserve">  /  /    </v>
          </cell>
          <cell r="DZ490"/>
          <cell r="EA490" t="str">
            <v>Indeterminado</v>
          </cell>
          <cell r="EB490" t="str">
            <v>OLINDA</v>
          </cell>
          <cell r="EC490"/>
          <cell r="ED490"/>
          <cell r="EE490"/>
          <cell r="EF490"/>
          <cell r="EG490"/>
          <cell r="EH490"/>
          <cell r="EI490"/>
          <cell r="EJ490">
            <v>0</v>
          </cell>
          <cell r="EK490"/>
          <cell r="EL490">
            <v>0</v>
          </cell>
          <cell r="EM490"/>
          <cell r="EN490">
            <v>0</v>
          </cell>
          <cell r="EO490" t="str">
            <v>CLT</v>
          </cell>
        </row>
        <row r="491">
          <cell r="B491">
            <v>3318</v>
          </cell>
          <cell r="C491">
            <v>1</v>
          </cell>
          <cell r="D491" t="str">
            <v>ROBERTA L DE S S APOLINARIO</v>
          </cell>
          <cell r="E491">
            <v>1000</v>
          </cell>
          <cell r="F491" t="str">
            <v>Não</v>
          </cell>
          <cell r="G491"/>
          <cell r="H491" t="str">
            <v>Residencial</v>
          </cell>
          <cell r="I491" t="str">
            <v>R</v>
          </cell>
          <cell r="J491">
            <v>8189721496</v>
          </cell>
          <cell r="K491" t="str">
            <v>AGUA PRETA</v>
          </cell>
          <cell r="L491">
            <v>19049991869</v>
          </cell>
          <cell r="M491">
            <v>355</v>
          </cell>
          <cell r="N491">
            <v>7424360</v>
          </cell>
          <cell r="O491" t="str">
            <v>SDSPE</v>
          </cell>
          <cell r="P491">
            <v>40201</v>
          </cell>
          <cell r="Q491" t="str">
            <v>R. AGUA PRETA</v>
          </cell>
          <cell r="R491">
            <v>355</v>
          </cell>
          <cell r="S491">
            <v>50593</v>
          </cell>
          <cell r="T491">
            <v>1058</v>
          </cell>
          <cell r="U491">
            <v>41285</v>
          </cell>
          <cell r="V491" t="str">
            <v>PARATIBE</v>
          </cell>
          <cell r="W491">
            <v>116</v>
          </cell>
          <cell r="X491" t="str">
            <v>PE</v>
          </cell>
          <cell r="Y491">
            <v>10707</v>
          </cell>
          <cell r="Z491" t="str">
            <v>PE</v>
          </cell>
          <cell r="AA491" t="str">
            <v>PAULISTA</v>
          </cell>
          <cell r="AB491">
            <v>245</v>
          </cell>
          <cell r="AC491" t="str">
            <v>SDS</v>
          </cell>
          <cell r="AD491" t="str">
            <v>ROBERTALUCENA.ODONTO@GMAIL.COM</v>
          </cell>
          <cell r="AE491"/>
          <cell r="AF491"/>
          <cell r="AG491"/>
          <cell r="AH491"/>
          <cell r="AI491" t="str">
            <v>Nao</v>
          </cell>
          <cell r="AJ491"/>
          <cell r="AK491">
            <v>72497670809</v>
          </cell>
          <cell r="AL491"/>
          <cell r="AM491"/>
          <cell r="AN491">
            <v>81</v>
          </cell>
          <cell r="AO491">
            <v>988990929</v>
          </cell>
          <cell r="AP491">
            <v>85</v>
          </cell>
          <cell r="AQ491" t="str">
            <v>PE</v>
          </cell>
          <cell r="AR491" t="str">
            <v>IRACI SOARES DE SOUZA SANTOS</v>
          </cell>
          <cell r="AS491" t="str">
            <v xml:space="preserve">  /  /    </v>
          </cell>
          <cell r="AT491" t="str">
            <v>ROBERTO JOSE DOS SANTOS</v>
          </cell>
          <cell r="AU491">
            <v>10</v>
          </cell>
          <cell r="AV491">
            <v>32641</v>
          </cell>
          <cell r="AW491" t="str">
            <v xml:space="preserve">  /  /    </v>
          </cell>
          <cell r="AX491"/>
          <cell r="AY491" t="str">
            <v>CASA B</v>
          </cell>
          <cell r="AZ491"/>
          <cell r="BA491">
            <v>1058</v>
          </cell>
          <cell r="BB491" t="str">
            <v xml:space="preserve">  /  /    </v>
          </cell>
          <cell r="BC491" t="str">
            <v xml:space="preserve">  /  /    </v>
          </cell>
          <cell r="BD491"/>
          <cell r="BE491">
            <v>53415050</v>
          </cell>
          <cell r="BF491">
            <v>11606</v>
          </cell>
          <cell r="BG491"/>
          <cell r="BH491" t="str">
            <v xml:space="preserve">  /  /    </v>
          </cell>
          <cell r="BI491"/>
          <cell r="BJ491"/>
          <cell r="BK491" t="str">
            <v xml:space="preserve">Feminino </v>
          </cell>
          <cell r="BL491" t="str">
            <v>Conta Corrente</v>
          </cell>
          <cell r="BM491" t="str">
            <v>C</v>
          </cell>
          <cell r="BN491" t="str">
            <v xml:space="preserve">RGPS-Reg. Geral Previdência Social           </v>
          </cell>
          <cell r="BO491"/>
          <cell r="BP491"/>
          <cell r="BQ491"/>
          <cell r="BR491"/>
          <cell r="BS491"/>
          <cell r="BT491"/>
          <cell r="BU491"/>
          <cell r="BV491" t="str">
            <v xml:space="preserve">  /  /    </v>
          </cell>
          <cell r="BW491" t="str">
            <v xml:space="preserve">  /  /    </v>
          </cell>
          <cell r="BX491">
            <v>42964</v>
          </cell>
          <cell r="BY491">
            <v>101</v>
          </cell>
          <cell r="BZ491">
            <v>42964</v>
          </cell>
          <cell r="CA491" t="str">
            <v xml:space="preserve">  /  /    </v>
          </cell>
          <cell r="CB491">
            <v>0</v>
          </cell>
          <cell r="CC491" t="str">
            <v xml:space="preserve">  /  /    </v>
          </cell>
          <cell r="CD491" t="str">
            <v xml:space="preserve">  /  /    </v>
          </cell>
          <cell r="CE491">
            <v>334025</v>
          </cell>
          <cell r="CF491">
            <v>10466891</v>
          </cell>
          <cell r="CG491">
            <v>334025</v>
          </cell>
          <cell r="CH491">
            <v>999999999</v>
          </cell>
          <cell r="CI491" t="str">
            <v>A</v>
          </cell>
          <cell r="CJ491">
            <v>200</v>
          </cell>
          <cell r="CK491">
            <v>40</v>
          </cell>
          <cell r="CL491">
            <v>3318</v>
          </cell>
          <cell r="CM491">
            <v>1094</v>
          </cell>
          <cell r="CN491" t="str">
            <v>Submetidos a Horario de Trabalho</v>
          </cell>
          <cell r="CO491">
            <v>2523</v>
          </cell>
          <cell r="CP491">
            <v>2</v>
          </cell>
          <cell r="CQ491" t="str">
            <v>N</v>
          </cell>
          <cell r="CR491">
            <v>2</v>
          </cell>
          <cell r="CS491" t="str">
            <v>*</v>
          </cell>
          <cell r="CT491">
            <v>0</v>
          </cell>
          <cell r="CU491"/>
          <cell r="CV491">
            <v>34</v>
          </cell>
          <cell r="CW491" t="str">
            <v>M</v>
          </cell>
          <cell r="CX491" t="str">
            <v>M</v>
          </cell>
          <cell r="CY491">
            <v>0</v>
          </cell>
          <cell r="CZ491">
            <v>0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 t="str">
            <v>9B</v>
          </cell>
          <cell r="DF491" t="str">
            <v>Q1</v>
          </cell>
          <cell r="DG491">
            <v>10</v>
          </cell>
          <cell r="DH491">
            <v>55</v>
          </cell>
          <cell r="DI491"/>
          <cell r="DJ491"/>
          <cell r="DK491" t="str">
            <v>Nao</v>
          </cell>
          <cell r="DL491"/>
          <cell r="DM491" t="str">
            <v>Nao</v>
          </cell>
          <cell r="DN491" t="str">
            <v xml:space="preserve">  /  /    </v>
          </cell>
          <cell r="DO491" t="str">
            <v>Nao</v>
          </cell>
          <cell r="DP491" t="str">
            <v>Nao</v>
          </cell>
          <cell r="DQ491" t="str">
            <v>Nao</v>
          </cell>
          <cell r="DR491"/>
          <cell r="DS491">
            <v>101003318</v>
          </cell>
          <cell r="DT491">
            <v>1</v>
          </cell>
          <cell r="DU491"/>
          <cell r="DV491" t="str">
            <v>Não</v>
          </cell>
          <cell r="DW491"/>
          <cell r="DX491">
            <v>1</v>
          </cell>
          <cell r="DY491" t="str">
            <v xml:space="preserve">  /  /    </v>
          </cell>
          <cell r="DZ491"/>
          <cell r="EA491" t="str">
            <v>Indeterminado</v>
          </cell>
          <cell r="EB491" t="str">
            <v>RECIFE</v>
          </cell>
          <cell r="EC491"/>
          <cell r="ED491"/>
          <cell r="EE491"/>
          <cell r="EF491"/>
          <cell r="EG491"/>
          <cell r="EH491"/>
          <cell r="EI491"/>
          <cell r="EJ491">
            <v>0</v>
          </cell>
          <cell r="EK491"/>
          <cell r="EL491">
            <v>0</v>
          </cell>
          <cell r="EM491"/>
          <cell r="EN491">
            <v>0</v>
          </cell>
          <cell r="EO491" t="str">
            <v>COM</v>
          </cell>
        </row>
        <row r="492">
          <cell r="B492">
            <v>3319</v>
          </cell>
          <cell r="C492">
            <v>1</v>
          </cell>
          <cell r="D492" t="str">
            <v>MARIA EMILIA DE A S E SILVA</v>
          </cell>
          <cell r="E492">
            <v>1190</v>
          </cell>
          <cell r="F492" t="str">
            <v>Não</v>
          </cell>
          <cell r="G492"/>
          <cell r="H492" t="str">
            <v>Residencial</v>
          </cell>
          <cell r="I492" t="str">
            <v>R</v>
          </cell>
          <cell r="J492">
            <v>70527538477</v>
          </cell>
          <cell r="K492" t="str">
            <v>DOIS IRMAOS</v>
          </cell>
          <cell r="L492">
            <v>23656800916</v>
          </cell>
          <cell r="M492">
            <v>12</v>
          </cell>
          <cell r="N492">
            <v>9727644</v>
          </cell>
          <cell r="O492" t="str">
            <v>SDSPE</v>
          </cell>
          <cell r="P492">
            <v>42227</v>
          </cell>
          <cell r="Q492" t="str">
            <v>R. DOIS IRMAOS</v>
          </cell>
          <cell r="R492">
            <v>12</v>
          </cell>
          <cell r="S492">
            <v>6177778</v>
          </cell>
          <cell r="T492">
            <v>1058</v>
          </cell>
          <cell r="U492">
            <v>42724</v>
          </cell>
          <cell r="V492" t="str">
            <v>BARRA DE JANGAD</v>
          </cell>
          <cell r="W492">
            <v>50</v>
          </cell>
          <cell r="X492" t="str">
            <v>PE</v>
          </cell>
          <cell r="Y492">
            <v>7901</v>
          </cell>
          <cell r="Z492" t="str">
            <v>PE</v>
          </cell>
          <cell r="AA492" t="str">
            <v>JABOATAO DOS GUARARA</v>
          </cell>
          <cell r="AB492">
            <v>186</v>
          </cell>
          <cell r="AC492" t="str">
            <v>SDS</v>
          </cell>
          <cell r="AD492"/>
          <cell r="AE492"/>
          <cell r="AF492"/>
          <cell r="AG492"/>
          <cell r="AH492"/>
          <cell r="AI492" t="str">
            <v>Nao</v>
          </cell>
          <cell r="AJ492"/>
          <cell r="AK492">
            <v>96876400892</v>
          </cell>
          <cell r="AL492"/>
          <cell r="AM492"/>
          <cell r="AN492">
            <v>81</v>
          </cell>
          <cell r="AO492">
            <v>997978305</v>
          </cell>
          <cell r="AP492">
            <v>7</v>
          </cell>
          <cell r="AQ492" t="str">
            <v>PE</v>
          </cell>
          <cell r="AR492" t="str">
            <v>VALQUIRIA CRISTINA DE ARAUJO</v>
          </cell>
          <cell r="AS492" t="str">
            <v xml:space="preserve">  /  /    </v>
          </cell>
          <cell r="AT492" t="str">
            <v>EMILIO DUARTE SOUZA E SILVA</v>
          </cell>
          <cell r="AU492">
            <v>10</v>
          </cell>
          <cell r="AV492">
            <v>36095</v>
          </cell>
          <cell r="AW492" t="str">
            <v xml:space="preserve">  /  /    </v>
          </cell>
          <cell r="AX492"/>
          <cell r="AY492" t="str">
            <v>AP 204 QD 24 BL</v>
          </cell>
          <cell r="AZ492"/>
          <cell r="BA492">
            <v>1058</v>
          </cell>
          <cell r="BB492" t="str">
            <v xml:space="preserve">  /  /    </v>
          </cell>
          <cell r="BC492" t="str">
            <v xml:space="preserve">  /  /    </v>
          </cell>
          <cell r="BD492"/>
          <cell r="BE492">
            <v>54470210</v>
          </cell>
          <cell r="BF492">
            <v>11606</v>
          </cell>
          <cell r="BG492"/>
          <cell r="BH492" t="str">
            <v xml:space="preserve">  /  /    </v>
          </cell>
          <cell r="BI492"/>
          <cell r="BJ492"/>
          <cell r="BK492" t="str">
            <v xml:space="preserve">Feminino </v>
          </cell>
          <cell r="BL492" t="str">
            <v>Conta Corrente</v>
          </cell>
          <cell r="BM492" t="str">
            <v>S</v>
          </cell>
          <cell r="BN492" t="str">
            <v xml:space="preserve">RGPS-Reg. Geral Previdência Social           </v>
          </cell>
          <cell r="BO492"/>
          <cell r="BP492"/>
          <cell r="BQ492"/>
          <cell r="BR492"/>
          <cell r="BS492">
            <v>0</v>
          </cell>
          <cell r="BT492"/>
          <cell r="BU492">
            <v>0</v>
          </cell>
          <cell r="BV492" t="str">
            <v xml:space="preserve">  /  /    </v>
          </cell>
          <cell r="BW492" t="str">
            <v xml:space="preserve">  /  /    </v>
          </cell>
          <cell r="BX492">
            <v>42979</v>
          </cell>
          <cell r="BY492">
            <v>101</v>
          </cell>
          <cell r="BZ492">
            <v>42979</v>
          </cell>
          <cell r="CA492" t="str">
            <v xml:space="preserve">  /  /    </v>
          </cell>
          <cell r="CB492">
            <v>0</v>
          </cell>
          <cell r="CC492" t="str">
            <v xml:space="preserve">  /  /    </v>
          </cell>
          <cell r="CD492" t="str">
            <v xml:space="preserve">  /  /    </v>
          </cell>
          <cell r="CE492">
            <v>334056</v>
          </cell>
          <cell r="CF492">
            <v>713066189</v>
          </cell>
          <cell r="CG492">
            <v>334056</v>
          </cell>
          <cell r="CH492">
            <v>9999999999</v>
          </cell>
          <cell r="CI492"/>
          <cell r="CJ492">
            <v>200</v>
          </cell>
          <cell r="CK492">
            <v>40</v>
          </cell>
          <cell r="CL492">
            <v>3319</v>
          </cell>
          <cell r="CM492">
            <v>1248</v>
          </cell>
          <cell r="CN492" t="str">
            <v>Submetidos a Horario de Trabalho</v>
          </cell>
          <cell r="CO492">
            <v>3513</v>
          </cell>
          <cell r="CP492">
            <v>2</v>
          </cell>
          <cell r="CQ492" t="str">
            <v>N</v>
          </cell>
          <cell r="CR492">
            <v>2</v>
          </cell>
          <cell r="CS492" t="str">
            <v>*</v>
          </cell>
          <cell r="CT492">
            <v>0</v>
          </cell>
          <cell r="CU492"/>
          <cell r="CV492">
            <v>34</v>
          </cell>
          <cell r="CW492" t="str">
            <v>M</v>
          </cell>
          <cell r="CX492" t="str">
            <v>M</v>
          </cell>
          <cell r="CY492">
            <v>0</v>
          </cell>
          <cell r="CZ492">
            <v>0</v>
          </cell>
          <cell r="DA492">
            <v>0</v>
          </cell>
          <cell r="DB492">
            <v>0</v>
          </cell>
          <cell r="DC492">
            <v>0</v>
          </cell>
          <cell r="DD492">
            <v>0</v>
          </cell>
          <cell r="DE492" t="str">
            <v>M</v>
          </cell>
          <cell r="DF492"/>
          <cell r="DG492">
            <v>10</v>
          </cell>
          <cell r="DH492">
            <v>50</v>
          </cell>
          <cell r="DI492"/>
          <cell r="DJ492"/>
          <cell r="DK492" t="str">
            <v>Nao</v>
          </cell>
          <cell r="DL492"/>
          <cell r="DM492" t="str">
            <v>Nao</v>
          </cell>
          <cell r="DN492" t="str">
            <v xml:space="preserve">  /  /    </v>
          </cell>
          <cell r="DO492" t="str">
            <v>Nao</v>
          </cell>
          <cell r="DP492" t="str">
            <v>Nao</v>
          </cell>
          <cell r="DQ492" t="str">
            <v>Nao</v>
          </cell>
          <cell r="DR492"/>
          <cell r="DS492">
            <v>101003319</v>
          </cell>
          <cell r="DT492">
            <v>1</v>
          </cell>
          <cell r="DU492"/>
          <cell r="DV492" t="str">
            <v>Não</v>
          </cell>
          <cell r="DW492"/>
          <cell r="DX492">
            <v>1</v>
          </cell>
          <cell r="DY492" t="str">
            <v xml:space="preserve">  /  /    </v>
          </cell>
          <cell r="DZ492"/>
          <cell r="EA492" t="str">
            <v>Indeterminado</v>
          </cell>
          <cell r="EB492" t="str">
            <v>RECIFE</v>
          </cell>
          <cell r="EC492"/>
          <cell r="ED492"/>
          <cell r="EE492"/>
          <cell r="EF492"/>
          <cell r="EG492"/>
          <cell r="EH492"/>
          <cell r="EI492"/>
          <cell r="EJ492">
            <v>0</v>
          </cell>
          <cell r="EK492"/>
          <cell r="EL492">
            <v>0</v>
          </cell>
          <cell r="EM492"/>
          <cell r="EN492">
            <v>0</v>
          </cell>
          <cell r="EO492" t="str">
            <v>COM</v>
          </cell>
        </row>
        <row r="493">
          <cell r="B493">
            <v>3322</v>
          </cell>
          <cell r="C493">
            <v>1</v>
          </cell>
          <cell r="D493" t="str">
            <v>JOSEFINA DA SILVA RODRIGUES</v>
          </cell>
          <cell r="E493">
            <v>1181</v>
          </cell>
          <cell r="F493" t="str">
            <v>Não</v>
          </cell>
          <cell r="G493"/>
          <cell r="H493" t="str">
            <v>Residencial</v>
          </cell>
          <cell r="I493" t="str">
            <v>R</v>
          </cell>
          <cell r="J493">
            <v>34209646334</v>
          </cell>
          <cell r="K493" t="str">
            <v>RUA PROFESSORA ANGELA PINTO</v>
          </cell>
          <cell r="L493">
            <v>12398224890</v>
          </cell>
          <cell r="M493">
            <v>97</v>
          </cell>
          <cell r="N493">
            <v>783076</v>
          </cell>
          <cell r="O493" t="str">
            <v>SSPPI</v>
          </cell>
          <cell r="P493">
            <v>42510</v>
          </cell>
          <cell r="Q493" t="str">
            <v>RUA PROFESSORA ANGELA PINTO</v>
          </cell>
          <cell r="R493">
            <v>97</v>
          </cell>
          <cell r="S493">
            <v>4269462</v>
          </cell>
          <cell r="T493">
            <v>1058</v>
          </cell>
          <cell r="U493">
            <v>42436</v>
          </cell>
          <cell r="V493" t="str">
            <v>TORRE</v>
          </cell>
          <cell r="W493">
            <v>50</v>
          </cell>
          <cell r="X493" t="str">
            <v>PE</v>
          </cell>
          <cell r="Y493">
            <v>11606</v>
          </cell>
          <cell r="Z493" t="str">
            <v>PE</v>
          </cell>
          <cell r="AA493" t="str">
            <v>RECIFE</v>
          </cell>
          <cell r="AB493">
            <v>301</v>
          </cell>
          <cell r="AC493" t="str">
            <v>SSP</v>
          </cell>
          <cell r="AD493"/>
          <cell r="AE493"/>
          <cell r="AF493"/>
          <cell r="AG493"/>
          <cell r="AH493"/>
          <cell r="AI493" t="str">
            <v>Nao</v>
          </cell>
          <cell r="AJ493">
            <v>81</v>
          </cell>
          <cell r="AK493">
            <v>47448540876</v>
          </cell>
          <cell r="AL493">
            <v>998095429</v>
          </cell>
          <cell r="AM493"/>
          <cell r="AN493">
            <v>81</v>
          </cell>
          <cell r="AO493">
            <v>988299479</v>
          </cell>
          <cell r="AP493">
            <v>7</v>
          </cell>
          <cell r="AQ493" t="str">
            <v>PI</v>
          </cell>
          <cell r="AR493" t="str">
            <v>ANA ROSA DA SILVA RODRIGUES</v>
          </cell>
          <cell r="AS493" t="str">
            <v xml:space="preserve">  /  /    </v>
          </cell>
          <cell r="AT493" t="str">
            <v>FRANCISCO DAS CHAGAS RODRIGUES</v>
          </cell>
          <cell r="AU493">
            <v>10</v>
          </cell>
          <cell r="AV493">
            <v>24945</v>
          </cell>
          <cell r="AW493" t="str">
            <v xml:space="preserve">  /  /    </v>
          </cell>
          <cell r="AX493"/>
          <cell r="AY493" t="str">
            <v>AP 401 C</v>
          </cell>
          <cell r="AZ493"/>
          <cell r="BA493">
            <v>1058</v>
          </cell>
          <cell r="BB493" t="str">
            <v xml:space="preserve">  /  /    </v>
          </cell>
          <cell r="BC493" t="str">
            <v xml:space="preserve">  /  /    </v>
          </cell>
          <cell r="BD493"/>
          <cell r="BE493">
            <v>50710010</v>
          </cell>
          <cell r="BF493">
            <v>7702</v>
          </cell>
          <cell r="BG493"/>
          <cell r="BH493" t="str">
            <v xml:space="preserve">  /  /    </v>
          </cell>
          <cell r="BI493"/>
          <cell r="BJ493"/>
          <cell r="BK493" t="str">
            <v xml:space="preserve">Feminino </v>
          </cell>
          <cell r="BL493" t="str">
            <v>Conta Corrente</v>
          </cell>
          <cell r="BM493" t="str">
            <v>D</v>
          </cell>
          <cell r="BN493" t="str">
            <v xml:space="preserve">RGPS-Reg. Geral Previdência Social           </v>
          </cell>
          <cell r="BO493"/>
          <cell r="BP493"/>
          <cell r="BQ493"/>
          <cell r="BR493"/>
          <cell r="BS493">
            <v>0</v>
          </cell>
          <cell r="BT493"/>
          <cell r="BU493">
            <v>0</v>
          </cell>
          <cell r="BV493" t="str">
            <v xml:space="preserve">  /  /    </v>
          </cell>
          <cell r="BW493" t="str">
            <v xml:space="preserve">  /  /    </v>
          </cell>
          <cell r="BX493">
            <v>42997</v>
          </cell>
          <cell r="BY493">
            <v>101</v>
          </cell>
          <cell r="BZ493">
            <v>42997</v>
          </cell>
          <cell r="CA493" t="str">
            <v xml:space="preserve">  /  /    </v>
          </cell>
          <cell r="CB493">
            <v>0</v>
          </cell>
          <cell r="CC493" t="str">
            <v xml:space="preserve">  /  /    </v>
          </cell>
          <cell r="CD493" t="str">
            <v xml:space="preserve">  /  /    </v>
          </cell>
          <cell r="CE493">
            <v>334056</v>
          </cell>
          <cell r="CF493">
            <v>713067025</v>
          </cell>
          <cell r="CG493">
            <v>334056</v>
          </cell>
          <cell r="CH493">
            <v>999999999999</v>
          </cell>
          <cell r="CI493"/>
          <cell r="CJ493">
            <v>200</v>
          </cell>
          <cell r="CK493">
            <v>40</v>
          </cell>
          <cell r="CL493">
            <v>3322</v>
          </cell>
          <cell r="CM493">
            <v>1074</v>
          </cell>
          <cell r="CN493" t="str">
            <v>Submetidos a Horario de Trabalho</v>
          </cell>
          <cell r="CO493">
            <v>3516</v>
          </cell>
          <cell r="CP493">
            <v>2</v>
          </cell>
          <cell r="CQ493" t="str">
            <v>N</v>
          </cell>
          <cell r="CR493">
            <v>2</v>
          </cell>
          <cell r="CS493" t="str">
            <v>*</v>
          </cell>
          <cell r="CT493">
            <v>0</v>
          </cell>
          <cell r="CU493"/>
          <cell r="CV493">
            <v>34</v>
          </cell>
          <cell r="CW493" t="str">
            <v>M</v>
          </cell>
          <cell r="CX493" t="str">
            <v>M</v>
          </cell>
          <cell r="CY493">
            <v>1489.53</v>
          </cell>
          <cell r="CZ493">
            <v>1489.53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 t="str">
            <v>9B</v>
          </cell>
          <cell r="DF493" t="str">
            <v>P1</v>
          </cell>
          <cell r="DG493">
            <v>10</v>
          </cell>
          <cell r="DH493">
            <v>55</v>
          </cell>
          <cell r="DI493"/>
          <cell r="DJ493"/>
          <cell r="DK493" t="str">
            <v>Nao</v>
          </cell>
          <cell r="DL493"/>
          <cell r="DM493" t="str">
            <v>Nao</v>
          </cell>
          <cell r="DN493" t="str">
            <v xml:space="preserve">  /  /    </v>
          </cell>
          <cell r="DO493" t="str">
            <v>Nao</v>
          </cell>
          <cell r="DP493" t="str">
            <v>Nao</v>
          </cell>
          <cell r="DQ493" t="str">
            <v>Nao</v>
          </cell>
          <cell r="DR493"/>
          <cell r="DS493">
            <v>101003322</v>
          </cell>
          <cell r="DT493">
            <v>1</v>
          </cell>
          <cell r="DU493"/>
          <cell r="DV493" t="str">
            <v>Não</v>
          </cell>
          <cell r="DW493"/>
          <cell r="DX493">
            <v>1</v>
          </cell>
          <cell r="DY493" t="str">
            <v xml:space="preserve">  /  /    </v>
          </cell>
          <cell r="DZ493"/>
          <cell r="EA493" t="str">
            <v>Indeterminado</v>
          </cell>
          <cell r="EB493" t="str">
            <v>PARNAIBA</v>
          </cell>
          <cell r="EC493"/>
          <cell r="ED493"/>
          <cell r="EE493"/>
          <cell r="EF493"/>
          <cell r="EG493"/>
          <cell r="EH493"/>
          <cell r="EI493"/>
          <cell r="EJ493">
            <v>0</v>
          </cell>
          <cell r="EK493"/>
          <cell r="EL493">
            <v>0</v>
          </cell>
          <cell r="EM493"/>
          <cell r="EN493">
            <v>0</v>
          </cell>
          <cell r="EO493" t="str">
            <v>CLT</v>
          </cell>
        </row>
        <row r="494">
          <cell r="B494">
            <v>3324</v>
          </cell>
          <cell r="C494">
            <v>1</v>
          </cell>
          <cell r="D494" t="str">
            <v>ANDRE LUIZ DE MOURA MELO</v>
          </cell>
          <cell r="E494">
            <v>1031</v>
          </cell>
          <cell r="F494" t="str">
            <v>Não</v>
          </cell>
          <cell r="G494"/>
          <cell r="H494" t="str">
            <v>Residencial</v>
          </cell>
          <cell r="I494" t="str">
            <v>R</v>
          </cell>
          <cell r="J494">
            <v>74180568420</v>
          </cell>
          <cell r="K494" t="str">
            <v>ALDEIA VELHA</v>
          </cell>
          <cell r="L494">
            <v>12408198358</v>
          </cell>
          <cell r="M494">
            <v>295</v>
          </cell>
          <cell r="N494">
            <v>3213746</v>
          </cell>
          <cell r="O494"/>
          <cell r="P494">
            <v>40046</v>
          </cell>
          <cell r="Q494" t="str">
            <v>R. ALDEIA VELHA</v>
          </cell>
          <cell r="R494">
            <v>295</v>
          </cell>
          <cell r="S494">
            <v>24880</v>
          </cell>
          <cell r="T494">
            <v>1058</v>
          </cell>
          <cell r="U494">
            <v>32659</v>
          </cell>
          <cell r="V494" t="str">
            <v>MURIBARA</v>
          </cell>
          <cell r="W494">
            <v>33</v>
          </cell>
          <cell r="X494" t="str">
            <v>PE</v>
          </cell>
          <cell r="Y494">
            <v>13701</v>
          </cell>
          <cell r="Z494" t="str">
            <v>PE</v>
          </cell>
          <cell r="AA494" t="str">
            <v>SAO LOURENCO DA MATA</v>
          </cell>
          <cell r="AB494">
            <v>52</v>
          </cell>
          <cell r="AC494" t="str">
            <v>SDS</v>
          </cell>
          <cell r="AD494"/>
          <cell r="AE494"/>
          <cell r="AF494"/>
          <cell r="AG494"/>
          <cell r="AH494"/>
          <cell r="AI494" t="str">
            <v>Nao</v>
          </cell>
          <cell r="AJ494">
            <v>81</v>
          </cell>
          <cell r="AK494">
            <v>33952300825</v>
          </cell>
          <cell r="AL494">
            <v>999643402</v>
          </cell>
          <cell r="AM494"/>
          <cell r="AN494">
            <v>81</v>
          </cell>
          <cell r="AO494">
            <v>981897140</v>
          </cell>
          <cell r="AP494">
            <v>17</v>
          </cell>
          <cell r="AQ494" t="str">
            <v>PE</v>
          </cell>
          <cell r="AR494" t="str">
            <v>ESTER ADELINO DE MELO</v>
          </cell>
          <cell r="AS494" t="str">
            <v xml:space="preserve">  /  /    </v>
          </cell>
          <cell r="AT494" t="str">
            <v>LUIZ FRANCISCO DE MOURA</v>
          </cell>
          <cell r="AU494">
            <v>10</v>
          </cell>
          <cell r="AV494">
            <v>25270</v>
          </cell>
          <cell r="AW494" t="str">
            <v xml:space="preserve">  /  /    </v>
          </cell>
          <cell r="AX494"/>
          <cell r="AY494" t="str">
            <v>BL 03 APT 02</v>
          </cell>
          <cell r="AZ494"/>
          <cell r="BA494">
            <v>1058</v>
          </cell>
          <cell r="BB494" t="str">
            <v xml:space="preserve">  /  /    </v>
          </cell>
          <cell r="BC494" t="str">
            <v xml:space="preserve">  /  /    </v>
          </cell>
          <cell r="BD494"/>
          <cell r="BE494">
            <v>54720840</v>
          </cell>
          <cell r="BF494">
            <v>11606</v>
          </cell>
          <cell r="BG494"/>
          <cell r="BH494" t="str">
            <v xml:space="preserve">  /  /    </v>
          </cell>
          <cell r="BI494"/>
          <cell r="BJ494"/>
          <cell r="BK494" t="str">
            <v>Masculino</v>
          </cell>
          <cell r="BL494" t="str">
            <v>Conta Corrente</v>
          </cell>
          <cell r="BM494" t="str">
            <v>S</v>
          </cell>
          <cell r="BN494" t="str">
            <v xml:space="preserve">RGPS-Reg. Geral Previdência Social           </v>
          </cell>
          <cell r="BO494"/>
          <cell r="BP494"/>
          <cell r="BQ494"/>
          <cell r="BR494"/>
          <cell r="BS494">
            <v>0</v>
          </cell>
          <cell r="BT494"/>
          <cell r="BU494">
            <v>0</v>
          </cell>
          <cell r="BV494" t="str">
            <v xml:space="preserve">  /  /    </v>
          </cell>
          <cell r="BW494" t="str">
            <v xml:space="preserve">  /  /    </v>
          </cell>
          <cell r="BX494">
            <v>43040</v>
          </cell>
          <cell r="BY494">
            <v>101</v>
          </cell>
          <cell r="BZ494">
            <v>43040</v>
          </cell>
          <cell r="CA494" t="str">
            <v xml:space="preserve">  /  /    </v>
          </cell>
          <cell r="CB494">
            <v>0</v>
          </cell>
          <cell r="CC494" t="str">
            <v xml:space="preserve">  /  /    </v>
          </cell>
          <cell r="CD494" t="str">
            <v xml:space="preserve">  /  /    </v>
          </cell>
          <cell r="CE494">
            <v>334500</v>
          </cell>
          <cell r="CF494">
            <v>10015343</v>
          </cell>
          <cell r="CG494">
            <v>334500</v>
          </cell>
          <cell r="CH494">
            <v>999999</v>
          </cell>
          <cell r="CI494"/>
          <cell r="CJ494">
            <v>200</v>
          </cell>
          <cell r="CK494">
            <v>40</v>
          </cell>
          <cell r="CL494">
            <v>3324</v>
          </cell>
          <cell r="CM494">
            <v>1251</v>
          </cell>
          <cell r="CN494" t="str">
            <v>Submetidos a Horario de Trabalho</v>
          </cell>
          <cell r="CO494">
            <v>12311</v>
          </cell>
          <cell r="CP494">
            <v>2</v>
          </cell>
          <cell r="CQ494" t="str">
            <v>N</v>
          </cell>
          <cell r="CR494">
            <v>2</v>
          </cell>
          <cell r="CS494" t="str">
            <v>*</v>
          </cell>
          <cell r="CT494">
            <v>0</v>
          </cell>
          <cell r="CU494"/>
          <cell r="CV494">
            <v>34</v>
          </cell>
          <cell r="CW494" t="str">
            <v>M</v>
          </cell>
          <cell r="CX494" t="str">
            <v>M</v>
          </cell>
          <cell r="CY494">
            <v>0</v>
          </cell>
          <cell r="CZ494">
            <v>0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 t="str">
            <v>9B</v>
          </cell>
          <cell r="DF494"/>
          <cell r="DG494">
            <v>10</v>
          </cell>
          <cell r="DH494">
            <v>55</v>
          </cell>
          <cell r="DI494"/>
          <cell r="DJ494"/>
          <cell r="DK494" t="str">
            <v>Nao</v>
          </cell>
          <cell r="DL494"/>
          <cell r="DM494" t="str">
            <v>Nao</v>
          </cell>
          <cell r="DN494" t="str">
            <v xml:space="preserve">  /  /    </v>
          </cell>
          <cell r="DO494" t="str">
            <v>Nao</v>
          </cell>
          <cell r="DP494" t="str">
            <v>Nao</v>
          </cell>
          <cell r="DQ494" t="str">
            <v>Nao</v>
          </cell>
          <cell r="DR494"/>
          <cell r="DS494">
            <v>101003324</v>
          </cell>
          <cell r="DT494">
            <v>1</v>
          </cell>
          <cell r="DU494"/>
          <cell r="DV494" t="str">
            <v>Não</v>
          </cell>
          <cell r="DW494"/>
          <cell r="DX494">
            <v>1</v>
          </cell>
          <cell r="DY494" t="str">
            <v xml:space="preserve">  /  /    </v>
          </cell>
          <cell r="DZ494"/>
          <cell r="EA494" t="str">
            <v>Indeterminado</v>
          </cell>
          <cell r="EB494" t="str">
            <v>RECIFE</v>
          </cell>
          <cell r="EC494"/>
          <cell r="ED494"/>
          <cell r="EE494"/>
          <cell r="EF494"/>
          <cell r="EG494"/>
          <cell r="EH494"/>
          <cell r="EI494"/>
          <cell r="EJ494">
            <v>0</v>
          </cell>
          <cell r="EK494"/>
          <cell r="EL494">
            <v>0</v>
          </cell>
          <cell r="EM494"/>
          <cell r="EN494">
            <v>0</v>
          </cell>
          <cell r="EO494" t="str">
            <v>COM</v>
          </cell>
        </row>
        <row r="495">
          <cell r="B495">
            <v>3325</v>
          </cell>
          <cell r="C495">
            <v>1</v>
          </cell>
          <cell r="D495" t="str">
            <v>MANOEL DE LIMA BARBOSA</v>
          </cell>
          <cell r="E495">
            <v>1140</v>
          </cell>
          <cell r="F495" t="str">
            <v>Não</v>
          </cell>
          <cell r="G495"/>
          <cell r="H495" t="str">
            <v>Residencial</v>
          </cell>
          <cell r="I495" t="str">
            <v>R</v>
          </cell>
          <cell r="J495">
            <v>88072134434</v>
          </cell>
          <cell r="K495" t="str">
            <v>GASTAO VIDIGAL</v>
          </cell>
          <cell r="L495">
            <v>12489150598</v>
          </cell>
          <cell r="M495">
            <v>399</v>
          </cell>
          <cell r="N495">
            <v>4283583</v>
          </cell>
          <cell r="O495"/>
          <cell r="P495">
            <v>32807</v>
          </cell>
          <cell r="Q495" t="str">
            <v>R. GASTAO VIDIGAL</v>
          </cell>
          <cell r="R495">
            <v>399</v>
          </cell>
          <cell r="S495">
            <v>95747</v>
          </cell>
          <cell r="T495">
            <v>1058</v>
          </cell>
          <cell r="U495">
            <v>32567</v>
          </cell>
          <cell r="V495" t="str">
            <v>VARZEA</v>
          </cell>
          <cell r="W495">
            <v>32</v>
          </cell>
          <cell r="X495" t="str">
            <v>PE</v>
          </cell>
          <cell r="Y495">
            <v>11606</v>
          </cell>
          <cell r="Z495" t="str">
            <v>PE</v>
          </cell>
          <cell r="AA495" t="str">
            <v>RECIFE</v>
          </cell>
          <cell r="AB495">
            <v>131</v>
          </cell>
          <cell r="AC495" t="str">
            <v>SSP</v>
          </cell>
          <cell r="AD495" t="str">
            <v>MCCONTABIL88@GMAIL.COM</v>
          </cell>
          <cell r="AE495"/>
          <cell r="AF495"/>
          <cell r="AG495"/>
          <cell r="AH495"/>
          <cell r="AI495" t="str">
            <v>Nao</v>
          </cell>
          <cell r="AJ495"/>
          <cell r="AK495">
            <v>47491750825</v>
          </cell>
          <cell r="AL495"/>
          <cell r="AM495"/>
          <cell r="AN495">
            <v>81</v>
          </cell>
          <cell r="AO495">
            <v>993097774</v>
          </cell>
          <cell r="AP495">
            <v>127</v>
          </cell>
          <cell r="AQ495" t="str">
            <v>PE</v>
          </cell>
          <cell r="AR495" t="str">
            <v>Mª DE LOURDES LIMA BARBOSA</v>
          </cell>
          <cell r="AS495" t="str">
            <v xml:space="preserve">  /  /    </v>
          </cell>
          <cell r="AT495" t="str">
            <v>MANOEL MIRANDA BARBOSA</v>
          </cell>
          <cell r="AU495">
            <v>10</v>
          </cell>
          <cell r="AV495">
            <v>27567</v>
          </cell>
          <cell r="AW495" t="str">
            <v xml:space="preserve">  /  /    </v>
          </cell>
          <cell r="AX495"/>
          <cell r="AY495" t="str">
            <v>APT.303 BLOCO B</v>
          </cell>
          <cell r="AZ495"/>
          <cell r="BA495">
            <v>1058</v>
          </cell>
          <cell r="BB495" t="str">
            <v xml:space="preserve">  /  /    </v>
          </cell>
          <cell r="BC495" t="str">
            <v xml:space="preserve">  /  /    </v>
          </cell>
          <cell r="BD495"/>
          <cell r="BE495">
            <v>50980360</v>
          </cell>
          <cell r="BF495">
            <v>11606</v>
          </cell>
          <cell r="BG495"/>
          <cell r="BH495" t="str">
            <v xml:space="preserve">  /  /    </v>
          </cell>
          <cell r="BI495"/>
          <cell r="BJ495"/>
          <cell r="BK495" t="str">
            <v>Masculino</v>
          </cell>
          <cell r="BL495" t="str">
            <v>Conta Corrente</v>
          </cell>
          <cell r="BM495" t="str">
            <v>D</v>
          </cell>
          <cell r="BN495" t="str">
            <v xml:space="preserve">RGPS-Reg. Geral Previdência Social           </v>
          </cell>
          <cell r="BO495"/>
          <cell r="BP495"/>
          <cell r="BQ495"/>
          <cell r="BR495"/>
          <cell r="BS495">
            <v>2</v>
          </cell>
          <cell r="BT495"/>
          <cell r="BU495">
            <v>0</v>
          </cell>
          <cell r="BV495" t="str">
            <v xml:space="preserve">  /  /    </v>
          </cell>
          <cell r="BW495" t="str">
            <v xml:space="preserve">  /  /    </v>
          </cell>
          <cell r="BX495">
            <v>43053</v>
          </cell>
          <cell r="BY495">
            <v>101</v>
          </cell>
          <cell r="BZ495">
            <v>43053</v>
          </cell>
          <cell r="CA495" t="str">
            <v xml:space="preserve">  /  /    </v>
          </cell>
          <cell r="CB495">
            <v>0</v>
          </cell>
          <cell r="CC495" t="str">
            <v xml:space="preserve">  /  /    </v>
          </cell>
          <cell r="CD495" t="str">
            <v xml:space="preserve">  /  /    </v>
          </cell>
          <cell r="CE495">
            <v>334056</v>
          </cell>
          <cell r="CF495">
            <v>710159468</v>
          </cell>
          <cell r="CG495">
            <v>334056</v>
          </cell>
          <cell r="CH495">
            <v>999999999999</v>
          </cell>
          <cell r="CI495"/>
          <cell r="CJ495">
            <v>200</v>
          </cell>
          <cell r="CK495">
            <v>40</v>
          </cell>
          <cell r="CL495">
            <v>3325</v>
          </cell>
          <cell r="CM495">
            <v>1230</v>
          </cell>
          <cell r="CN495" t="str">
            <v>Submetidos a Horario de Trabalho</v>
          </cell>
          <cell r="CO495">
            <v>2522</v>
          </cell>
          <cell r="CP495">
            <v>2</v>
          </cell>
          <cell r="CQ495" t="str">
            <v>N</v>
          </cell>
          <cell r="CR495">
            <v>2</v>
          </cell>
          <cell r="CS495" t="str">
            <v>*</v>
          </cell>
          <cell r="CT495">
            <v>0</v>
          </cell>
          <cell r="CU495"/>
          <cell r="CV495">
            <v>34</v>
          </cell>
          <cell r="CW495" t="str">
            <v>M</v>
          </cell>
          <cell r="CX495" t="str">
            <v>M</v>
          </cell>
          <cell r="CY495">
            <v>0</v>
          </cell>
          <cell r="CZ495">
            <v>0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 t="str">
            <v>9B</v>
          </cell>
          <cell r="DF495"/>
          <cell r="DG495">
            <v>10</v>
          </cell>
          <cell r="DH495">
            <v>55</v>
          </cell>
          <cell r="DI495"/>
          <cell r="DJ495"/>
          <cell r="DK495" t="str">
            <v>Nao</v>
          </cell>
          <cell r="DL495"/>
          <cell r="DM495" t="str">
            <v>Nao</v>
          </cell>
          <cell r="DN495" t="str">
            <v xml:space="preserve">  /  /    </v>
          </cell>
          <cell r="DO495" t="str">
            <v>Nao</v>
          </cell>
          <cell r="DP495" t="str">
            <v>Nao</v>
          </cell>
          <cell r="DQ495" t="str">
            <v>Nao</v>
          </cell>
          <cell r="DR495"/>
          <cell r="DS495"/>
          <cell r="DT495">
            <v>1</v>
          </cell>
          <cell r="DU495"/>
          <cell r="DV495" t="str">
            <v>Não</v>
          </cell>
          <cell r="DW495"/>
          <cell r="DX495">
            <v>1</v>
          </cell>
          <cell r="DY495" t="str">
            <v xml:space="preserve">  /  /    </v>
          </cell>
          <cell r="DZ495"/>
          <cell r="EA495" t="str">
            <v>Indeterminado</v>
          </cell>
          <cell r="EB495" t="str">
            <v>RECIFE</v>
          </cell>
          <cell r="EC495"/>
          <cell r="ED495"/>
          <cell r="EE495"/>
          <cell r="EF495"/>
          <cell r="EG495"/>
          <cell r="EH495"/>
          <cell r="EI495"/>
          <cell r="EJ495">
            <v>0</v>
          </cell>
          <cell r="EK495"/>
          <cell r="EL495">
            <v>0</v>
          </cell>
          <cell r="EM495"/>
          <cell r="EN495">
            <v>0</v>
          </cell>
          <cell r="EO495" t="str">
            <v>COM</v>
          </cell>
        </row>
        <row r="496">
          <cell r="B496">
            <v>3327</v>
          </cell>
          <cell r="C496">
            <v>1</v>
          </cell>
          <cell r="D496" t="str">
            <v>NATALIA DOURADO DA FONTE</v>
          </cell>
          <cell r="E496">
            <v>1170</v>
          </cell>
          <cell r="F496" t="str">
            <v>Não</v>
          </cell>
          <cell r="G496"/>
          <cell r="H496" t="str">
            <v>Residencial</v>
          </cell>
          <cell r="I496" t="str">
            <v>R</v>
          </cell>
          <cell r="J496">
            <v>5619788407</v>
          </cell>
          <cell r="K496" t="str">
            <v>SETUBAL</v>
          </cell>
          <cell r="L496">
            <v>19059930838</v>
          </cell>
          <cell r="M496">
            <v>1030</v>
          </cell>
          <cell r="N496">
            <v>6835987</v>
          </cell>
          <cell r="O496"/>
          <cell r="P496">
            <v>42711</v>
          </cell>
          <cell r="Q496" t="str">
            <v>R. SETUBAL</v>
          </cell>
          <cell r="R496">
            <v>1030</v>
          </cell>
          <cell r="S496">
            <v>79318</v>
          </cell>
          <cell r="T496">
            <v>1058</v>
          </cell>
          <cell r="U496">
            <v>38200</v>
          </cell>
          <cell r="V496" t="str">
            <v>BOA VIAGEM</v>
          </cell>
          <cell r="W496">
            <v>84</v>
          </cell>
          <cell r="X496" t="str">
            <v>PE</v>
          </cell>
          <cell r="Y496">
            <v>11606</v>
          </cell>
          <cell r="Z496" t="str">
            <v>PE</v>
          </cell>
          <cell r="AA496" t="str">
            <v>RECIFE</v>
          </cell>
          <cell r="AB496">
            <v>20</v>
          </cell>
          <cell r="AC496" t="str">
            <v>SDS</v>
          </cell>
          <cell r="AD496" t="str">
            <v>NDAFONTE@HOTMAIL.COM</v>
          </cell>
          <cell r="AE496"/>
          <cell r="AF496"/>
          <cell r="AG496"/>
          <cell r="AH496"/>
          <cell r="AI496" t="str">
            <v>Nao</v>
          </cell>
          <cell r="AJ496">
            <v>81</v>
          </cell>
          <cell r="AK496">
            <v>70798590847</v>
          </cell>
          <cell r="AL496">
            <v>33410113</v>
          </cell>
          <cell r="AM496"/>
          <cell r="AN496">
            <v>81</v>
          </cell>
          <cell r="AO496">
            <v>985116006</v>
          </cell>
          <cell r="AP496">
            <v>149</v>
          </cell>
          <cell r="AQ496" t="str">
            <v>PE</v>
          </cell>
          <cell r="AR496" t="str">
            <v>CLAUDIA CARNEIRO DA FONTE</v>
          </cell>
          <cell r="AS496" t="str">
            <v xml:space="preserve">  /  /    </v>
          </cell>
          <cell r="AT496" t="str">
            <v>RICARDO DOURADO DA FONTE</v>
          </cell>
          <cell r="AU496">
            <v>10</v>
          </cell>
          <cell r="AV496">
            <v>31664</v>
          </cell>
          <cell r="AW496" t="str">
            <v xml:space="preserve">  /  /    </v>
          </cell>
          <cell r="AX496"/>
          <cell r="AY496" t="str">
            <v>APT 601</v>
          </cell>
          <cell r="AZ496"/>
          <cell r="BA496">
            <v>1058</v>
          </cell>
          <cell r="BB496" t="str">
            <v xml:space="preserve">  /  /    </v>
          </cell>
          <cell r="BC496" t="str">
            <v xml:space="preserve">  /  /    </v>
          </cell>
          <cell r="BD496"/>
          <cell r="BE496">
            <v>51030010</v>
          </cell>
          <cell r="BF496">
            <v>11606</v>
          </cell>
          <cell r="BG496"/>
          <cell r="BH496" t="str">
            <v xml:space="preserve">  /  /    </v>
          </cell>
          <cell r="BI496"/>
          <cell r="BJ496"/>
          <cell r="BK496" t="str">
            <v xml:space="preserve">Feminino </v>
          </cell>
          <cell r="BL496" t="str">
            <v>Conta Corrente</v>
          </cell>
          <cell r="BM496" t="str">
            <v>D</v>
          </cell>
          <cell r="BN496" t="str">
            <v xml:space="preserve">RGPS-Reg. Geral Previdência Social           </v>
          </cell>
          <cell r="BO496"/>
          <cell r="BP496"/>
          <cell r="BQ496"/>
          <cell r="BR496"/>
          <cell r="BS496">
            <v>1</v>
          </cell>
          <cell r="BT496"/>
          <cell r="BU496">
            <v>1</v>
          </cell>
          <cell r="BV496" t="str">
            <v xml:space="preserve">  /  /    </v>
          </cell>
          <cell r="BW496" t="str">
            <v xml:space="preserve">  /  /    </v>
          </cell>
          <cell r="BX496">
            <v>43102</v>
          </cell>
          <cell r="BY496">
            <v>101</v>
          </cell>
          <cell r="BZ496">
            <v>43102</v>
          </cell>
          <cell r="CA496" t="str">
            <v xml:space="preserve">  /  /    </v>
          </cell>
          <cell r="CB496">
            <v>0</v>
          </cell>
          <cell r="CC496" t="str">
            <v xml:space="preserve">  /  /    </v>
          </cell>
          <cell r="CD496" t="str">
            <v xml:space="preserve">  /  /    </v>
          </cell>
          <cell r="CE496">
            <v>334056</v>
          </cell>
          <cell r="CF496">
            <v>10526469</v>
          </cell>
          <cell r="CG496">
            <v>334056</v>
          </cell>
          <cell r="CH496">
            <v>0</v>
          </cell>
          <cell r="CI496"/>
          <cell r="CJ496">
            <v>200</v>
          </cell>
          <cell r="CK496">
            <v>40</v>
          </cell>
          <cell r="CL496">
            <v>3312</v>
          </cell>
          <cell r="CM496">
            <v>1184</v>
          </cell>
          <cell r="CN496" t="str">
            <v>Submetidos a Horario de Trabalho</v>
          </cell>
          <cell r="CO496">
            <v>3542</v>
          </cell>
          <cell r="CP496">
            <v>2</v>
          </cell>
          <cell r="CQ496" t="str">
            <v>N</v>
          </cell>
          <cell r="CR496">
            <v>2</v>
          </cell>
          <cell r="CS496" t="str">
            <v>*</v>
          </cell>
          <cell r="CT496">
            <v>0</v>
          </cell>
          <cell r="CU496"/>
          <cell r="CV496">
            <v>34</v>
          </cell>
          <cell r="CW496" t="str">
            <v>M</v>
          </cell>
          <cell r="CX496" t="str">
            <v>M</v>
          </cell>
          <cell r="CY496">
            <v>0</v>
          </cell>
          <cell r="CZ496">
            <v>0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 t="str">
            <v>9B</v>
          </cell>
          <cell r="DF496"/>
          <cell r="DG496">
            <v>10</v>
          </cell>
          <cell r="DH496">
            <v>55</v>
          </cell>
          <cell r="DI496"/>
          <cell r="DJ496"/>
          <cell r="DK496" t="str">
            <v>Nao</v>
          </cell>
          <cell r="DL496"/>
          <cell r="DM496" t="str">
            <v>Nao</v>
          </cell>
          <cell r="DN496" t="str">
            <v xml:space="preserve">  /  /    </v>
          </cell>
          <cell r="DO496" t="str">
            <v>Nao</v>
          </cell>
          <cell r="DP496" t="str">
            <v>Nao</v>
          </cell>
          <cell r="DQ496" t="str">
            <v>Nao</v>
          </cell>
          <cell r="DR496"/>
          <cell r="DS496"/>
          <cell r="DT496">
            <v>1</v>
          </cell>
          <cell r="DU496"/>
          <cell r="DV496" t="str">
            <v>Não</v>
          </cell>
          <cell r="DW496"/>
          <cell r="DX496">
            <v>1</v>
          </cell>
          <cell r="DY496" t="str">
            <v xml:space="preserve">  /  /    </v>
          </cell>
          <cell r="DZ496"/>
          <cell r="EA496" t="str">
            <v>Indeterminado</v>
          </cell>
          <cell r="EB496" t="str">
            <v>RECIFE</v>
          </cell>
          <cell r="EC496"/>
          <cell r="ED496"/>
          <cell r="EE496"/>
          <cell r="EF496"/>
          <cell r="EG496"/>
          <cell r="EH496"/>
          <cell r="EI496"/>
          <cell r="EJ496">
            <v>0</v>
          </cell>
          <cell r="EK496"/>
          <cell r="EL496">
            <v>0</v>
          </cell>
          <cell r="EM496"/>
          <cell r="EN496">
            <v>0</v>
          </cell>
          <cell r="EO496" t="str">
            <v>COM</v>
          </cell>
        </row>
        <row r="497">
          <cell r="B497">
            <v>3328</v>
          </cell>
          <cell r="C497">
            <v>1</v>
          </cell>
          <cell r="D497" t="str">
            <v>VINICIUS JOSE OLIVEIRA D SOUSA</v>
          </cell>
          <cell r="E497">
            <v>2001</v>
          </cell>
          <cell r="F497" t="str">
            <v>Não</v>
          </cell>
          <cell r="G497"/>
          <cell r="H497" t="str">
            <v>Residencial</v>
          </cell>
          <cell r="I497" t="str">
            <v>R</v>
          </cell>
          <cell r="J497">
            <v>67058841420</v>
          </cell>
          <cell r="K497" t="str">
            <v>RUA QUARENTA E OITO</v>
          </cell>
          <cell r="L497">
            <v>12517804003</v>
          </cell>
          <cell r="M497">
            <v>434</v>
          </cell>
          <cell r="N497">
            <v>3687332</v>
          </cell>
          <cell r="O497" t="str">
            <v>SDSPE</v>
          </cell>
          <cell r="P497">
            <v>41624</v>
          </cell>
          <cell r="Q497" t="str">
            <v>R. RUA QUARENTA E OITO</v>
          </cell>
          <cell r="R497">
            <v>434</v>
          </cell>
          <cell r="S497">
            <v>75538</v>
          </cell>
          <cell r="T497">
            <v>1058</v>
          </cell>
          <cell r="U497">
            <v>32881</v>
          </cell>
          <cell r="V497" t="str">
            <v>ESPINHEIRO</v>
          </cell>
          <cell r="W497">
            <v>33</v>
          </cell>
          <cell r="X497" t="str">
            <v>PE</v>
          </cell>
          <cell r="Y497">
            <v>11606</v>
          </cell>
          <cell r="Z497" t="str">
            <v>PE</v>
          </cell>
          <cell r="AA497" t="str">
            <v>RECIFE</v>
          </cell>
          <cell r="AB497">
            <v>6</v>
          </cell>
          <cell r="AC497" t="str">
            <v>SDS</v>
          </cell>
          <cell r="AD497" t="str">
            <v>VJOSOUSA@UOL.COM.BR</v>
          </cell>
          <cell r="AE497"/>
          <cell r="AF497"/>
          <cell r="AG497">
            <v>52020060</v>
          </cell>
          <cell r="AH497"/>
          <cell r="AI497" t="str">
            <v>Nao</v>
          </cell>
          <cell r="AJ497">
            <v>81</v>
          </cell>
          <cell r="AK497">
            <v>36333020868</v>
          </cell>
          <cell r="AL497">
            <v>32447204</v>
          </cell>
          <cell r="AM497"/>
          <cell r="AN497">
            <v>81</v>
          </cell>
          <cell r="AO497">
            <v>999643333</v>
          </cell>
          <cell r="AP497">
            <v>8</v>
          </cell>
          <cell r="AQ497" t="str">
            <v>PE</v>
          </cell>
          <cell r="AR497" t="str">
            <v>CLARIZETE OLIVEIRA VENANCIO DE SOUSA</v>
          </cell>
          <cell r="AS497" t="str">
            <v xml:space="preserve">  /  /    </v>
          </cell>
          <cell r="AT497" t="str">
            <v>ANTONIO VENANCIO DE SOUSA</v>
          </cell>
          <cell r="AU497">
            <v>10</v>
          </cell>
          <cell r="AV497">
            <v>25863</v>
          </cell>
          <cell r="AW497" t="str">
            <v xml:space="preserve">  /  /    </v>
          </cell>
          <cell r="AX497"/>
          <cell r="AY497" t="str">
            <v>AP.804</v>
          </cell>
          <cell r="AZ497"/>
          <cell r="BA497">
            <v>1058</v>
          </cell>
          <cell r="BB497" t="str">
            <v xml:space="preserve">  /  /    </v>
          </cell>
          <cell r="BC497" t="str">
            <v xml:space="preserve">  /  /    </v>
          </cell>
          <cell r="BD497"/>
          <cell r="BE497">
            <v>52020060</v>
          </cell>
          <cell r="BF497">
            <v>11606</v>
          </cell>
          <cell r="BG497"/>
          <cell r="BH497" t="str">
            <v xml:space="preserve">  /  /    </v>
          </cell>
          <cell r="BI497"/>
          <cell r="BJ497"/>
          <cell r="BK497" t="str">
            <v>Masculino</v>
          </cell>
          <cell r="BL497" t="str">
            <v>Conta Corrente</v>
          </cell>
          <cell r="BM497" t="str">
            <v>C</v>
          </cell>
          <cell r="BN497" t="str">
            <v xml:space="preserve">RGPS-Reg. Geral Previdência Social           </v>
          </cell>
          <cell r="BO497"/>
          <cell r="BP497"/>
          <cell r="BQ497"/>
          <cell r="BR497"/>
          <cell r="BS497">
            <v>2</v>
          </cell>
          <cell r="BT497"/>
          <cell r="BU497">
            <v>0</v>
          </cell>
          <cell r="BV497" t="str">
            <v xml:space="preserve">  /  /    </v>
          </cell>
          <cell r="BW497" t="str">
            <v xml:space="preserve">  /  /    </v>
          </cell>
          <cell r="BX497">
            <v>43108</v>
          </cell>
          <cell r="BY497">
            <v>101</v>
          </cell>
          <cell r="BZ497">
            <v>43108</v>
          </cell>
          <cell r="CA497" t="str">
            <v xml:space="preserve">  /  /    </v>
          </cell>
          <cell r="CB497">
            <v>0</v>
          </cell>
          <cell r="CC497" t="str">
            <v xml:space="preserve">  /  /    </v>
          </cell>
          <cell r="CD497" t="str">
            <v xml:space="preserve">  /  /    </v>
          </cell>
          <cell r="CE497">
            <v>334056</v>
          </cell>
          <cell r="CF497">
            <v>10526311</v>
          </cell>
          <cell r="CG497">
            <v>99999999</v>
          </cell>
          <cell r="CH497">
            <v>12517804003</v>
          </cell>
          <cell r="CI497"/>
          <cell r="CJ497">
            <v>200</v>
          </cell>
          <cell r="CK497">
            <v>40</v>
          </cell>
          <cell r="CL497">
            <v>3328</v>
          </cell>
          <cell r="CM497">
            <v>1185</v>
          </cell>
          <cell r="CN497" t="str">
            <v>Submetidos a Horario de Trabalho</v>
          </cell>
          <cell r="CO497">
            <v>41010</v>
          </cell>
          <cell r="CP497">
            <v>2</v>
          </cell>
          <cell r="CQ497" t="str">
            <v>N</v>
          </cell>
          <cell r="CR497">
            <v>1</v>
          </cell>
          <cell r="CS497" t="str">
            <v>*</v>
          </cell>
          <cell r="CT497">
            <v>0</v>
          </cell>
          <cell r="CU497"/>
          <cell r="CV497">
            <v>34</v>
          </cell>
          <cell r="CW497" t="str">
            <v>M</v>
          </cell>
          <cell r="CX497" t="str">
            <v>M</v>
          </cell>
          <cell r="CY497">
            <v>0</v>
          </cell>
          <cell r="CZ497">
            <v>0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 t="str">
            <v>M</v>
          </cell>
          <cell r="DF497"/>
          <cell r="DG497">
            <v>10</v>
          </cell>
          <cell r="DH497">
            <v>55</v>
          </cell>
          <cell r="DI497"/>
          <cell r="DJ497"/>
          <cell r="DK497" t="str">
            <v>Nao</v>
          </cell>
          <cell r="DL497"/>
          <cell r="DM497" t="str">
            <v>Nao</v>
          </cell>
          <cell r="DN497" t="str">
            <v xml:space="preserve">  /  /    </v>
          </cell>
          <cell r="DO497" t="str">
            <v>Nao</v>
          </cell>
          <cell r="DP497" t="str">
            <v>Nao</v>
          </cell>
          <cell r="DQ497" t="str">
            <v>Nao</v>
          </cell>
          <cell r="DR497"/>
          <cell r="DS497">
            <v>3328</v>
          </cell>
          <cell r="DT497">
            <v>1</v>
          </cell>
          <cell r="DU497"/>
          <cell r="DV497" t="str">
            <v>Não</v>
          </cell>
          <cell r="DW497"/>
          <cell r="DX497">
            <v>1</v>
          </cell>
          <cell r="DY497" t="str">
            <v xml:space="preserve">  /  /    </v>
          </cell>
          <cell r="DZ497"/>
          <cell r="EA497" t="str">
            <v>Indeterminado</v>
          </cell>
          <cell r="EB497" t="str">
            <v>RECIFE</v>
          </cell>
          <cell r="EC497"/>
          <cell r="ED497"/>
          <cell r="EE497"/>
          <cell r="EF497">
            <v>2067474</v>
          </cell>
          <cell r="EG497"/>
          <cell r="EH497"/>
          <cell r="EI497"/>
          <cell r="EJ497">
            <v>0</v>
          </cell>
          <cell r="EK497"/>
          <cell r="EL497">
            <v>0</v>
          </cell>
          <cell r="EM497"/>
          <cell r="EN497">
            <v>0</v>
          </cell>
          <cell r="EO497" t="str">
            <v>COM</v>
          </cell>
        </row>
        <row r="498">
          <cell r="B498">
            <v>3329</v>
          </cell>
          <cell r="C498">
            <v>1</v>
          </cell>
          <cell r="D498" t="str">
            <v>KLEBIA VIEIRA SANTOS DE LEMOS</v>
          </cell>
          <cell r="E498">
            <v>1000</v>
          </cell>
          <cell r="F498" t="str">
            <v>Não</v>
          </cell>
          <cell r="G498"/>
          <cell r="H498" t="str">
            <v>Residencial</v>
          </cell>
          <cell r="I498" t="str">
            <v>R</v>
          </cell>
          <cell r="J498">
            <v>66646111472</v>
          </cell>
          <cell r="K498" t="str">
            <v>ENG TEOFILO DE FREITAS</v>
          </cell>
          <cell r="L498">
            <v>12880838454</v>
          </cell>
          <cell r="M498">
            <v>30</v>
          </cell>
          <cell r="N498">
            <v>4716946</v>
          </cell>
          <cell r="O498"/>
          <cell r="P498">
            <v>40773</v>
          </cell>
          <cell r="Q498" t="str">
            <v>R. ENG TEOFILO DE FREITAS</v>
          </cell>
          <cell r="R498">
            <v>30</v>
          </cell>
          <cell r="S498">
            <v>37958</v>
          </cell>
          <cell r="T498">
            <v>1058</v>
          </cell>
          <cell r="U498">
            <v>36013</v>
          </cell>
          <cell r="V498" t="str">
            <v>DERBY</v>
          </cell>
          <cell r="W498">
            <v>62</v>
          </cell>
          <cell r="X498" t="str">
            <v>PE</v>
          </cell>
          <cell r="Y498">
            <v>11606</v>
          </cell>
          <cell r="Z498" t="str">
            <v>PE</v>
          </cell>
          <cell r="AA498" t="str">
            <v>RECIFE</v>
          </cell>
          <cell r="AB498">
            <v>56</v>
          </cell>
          <cell r="AC498" t="str">
            <v>SDS</v>
          </cell>
          <cell r="AD498"/>
          <cell r="AE498"/>
          <cell r="AF498"/>
          <cell r="AG498"/>
          <cell r="AH498"/>
          <cell r="AI498" t="str">
            <v>Nao</v>
          </cell>
          <cell r="AJ498">
            <v>81</v>
          </cell>
          <cell r="AK498">
            <v>42502820892</v>
          </cell>
          <cell r="AL498">
            <v>32232462</v>
          </cell>
          <cell r="AM498"/>
          <cell r="AN498">
            <v>81</v>
          </cell>
          <cell r="AO498">
            <v>981175799</v>
          </cell>
          <cell r="AP498">
            <v>8</v>
          </cell>
          <cell r="AQ498" t="str">
            <v>PE</v>
          </cell>
          <cell r="AR498" t="str">
            <v>MARIA DO CARMO VIEIRA SANTOS</v>
          </cell>
          <cell r="AS498" t="str">
            <v xml:space="preserve">  /  /    </v>
          </cell>
          <cell r="AT498" t="str">
            <v>ANTONIO AURELIANO DOS SANTOS</v>
          </cell>
          <cell r="AU498">
            <v>10</v>
          </cell>
          <cell r="AV498">
            <v>27549</v>
          </cell>
          <cell r="AW498" t="str">
            <v xml:space="preserve">  /  /    </v>
          </cell>
          <cell r="AX498"/>
          <cell r="AY498" t="str">
            <v>AP 601</v>
          </cell>
          <cell r="AZ498"/>
          <cell r="BA498">
            <v>1058</v>
          </cell>
          <cell r="BB498" t="str">
            <v xml:space="preserve">  /  /    </v>
          </cell>
          <cell r="BC498" t="str">
            <v xml:space="preserve">  /  /    </v>
          </cell>
          <cell r="BD498"/>
          <cell r="BE498">
            <v>52010190</v>
          </cell>
          <cell r="BF498">
            <v>11606</v>
          </cell>
          <cell r="BG498"/>
          <cell r="BH498" t="str">
            <v xml:space="preserve">  /  /    </v>
          </cell>
          <cell r="BI498"/>
          <cell r="BJ498"/>
          <cell r="BK498" t="str">
            <v xml:space="preserve">Feminino </v>
          </cell>
          <cell r="BL498" t="str">
            <v>Conta Corrente</v>
          </cell>
          <cell r="BM498" t="str">
            <v>C</v>
          </cell>
          <cell r="BN498" t="str">
            <v xml:space="preserve">RGPS-Reg. Geral Previdência Social           </v>
          </cell>
          <cell r="BO498"/>
          <cell r="BP498"/>
          <cell r="BQ498"/>
          <cell r="BR498"/>
          <cell r="BS498">
            <v>0</v>
          </cell>
          <cell r="BT498"/>
          <cell r="BU498">
            <v>0</v>
          </cell>
          <cell r="BV498" t="str">
            <v xml:space="preserve">  /  /    </v>
          </cell>
          <cell r="BW498" t="str">
            <v xml:space="preserve">  /  /    </v>
          </cell>
          <cell r="BX498">
            <v>43138</v>
          </cell>
          <cell r="BY498">
            <v>101</v>
          </cell>
          <cell r="BZ498">
            <v>43138</v>
          </cell>
          <cell r="CA498" t="str">
            <v xml:space="preserve">  /  /    </v>
          </cell>
          <cell r="CB498">
            <v>0</v>
          </cell>
          <cell r="CC498" t="str">
            <v xml:space="preserve">  /  /    </v>
          </cell>
          <cell r="CD498" t="str">
            <v xml:space="preserve">  /  /    </v>
          </cell>
          <cell r="CE498">
            <v>334056</v>
          </cell>
          <cell r="CF498">
            <v>10528478</v>
          </cell>
          <cell r="CG498">
            <v>334056</v>
          </cell>
          <cell r="CH498">
            <v>999999</v>
          </cell>
          <cell r="CI498"/>
          <cell r="CJ498">
            <v>200</v>
          </cell>
          <cell r="CK498">
            <v>40</v>
          </cell>
          <cell r="CL498">
            <v>3329</v>
          </cell>
          <cell r="CM498">
            <v>1235</v>
          </cell>
          <cell r="CN498" t="str">
            <v>Submetidos a Horario de Trabalho</v>
          </cell>
          <cell r="CO498">
            <v>1427</v>
          </cell>
          <cell r="CP498">
            <v>2</v>
          </cell>
          <cell r="CQ498" t="str">
            <v>N</v>
          </cell>
          <cell r="CR498">
            <v>2</v>
          </cell>
          <cell r="CS498" t="str">
            <v>*</v>
          </cell>
          <cell r="CT498">
            <v>0</v>
          </cell>
          <cell r="CU498"/>
          <cell r="CV498">
            <v>34</v>
          </cell>
          <cell r="CW498" t="str">
            <v>M</v>
          </cell>
          <cell r="CX498" t="str">
            <v>M</v>
          </cell>
          <cell r="CY498">
            <v>0</v>
          </cell>
          <cell r="CZ498">
            <v>0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 t="str">
            <v>9B</v>
          </cell>
          <cell r="DF498"/>
          <cell r="DG498">
            <v>10</v>
          </cell>
          <cell r="DH498">
            <v>50</v>
          </cell>
          <cell r="DI498"/>
          <cell r="DJ498"/>
          <cell r="DK498" t="str">
            <v>Nao</v>
          </cell>
          <cell r="DL498"/>
          <cell r="DM498" t="str">
            <v>Nao</v>
          </cell>
          <cell r="DN498" t="str">
            <v xml:space="preserve">  /  /    </v>
          </cell>
          <cell r="DO498" t="str">
            <v>Nao</v>
          </cell>
          <cell r="DP498" t="str">
            <v>Nao</v>
          </cell>
          <cell r="DQ498" t="str">
            <v>Nao</v>
          </cell>
          <cell r="DR498"/>
          <cell r="DS498">
            <v>101003329</v>
          </cell>
          <cell r="DT498">
            <v>1</v>
          </cell>
          <cell r="DU498"/>
          <cell r="DV498" t="str">
            <v>Não</v>
          </cell>
          <cell r="DW498"/>
          <cell r="DX498">
            <v>1</v>
          </cell>
          <cell r="DY498" t="str">
            <v xml:space="preserve">  /  /    </v>
          </cell>
          <cell r="DZ498"/>
          <cell r="EA498" t="str">
            <v>Indeterminado</v>
          </cell>
          <cell r="EB498" t="str">
            <v>RECIFE</v>
          </cell>
          <cell r="EC498"/>
          <cell r="ED498"/>
          <cell r="EE498"/>
          <cell r="EF498"/>
          <cell r="EG498"/>
          <cell r="EH498"/>
          <cell r="EI498"/>
          <cell r="EJ498">
            <v>0</v>
          </cell>
          <cell r="EK498"/>
          <cell r="EL498">
            <v>0</v>
          </cell>
          <cell r="EM498"/>
          <cell r="EN498">
            <v>0</v>
          </cell>
          <cell r="EO498" t="str">
            <v>COM</v>
          </cell>
        </row>
        <row r="499">
          <cell r="B499">
            <v>3333</v>
          </cell>
          <cell r="C499">
            <v>1</v>
          </cell>
          <cell r="D499" t="str">
            <v>JOSE HIGO MARQUES RENER</v>
          </cell>
          <cell r="E499">
            <v>3111</v>
          </cell>
          <cell r="F499" t="str">
            <v>Não</v>
          </cell>
          <cell r="G499"/>
          <cell r="H499" t="str">
            <v>Residencial</v>
          </cell>
          <cell r="I499" t="str">
            <v>R</v>
          </cell>
          <cell r="J499">
            <v>14009124741</v>
          </cell>
          <cell r="K499" t="str">
            <v>RUA ESPIRITO SANTO</v>
          </cell>
          <cell r="L499">
            <v>19043252614</v>
          </cell>
          <cell r="M499">
            <v>57</v>
          </cell>
          <cell r="N499">
            <v>6953217</v>
          </cell>
          <cell r="O499" t="str">
            <v>SDSPE</v>
          </cell>
          <cell r="P499">
            <v>41711</v>
          </cell>
          <cell r="Q499" t="str">
            <v>R. RUA ESPIRITO SANTO</v>
          </cell>
          <cell r="R499">
            <v>57</v>
          </cell>
          <cell r="S499">
            <v>97321</v>
          </cell>
          <cell r="T499">
            <v>1058</v>
          </cell>
          <cell r="U499">
            <v>39994</v>
          </cell>
          <cell r="V499" t="str">
            <v>PARATIBE</v>
          </cell>
          <cell r="W499">
            <v>51</v>
          </cell>
          <cell r="X499" t="str">
            <v>PE</v>
          </cell>
          <cell r="Y499">
            <v>10707</v>
          </cell>
          <cell r="Z499" t="str">
            <v>PE</v>
          </cell>
          <cell r="AA499" t="str">
            <v>PAULISTA</v>
          </cell>
          <cell r="AB499">
            <v>153</v>
          </cell>
          <cell r="AC499" t="str">
            <v>SDS</v>
          </cell>
          <cell r="AD499"/>
          <cell r="AE499"/>
          <cell r="AF499"/>
          <cell r="AG499"/>
          <cell r="AH499"/>
          <cell r="AI499" t="str">
            <v>Nao</v>
          </cell>
          <cell r="AJ499">
            <v>81</v>
          </cell>
          <cell r="AK499">
            <v>81975980884</v>
          </cell>
          <cell r="AL499">
            <v>997830010</v>
          </cell>
          <cell r="AM499"/>
          <cell r="AN499">
            <v>81</v>
          </cell>
          <cell r="AO499">
            <v>985582338</v>
          </cell>
          <cell r="AP499">
            <v>12</v>
          </cell>
          <cell r="AQ499" t="str">
            <v>PE</v>
          </cell>
          <cell r="AR499" t="str">
            <v>MARIA DA CONCEICAO DE VASCONCELOS</v>
          </cell>
          <cell r="AS499" t="str">
            <v xml:space="preserve">  /  /    </v>
          </cell>
          <cell r="AT499" t="str">
            <v>ALDEMIR MARQUES RENER</v>
          </cell>
          <cell r="AU499">
            <v>10</v>
          </cell>
          <cell r="AV499">
            <v>33453</v>
          </cell>
          <cell r="AW499" t="str">
            <v xml:space="preserve">  /  /    </v>
          </cell>
          <cell r="AX499"/>
          <cell r="AY499" t="str">
            <v>AP 101</v>
          </cell>
          <cell r="AZ499"/>
          <cell r="BA499">
            <v>1058</v>
          </cell>
          <cell r="BB499" t="str">
            <v xml:space="preserve">  /  /    </v>
          </cell>
          <cell r="BC499" t="str">
            <v xml:space="preserve">  /  /    </v>
          </cell>
          <cell r="BD499"/>
          <cell r="BE499">
            <v>53413300</v>
          </cell>
          <cell r="BF499">
            <v>6804</v>
          </cell>
          <cell r="BG499"/>
          <cell r="BH499" t="str">
            <v xml:space="preserve">  /  /    </v>
          </cell>
          <cell r="BI499"/>
          <cell r="BJ499"/>
          <cell r="BK499" t="str">
            <v>Masculino</v>
          </cell>
          <cell r="BL499" t="str">
            <v>Conta Corrente</v>
          </cell>
          <cell r="BM499" t="str">
            <v>C</v>
          </cell>
          <cell r="BN499" t="str">
            <v xml:space="preserve">RGPS-Reg. Geral Previdência Social           </v>
          </cell>
          <cell r="BO499"/>
          <cell r="BP499" t="str">
            <v xml:space="preserve">Reintegração por Determinação Judicial           </v>
          </cell>
          <cell r="BQ499"/>
          <cell r="BR499"/>
          <cell r="BS499">
            <v>0</v>
          </cell>
          <cell r="BT499"/>
          <cell r="BU499">
            <v>0</v>
          </cell>
          <cell r="BV499" t="str">
            <v xml:space="preserve">  /  /    </v>
          </cell>
          <cell r="BW499" t="str">
            <v xml:space="preserve">  /  /    </v>
          </cell>
          <cell r="BX499">
            <v>43192</v>
          </cell>
          <cell r="BY499">
            <v>101</v>
          </cell>
          <cell r="BZ499">
            <v>43192</v>
          </cell>
          <cell r="CA499" t="str">
            <v xml:space="preserve">  /  /    </v>
          </cell>
          <cell r="CB499">
            <v>0</v>
          </cell>
          <cell r="CC499" t="str">
            <v xml:space="preserve">  /  /    </v>
          </cell>
          <cell r="CD499" t="str">
            <v xml:space="preserve">  /  /    </v>
          </cell>
          <cell r="CE499">
            <v>334056</v>
          </cell>
          <cell r="CF499">
            <v>713082987</v>
          </cell>
          <cell r="CG499">
            <v>334056</v>
          </cell>
          <cell r="CH499">
            <v>999999999999</v>
          </cell>
          <cell r="CI499"/>
          <cell r="CJ499">
            <v>200</v>
          </cell>
          <cell r="CK499">
            <v>40</v>
          </cell>
          <cell r="CL499">
            <v>3333</v>
          </cell>
          <cell r="CM499">
            <v>2003</v>
          </cell>
          <cell r="CN499" t="str">
            <v>Submetidos a Horario de Trabalho</v>
          </cell>
          <cell r="CO499">
            <v>8118</v>
          </cell>
          <cell r="CP499">
            <v>1</v>
          </cell>
          <cell r="CQ499" t="str">
            <v>N</v>
          </cell>
          <cell r="CR499">
            <v>2</v>
          </cell>
          <cell r="CS499" t="str">
            <v>*</v>
          </cell>
          <cell r="CT499">
            <v>0</v>
          </cell>
          <cell r="CU499"/>
          <cell r="CV499">
            <v>34</v>
          </cell>
          <cell r="CW499" t="str">
            <v>M</v>
          </cell>
          <cell r="CX499" t="str">
            <v>M</v>
          </cell>
          <cell r="CY499">
            <v>1116.19</v>
          </cell>
          <cell r="CZ499">
            <v>1116.19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 t="str">
            <v>9B</v>
          </cell>
          <cell r="DF499"/>
          <cell r="DG499">
            <v>10</v>
          </cell>
          <cell r="DH499">
            <v>45</v>
          </cell>
          <cell r="DI499"/>
          <cell r="DJ499"/>
          <cell r="DK499" t="str">
            <v>Nao</v>
          </cell>
          <cell r="DL499"/>
          <cell r="DM499" t="str">
            <v>Nao</v>
          </cell>
          <cell r="DN499" t="str">
            <v xml:space="preserve">  /  /    </v>
          </cell>
          <cell r="DO499" t="str">
            <v>Nao</v>
          </cell>
          <cell r="DP499" t="str">
            <v>Nao</v>
          </cell>
          <cell r="DQ499" t="str">
            <v>Nao</v>
          </cell>
          <cell r="DR499"/>
          <cell r="DS499">
            <v>101003333</v>
          </cell>
          <cell r="DT499">
            <v>3</v>
          </cell>
          <cell r="DU499"/>
          <cell r="DV499" t="str">
            <v>Não</v>
          </cell>
          <cell r="DW499"/>
          <cell r="DX499">
            <v>1</v>
          </cell>
          <cell r="DY499" t="str">
            <v xml:space="preserve">  /  /    </v>
          </cell>
          <cell r="DZ499"/>
          <cell r="EA499" t="str">
            <v>Indeterminado</v>
          </cell>
          <cell r="EB499" t="str">
            <v>IGARASSU</v>
          </cell>
          <cell r="EC499"/>
          <cell r="ED499"/>
          <cell r="EE499"/>
          <cell r="EF499"/>
          <cell r="EG499"/>
          <cell r="EH499"/>
          <cell r="EI499"/>
          <cell r="EJ499">
            <v>0</v>
          </cell>
          <cell r="EK499"/>
          <cell r="EL499">
            <v>0</v>
          </cell>
          <cell r="EM499"/>
          <cell r="EN499">
            <v>0</v>
          </cell>
          <cell r="EO499" t="str">
            <v>CLT</v>
          </cell>
        </row>
        <row r="500">
          <cell r="B500">
            <v>3336</v>
          </cell>
          <cell r="C500">
            <v>1</v>
          </cell>
          <cell r="D500" t="str">
            <v>MICHELLI HELENA LIMA DA SILVA</v>
          </cell>
          <cell r="E500">
            <v>3111</v>
          </cell>
          <cell r="F500" t="str">
            <v>Não</v>
          </cell>
          <cell r="G500"/>
          <cell r="H500" t="str">
            <v>Residencial</v>
          </cell>
          <cell r="I500" t="str">
            <v>R</v>
          </cell>
          <cell r="J500">
            <v>4592016467</v>
          </cell>
          <cell r="K500" t="str">
            <v>COQUEIRO SECO</v>
          </cell>
          <cell r="L500">
            <v>13608233457</v>
          </cell>
          <cell r="M500">
            <v>1213</v>
          </cell>
          <cell r="N500">
            <v>4637097</v>
          </cell>
          <cell r="O500" t="str">
            <v>SDSPE</v>
          </cell>
          <cell r="P500">
            <v>39510</v>
          </cell>
          <cell r="Q500" t="str">
            <v>R. COQUEIRO SECO</v>
          </cell>
          <cell r="R500">
            <v>1213</v>
          </cell>
          <cell r="S500">
            <v>5808170</v>
          </cell>
          <cell r="T500">
            <v>1058</v>
          </cell>
          <cell r="U500">
            <v>42661</v>
          </cell>
          <cell r="V500" t="str">
            <v>CAXANGA</v>
          </cell>
          <cell r="W500">
            <v>500</v>
          </cell>
          <cell r="X500" t="str">
            <v>PE</v>
          </cell>
          <cell r="Y500">
            <v>11606</v>
          </cell>
          <cell r="Z500" t="str">
            <v>PE</v>
          </cell>
          <cell r="AA500" t="str">
            <v>RECIFE</v>
          </cell>
          <cell r="AB500">
            <v>165</v>
          </cell>
          <cell r="AC500" t="str">
            <v>SDS</v>
          </cell>
          <cell r="AD500"/>
          <cell r="AE500"/>
          <cell r="AF500"/>
          <cell r="AG500"/>
          <cell r="AH500"/>
          <cell r="AI500" t="str">
            <v>Nao</v>
          </cell>
          <cell r="AJ500"/>
          <cell r="AK500">
            <v>61322970809</v>
          </cell>
          <cell r="AL500"/>
          <cell r="AM500"/>
          <cell r="AN500">
            <v>81</v>
          </cell>
          <cell r="AO500">
            <v>987901983</v>
          </cell>
          <cell r="AP500">
            <v>103</v>
          </cell>
          <cell r="AQ500" t="str">
            <v>PE</v>
          </cell>
          <cell r="AR500" t="str">
            <v>LUCINEA MARIA LIMA DA SILVA</v>
          </cell>
          <cell r="AS500" t="str">
            <v xml:space="preserve">  /  /    </v>
          </cell>
          <cell r="AT500" t="str">
            <v>EDSON EDUARDO DA SILVA</v>
          </cell>
          <cell r="AU500">
            <v>10</v>
          </cell>
          <cell r="AV500">
            <v>30324</v>
          </cell>
          <cell r="AW500" t="str">
            <v xml:space="preserve">  /  /    </v>
          </cell>
          <cell r="AX500"/>
          <cell r="AY500" t="str">
            <v>CASA  A</v>
          </cell>
          <cell r="AZ500"/>
          <cell r="BA500">
            <v>1058</v>
          </cell>
          <cell r="BB500" t="str">
            <v xml:space="preserve">  /  /    </v>
          </cell>
          <cell r="BC500" t="str">
            <v xml:space="preserve">  /  /    </v>
          </cell>
          <cell r="BD500"/>
          <cell r="BE500">
            <v>50980200</v>
          </cell>
          <cell r="BF500">
            <v>3454</v>
          </cell>
          <cell r="BG500"/>
          <cell r="BH500" t="str">
            <v xml:space="preserve">  /  /    </v>
          </cell>
          <cell r="BI500"/>
          <cell r="BJ500"/>
          <cell r="BK500" t="str">
            <v xml:space="preserve">Feminino </v>
          </cell>
          <cell r="BL500" t="str">
            <v>Conta Corrente</v>
          </cell>
          <cell r="BM500" t="str">
            <v>S</v>
          </cell>
          <cell r="BN500" t="str">
            <v xml:space="preserve">RGPS-Reg. Geral Previdência Social           </v>
          </cell>
          <cell r="BO500"/>
          <cell r="BP500"/>
          <cell r="BQ500"/>
          <cell r="BR500"/>
          <cell r="BS500">
            <v>0</v>
          </cell>
          <cell r="BT500"/>
          <cell r="BU500">
            <v>0</v>
          </cell>
          <cell r="BV500" t="str">
            <v xml:space="preserve">  /  /    </v>
          </cell>
          <cell r="BW500" t="str">
            <v xml:space="preserve">  /  /    </v>
          </cell>
          <cell r="BX500">
            <v>43255</v>
          </cell>
          <cell r="BY500">
            <v>101</v>
          </cell>
          <cell r="BZ500">
            <v>43255</v>
          </cell>
          <cell r="CA500" t="str">
            <v xml:space="preserve">  /  /    </v>
          </cell>
          <cell r="CB500">
            <v>0</v>
          </cell>
          <cell r="CC500" t="str">
            <v xml:space="preserve">  /  /    </v>
          </cell>
          <cell r="CD500" t="str">
            <v xml:space="preserve">  /  /    </v>
          </cell>
          <cell r="CE500">
            <v>334056</v>
          </cell>
          <cell r="CF500">
            <v>10535780</v>
          </cell>
          <cell r="CG500">
            <v>334056</v>
          </cell>
          <cell r="CH500">
            <v>999999999999</v>
          </cell>
          <cell r="CI500"/>
          <cell r="CJ500">
            <v>175</v>
          </cell>
          <cell r="CK500">
            <v>35</v>
          </cell>
          <cell r="CL500">
            <v>3336</v>
          </cell>
          <cell r="CM500">
            <v>2003</v>
          </cell>
          <cell r="CN500" t="str">
            <v>Submetidos a Horario de Trabalho</v>
          </cell>
          <cell r="CO500">
            <v>8118</v>
          </cell>
          <cell r="CP500">
            <v>1</v>
          </cell>
          <cell r="CQ500" t="str">
            <v>N</v>
          </cell>
          <cell r="CR500">
            <v>2</v>
          </cell>
          <cell r="CS500" t="str">
            <v>*</v>
          </cell>
          <cell r="CT500">
            <v>0</v>
          </cell>
          <cell r="CU500"/>
          <cell r="CV500">
            <v>34</v>
          </cell>
          <cell r="CW500" t="str">
            <v>M</v>
          </cell>
          <cell r="CX500" t="str">
            <v>M</v>
          </cell>
          <cell r="CY500">
            <v>1116.19</v>
          </cell>
          <cell r="CZ500">
            <v>1116.19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 t="str">
            <v>9B</v>
          </cell>
          <cell r="DF500" t="str">
            <v>P1</v>
          </cell>
          <cell r="DG500">
            <v>10</v>
          </cell>
          <cell r="DH500">
            <v>50</v>
          </cell>
          <cell r="DI500"/>
          <cell r="DJ500"/>
          <cell r="DK500" t="str">
            <v>Nao</v>
          </cell>
          <cell r="DL500"/>
          <cell r="DM500" t="str">
            <v>Nao</v>
          </cell>
          <cell r="DN500" t="str">
            <v xml:space="preserve">  /  /    </v>
          </cell>
          <cell r="DO500" t="str">
            <v>Nao</v>
          </cell>
          <cell r="DP500" t="str">
            <v>Nao</v>
          </cell>
          <cell r="DQ500" t="str">
            <v>Nao</v>
          </cell>
          <cell r="DR500"/>
          <cell r="DS500">
            <v>101003336</v>
          </cell>
          <cell r="DT500">
            <v>3</v>
          </cell>
          <cell r="DU500"/>
          <cell r="DV500" t="str">
            <v>Não</v>
          </cell>
          <cell r="DW500"/>
          <cell r="DX500">
            <v>1</v>
          </cell>
          <cell r="DY500" t="str">
            <v xml:space="preserve">  /  /    </v>
          </cell>
          <cell r="DZ500"/>
          <cell r="EA500" t="str">
            <v>Indeterminado</v>
          </cell>
          <cell r="EB500" t="str">
            <v>CAMARAGIBE</v>
          </cell>
          <cell r="EC500"/>
          <cell r="ED500"/>
          <cell r="EE500"/>
          <cell r="EF500"/>
          <cell r="EG500"/>
          <cell r="EH500"/>
          <cell r="EI500"/>
          <cell r="EJ500">
            <v>0</v>
          </cell>
          <cell r="EK500"/>
          <cell r="EL500">
            <v>0</v>
          </cell>
          <cell r="EM500"/>
          <cell r="EN500">
            <v>0</v>
          </cell>
          <cell r="EO500" t="str">
            <v>CLT</v>
          </cell>
        </row>
        <row r="501">
          <cell r="B501">
            <v>3338</v>
          </cell>
          <cell r="C501">
            <v>1</v>
          </cell>
          <cell r="D501" t="str">
            <v>IAN THIAGO DE LIMA BARBOSA</v>
          </cell>
          <cell r="E501">
            <v>1050</v>
          </cell>
          <cell r="F501" t="str">
            <v>Não</v>
          </cell>
          <cell r="G501"/>
          <cell r="H501" t="str">
            <v>Residencial</v>
          </cell>
          <cell r="I501" t="str">
            <v>R</v>
          </cell>
          <cell r="J501">
            <v>10815432488</v>
          </cell>
          <cell r="K501" t="str">
            <v>FRANCISCO CORREIA DE ARAUJO</v>
          </cell>
          <cell r="L501">
            <v>19060779951</v>
          </cell>
          <cell r="M501">
            <v>156</v>
          </cell>
          <cell r="N501">
            <v>8135070</v>
          </cell>
          <cell r="O501" t="str">
            <v>SDSPE</v>
          </cell>
          <cell r="P501">
            <v>43235</v>
          </cell>
          <cell r="Q501" t="str">
            <v>R. FRANCISCO CORREIA DE ARAUJO</v>
          </cell>
          <cell r="R501">
            <v>156</v>
          </cell>
          <cell r="S501">
            <v>4189</v>
          </cell>
          <cell r="T501">
            <v>1058</v>
          </cell>
          <cell r="U501">
            <v>41660</v>
          </cell>
          <cell r="V501" t="str">
            <v>VARZEA</v>
          </cell>
          <cell r="W501">
            <v>10120</v>
          </cell>
          <cell r="X501" t="str">
            <v>PE</v>
          </cell>
          <cell r="Y501">
            <v>11606</v>
          </cell>
          <cell r="Z501" t="str">
            <v>PE</v>
          </cell>
          <cell r="AA501" t="str">
            <v>RECIFE</v>
          </cell>
          <cell r="AB501">
            <v>14</v>
          </cell>
          <cell r="AC501" t="str">
            <v>SDS</v>
          </cell>
          <cell r="AD501"/>
          <cell r="AE501"/>
          <cell r="AF501"/>
          <cell r="AG501"/>
          <cell r="AH501"/>
          <cell r="AI501" t="str">
            <v>Nao</v>
          </cell>
          <cell r="AJ501"/>
          <cell r="AK501">
            <v>86247640868</v>
          </cell>
          <cell r="AL501"/>
          <cell r="AM501"/>
          <cell r="AN501">
            <v>81</v>
          </cell>
          <cell r="AO501">
            <v>999714483</v>
          </cell>
          <cell r="AP501">
            <v>33</v>
          </cell>
          <cell r="AQ501" t="str">
            <v>PE</v>
          </cell>
          <cell r="AR501" t="str">
            <v>ANA MARIA TIMOTEO DE LIMA BARBOSA</v>
          </cell>
          <cell r="AS501" t="str">
            <v xml:space="preserve">  /  /    </v>
          </cell>
          <cell r="AT501" t="str">
            <v>LEONILDO LIMA BARBOSA</v>
          </cell>
          <cell r="AU501">
            <v>10</v>
          </cell>
          <cell r="AV501">
            <v>34988</v>
          </cell>
          <cell r="AW501" t="str">
            <v xml:space="preserve">  /  /    </v>
          </cell>
          <cell r="AX501"/>
          <cell r="AY501" t="str">
            <v>APTO 102</v>
          </cell>
          <cell r="AZ501"/>
          <cell r="BA501">
            <v>1058</v>
          </cell>
          <cell r="BB501" t="str">
            <v xml:space="preserve">  /  /    </v>
          </cell>
          <cell r="BC501" t="str">
            <v xml:space="preserve">  /  /    </v>
          </cell>
          <cell r="BD501"/>
          <cell r="BE501">
            <v>50740430</v>
          </cell>
          <cell r="BF501">
            <v>2209</v>
          </cell>
          <cell r="BG501"/>
          <cell r="BH501" t="str">
            <v xml:space="preserve">  /  /    </v>
          </cell>
          <cell r="BI501"/>
          <cell r="BJ501"/>
          <cell r="BK501" t="str">
            <v>Masculino</v>
          </cell>
          <cell r="BL501" t="str">
            <v>Conta Corrente</v>
          </cell>
          <cell r="BM501" t="str">
            <v>S</v>
          </cell>
          <cell r="BN501" t="str">
            <v xml:space="preserve">RGPS-Reg. Geral Previdência Social           </v>
          </cell>
          <cell r="BO501"/>
          <cell r="BP501"/>
          <cell r="BQ501"/>
          <cell r="BR501"/>
          <cell r="BS501"/>
          <cell r="BT501"/>
          <cell r="BU501"/>
          <cell r="BV501" t="str">
            <v xml:space="preserve">  /  /    </v>
          </cell>
          <cell r="BW501" t="str">
            <v xml:space="preserve">  /  /    </v>
          </cell>
          <cell r="BX501">
            <v>43262</v>
          </cell>
          <cell r="BY501">
            <v>101</v>
          </cell>
          <cell r="BZ501">
            <v>43262</v>
          </cell>
          <cell r="CA501" t="str">
            <v xml:space="preserve">  /  /    </v>
          </cell>
          <cell r="CB501">
            <v>0</v>
          </cell>
          <cell r="CC501" t="str">
            <v xml:space="preserve">  /  /    </v>
          </cell>
          <cell r="CD501" t="str">
            <v xml:space="preserve">  /  /    </v>
          </cell>
          <cell r="CE501">
            <v>334056</v>
          </cell>
          <cell r="CF501">
            <v>10538051</v>
          </cell>
          <cell r="CG501">
            <v>334056</v>
          </cell>
          <cell r="CH501">
            <v>99999</v>
          </cell>
          <cell r="CI501"/>
          <cell r="CJ501">
            <v>200</v>
          </cell>
          <cell r="CK501">
            <v>40</v>
          </cell>
          <cell r="CL501">
            <v>3338</v>
          </cell>
          <cell r="CM501">
            <v>2039</v>
          </cell>
          <cell r="CN501" t="str">
            <v>Submetidos a Horario de Trabalho</v>
          </cell>
          <cell r="CO501">
            <v>35150</v>
          </cell>
          <cell r="CP501">
            <v>2</v>
          </cell>
          <cell r="CQ501" t="str">
            <v>N</v>
          </cell>
          <cell r="CR501">
            <v>2</v>
          </cell>
          <cell r="CS501" t="str">
            <v>*</v>
          </cell>
          <cell r="CT501">
            <v>0</v>
          </cell>
          <cell r="CU501"/>
          <cell r="CV501">
            <v>34</v>
          </cell>
          <cell r="CW501" t="str">
            <v>M</v>
          </cell>
          <cell r="CX501" t="str">
            <v>M</v>
          </cell>
          <cell r="CY501">
            <v>0</v>
          </cell>
          <cell r="CZ501">
            <v>0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 t="str">
            <v>9B</v>
          </cell>
          <cell r="DF501"/>
          <cell r="DG501">
            <v>10</v>
          </cell>
          <cell r="DH501">
            <v>55</v>
          </cell>
          <cell r="DI501"/>
          <cell r="DJ501"/>
          <cell r="DK501" t="str">
            <v>Nao</v>
          </cell>
          <cell r="DL501"/>
          <cell r="DM501" t="str">
            <v>Nao</v>
          </cell>
          <cell r="DN501" t="str">
            <v xml:space="preserve">  /  /    </v>
          </cell>
          <cell r="DO501" t="str">
            <v>Nao</v>
          </cell>
          <cell r="DP501" t="str">
            <v>Nao</v>
          </cell>
          <cell r="DQ501" t="str">
            <v>Nao</v>
          </cell>
          <cell r="DR501"/>
          <cell r="DS501">
            <v>101003338</v>
          </cell>
          <cell r="DT501">
            <v>1</v>
          </cell>
          <cell r="DU501"/>
          <cell r="DV501" t="str">
            <v>Não</v>
          </cell>
          <cell r="DW501"/>
          <cell r="DX501">
            <v>1</v>
          </cell>
          <cell r="DY501" t="str">
            <v xml:space="preserve">  /  /    </v>
          </cell>
          <cell r="DZ501"/>
          <cell r="EA501" t="str">
            <v>Indeterminado</v>
          </cell>
          <cell r="EB501" t="str">
            <v>BOM JARDIM</v>
          </cell>
          <cell r="EC501"/>
          <cell r="ED501"/>
          <cell r="EE501"/>
          <cell r="EF501"/>
          <cell r="EG501"/>
          <cell r="EH501"/>
          <cell r="EI501"/>
          <cell r="EJ501">
            <v>0</v>
          </cell>
          <cell r="EK501"/>
          <cell r="EL501">
            <v>0</v>
          </cell>
          <cell r="EM501"/>
          <cell r="EN501">
            <v>0</v>
          </cell>
          <cell r="EO501" t="str">
            <v>COM</v>
          </cell>
        </row>
        <row r="502">
          <cell r="B502">
            <v>3339</v>
          </cell>
          <cell r="C502">
            <v>1</v>
          </cell>
          <cell r="D502" t="str">
            <v>ANA CAROLINA CALLAND ROSA</v>
          </cell>
          <cell r="E502">
            <v>2100</v>
          </cell>
          <cell r="F502" t="str">
            <v>Não</v>
          </cell>
          <cell r="G502"/>
          <cell r="H502" t="str">
            <v>Residencial</v>
          </cell>
          <cell r="I502" t="str">
            <v>R</v>
          </cell>
          <cell r="J502">
            <v>6208621496</v>
          </cell>
          <cell r="K502" t="str">
            <v>IVONETE FERREIRA DA SILVA</v>
          </cell>
          <cell r="L502">
            <v>20035306585</v>
          </cell>
          <cell r="M502" t="str">
            <v>S/N</v>
          </cell>
          <cell r="N502">
            <v>6329423</v>
          </cell>
          <cell r="O502" t="str">
            <v>SSPPE</v>
          </cell>
          <cell r="P502">
            <v>36220</v>
          </cell>
          <cell r="Q502" t="str">
            <v>R. IVONETE FERREIRA DA SILVA</v>
          </cell>
          <cell r="R502" t="str">
            <v>S/N</v>
          </cell>
          <cell r="S502">
            <v>39455</v>
          </cell>
          <cell r="T502">
            <v>1058</v>
          </cell>
          <cell r="U502">
            <v>40850</v>
          </cell>
          <cell r="V502" t="str">
            <v>PINA</v>
          </cell>
          <cell r="W502">
            <v>114</v>
          </cell>
          <cell r="X502" t="str">
            <v>PE</v>
          </cell>
          <cell r="Y502">
            <v>11606</v>
          </cell>
          <cell r="Z502" t="str">
            <v>PE</v>
          </cell>
          <cell r="AA502" t="str">
            <v>RECIFE</v>
          </cell>
          <cell r="AB502">
            <v>252</v>
          </cell>
          <cell r="AC502" t="str">
            <v>SSP</v>
          </cell>
          <cell r="AD502"/>
          <cell r="AE502"/>
          <cell r="AF502"/>
          <cell r="AG502"/>
          <cell r="AH502"/>
          <cell r="AI502" t="str">
            <v>Nao</v>
          </cell>
          <cell r="AJ502"/>
          <cell r="AK502">
            <v>70479020809</v>
          </cell>
          <cell r="AL502"/>
          <cell r="AM502"/>
          <cell r="AN502"/>
          <cell r="AO502"/>
          <cell r="AP502">
            <v>103</v>
          </cell>
          <cell r="AQ502" t="str">
            <v>PE</v>
          </cell>
          <cell r="AR502" t="str">
            <v>MIRIAM CALLAND ROSA SILVA</v>
          </cell>
          <cell r="AS502" t="str">
            <v xml:space="preserve">  /  /    </v>
          </cell>
          <cell r="AT502" t="str">
            <v>MOISES PERIRA DA SILVA</v>
          </cell>
          <cell r="AU502">
            <v>10</v>
          </cell>
          <cell r="AV502">
            <v>31310</v>
          </cell>
          <cell r="AW502" t="str">
            <v xml:space="preserve">  /  /    </v>
          </cell>
          <cell r="AX502"/>
          <cell r="AY502" t="str">
            <v>BL 14 APTO 301</v>
          </cell>
          <cell r="AZ502"/>
          <cell r="BA502">
            <v>1058</v>
          </cell>
          <cell r="BB502" t="str">
            <v xml:space="preserve">  /  /    </v>
          </cell>
          <cell r="BC502" t="str">
            <v xml:space="preserve">  /  /    </v>
          </cell>
          <cell r="BD502"/>
          <cell r="BE502">
            <v>51011685</v>
          </cell>
          <cell r="BF502">
            <v>11606</v>
          </cell>
          <cell r="BG502"/>
          <cell r="BH502" t="str">
            <v xml:space="preserve">  /  /    </v>
          </cell>
          <cell r="BI502"/>
          <cell r="BJ502"/>
          <cell r="BK502" t="str">
            <v xml:space="preserve">Feminino </v>
          </cell>
          <cell r="BL502" t="str">
            <v>Conta Corrente</v>
          </cell>
          <cell r="BM502" t="str">
            <v>C</v>
          </cell>
          <cell r="BN502" t="str">
            <v xml:space="preserve">RGPS-Reg. Geral Previdência Social           </v>
          </cell>
          <cell r="BO502"/>
          <cell r="BP502"/>
          <cell r="BQ502"/>
          <cell r="BR502"/>
          <cell r="BS502">
            <v>0</v>
          </cell>
          <cell r="BT502"/>
          <cell r="BU502">
            <v>0</v>
          </cell>
          <cell r="BV502" t="str">
            <v xml:space="preserve">  /  /    </v>
          </cell>
          <cell r="BW502" t="str">
            <v xml:space="preserve">  /  /    </v>
          </cell>
          <cell r="BX502">
            <v>43271</v>
          </cell>
          <cell r="BY502">
            <v>101</v>
          </cell>
          <cell r="BZ502">
            <v>43271</v>
          </cell>
          <cell r="CA502" t="str">
            <v xml:space="preserve">  /  /    </v>
          </cell>
          <cell r="CB502">
            <v>0</v>
          </cell>
          <cell r="CC502" t="str">
            <v xml:space="preserve">  /  /    </v>
          </cell>
          <cell r="CD502" t="str">
            <v xml:space="preserve">  /  /    </v>
          </cell>
          <cell r="CE502">
            <v>334056</v>
          </cell>
          <cell r="CF502">
            <v>713084886</v>
          </cell>
          <cell r="CG502">
            <v>99999999</v>
          </cell>
          <cell r="CH502">
            <v>99999</v>
          </cell>
          <cell r="CI502"/>
          <cell r="CJ502">
            <v>200</v>
          </cell>
          <cell r="CK502">
            <v>40</v>
          </cell>
          <cell r="CL502">
            <v>3339</v>
          </cell>
          <cell r="CM502">
            <v>1164</v>
          </cell>
          <cell r="CN502" t="str">
            <v>Submetidos a Horario de Trabalho</v>
          </cell>
          <cell r="CO502">
            <v>2531</v>
          </cell>
          <cell r="CP502">
            <v>2</v>
          </cell>
          <cell r="CQ502" t="str">
            <v>N</v>
          </cell>
          <cell r="CR502">
            <v>2</v>
          </cell>
          <cell r="CS502" t="str">
            <v>*</v>
          </cell>
          <cell r="CT502">
            <v>0</v>
          </cell>
          <cell r="CU502"/>
          <cell r="CV502">
            <v>12</v>
          </cell>
          <cell r="CW502" t="str">
            <v>M</v>
          </cell>
          <cell r="CX502" t="str">
            <v>M</v>
          </cell>
          <cell r="CY502">
            <v>2591.58</v>
          </cell>
          <cell r="CZ502">
            <v>2591.58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 t="str">
            <v>9B</v>
          </cell>
          <cell r="DF502" t="str">
            <v>P1</v>
          </cell>
          <cell r="DG502">
            <v>10</v>
          </cell>
          <cell r="DH502">
            <v>85</v>
          </cell>
          <cell r="DI502"/>
          <cell r="DJ502"/>
          <cell r="DK502" t="str">
            <v>Nao</v>
          </cell>
          <cell r="DL502"/>
          <cell r="DM502" t="str">
            <v>Nao</v>
          </cell>
          <cell r="DN502" t="str">
            <v xml:space="preserve">  /  /    </v>
          </cell>
          <cell r="DO502" t="str">
            <v>Nao</v>
          </cell>
          <cell r="DP502" t="str">
            <v>Nao</v>
          </cell>
          <cell r="DQ502" t="str">
            <v>Nao</v>
          </cell>
          <cell r="DR502"/>
          <cell r="DS502"/>
          <cell r="DT502">
            <v>1</v>
          </cell>
          <cell r="DU502"/>
          <cell r="DV502" t="str">
            <v>Não</v>
          </cell>
          <cell r="DW502"/>
          <cell r="DX502">
            <v>1</v>
          </cell>
          <cell r="DY502" t="str">
            <v xml:space="preserve">  /  /    </v>
          </cell>
          <cell r="DZ502"/>
          <cell r="EA502" t="str">
            <v>Indeterminado</v>
          </cell>
          <cell r="EB502" t="str">
            <v>RECIFE</v>
          </cell>
          <cell r="EC502"/>
          <cell r="ED502"/>
          <cell r="EE502"/>
          <cell r="EF502"/>
          <cell r="EG502"/>
          <cell r="EH502"/>
          <cell r="EI502"/>
          <cell r="EJ502">
            <v>0</v>
          </cell>
          <cell r="EK502"/>
          <cell r="EL502">
            <v>0</v>
          </cell>
          <cell r="EM502"/>
          <cell r="EN502">
            <v>0</v>
          </cell>
          <cell r="EO502" t="str">
            <v>CLT</v>
          </cell>
        </row>
        <row r="503">
          <cell r="B503">
            <v>3340</v>
          </cell>
          <cell r="C503">
            <v>1</v>
          </cell>
          <cell r="D503" t="str">
            <v>SANDRO MARQUES TEIXEIRA</v>
          </cell>
          <cell r="E503">
            <v>1210</v>
          </cell>
          <cell r="F503" t="str">
            <v>Não</v>
          </cell>
          <cell r="G503"/>
          <cell r="H503" t="str">
            <v>Residencial</v>
          </cell>
          <cell r="I503" t="str">
            <v>R</v>
          </cell>
          <cell r="J503">
            <v>52698700106</v>
          </cell>
          <cell r="K503" t="str">
            <v>PROFESSOR SILVIO RABELO</v>
          </cell>
          <cell r="L503">
            <v>13419403037</v>
          </cell>
          <cell r="M503">
            <v>1080</v>
          </cell>
          <cell r="N503">
            <v>2136287</v>
          </cell>
          <cell r="O503" t="str">
            <v>SSP</v>
          </cell>
          <cell r="P503">
            <v>40795</v>
          </cell>
          <cell r="Q503" t="str">
            <v>R. PROFESSOR SILVIO RABELO</v>
          </cell>
          <cell r="R503">
            <v>1080</v>
          </cell>
          <cell r="S503">
            <v>2037751</v>
          </cell>
          <cell r="T503">
            <v>1058</v>
          </cell>
          <cell r="U503">
            <v>43280</v>
          </cell>
          <cell r="V503" t="str">
            <v>CANDEIAS</v>
          </cell>
          <cell r="W503">
            <v>60</v>
          </cell>
          <cell r="X503" t="str">
            <v>PE</v>
          </cell>
          <cell r="Y503">
            <v>7901</v>
          </cell>
          <cell r="Z503" t="str">
            <v>PE</v>
          </cell>
          <cell r="AA503" t="str">
            <v>JABOATAO DOS GUARARA</v>
          </cell>
          <cell r="AB503">
            <v>14</v>
          </cell>
          <cell r="AC503" t="str">
            <v>SSP</v>
          </cell>
          <cell r="AD503"/>
          <cell r="AE503"/>
          <cell r="AF503"/>
          <cell r="AG503"/>
          <cell r="AH503"/>
          <cell r="AI503" t="str">
            <v>Nao</v>
          </cell>
          <cell r="AJ503"/>
          <cell r="AK503">
            <v>65676951058</v>
          </cell>
          <cell r="AL503"/>
          <cell r="AM503"/>
          <cell r="AN503">
            <v>81</v>
          </cell>
          <cell r="AO503">
            <v>993173331</v>
          </cell>
          <cell r="AP503">
            <v>141</v>
          </cell>
          <cell r="AQ503" t="str">
            <v>GO</v>
          </cell>
          <cell r="AR503" t="str">
            <v>IREIDES MARQUES TEIXEIRA</v>
          </cell>
          <cell r="AS503" t="str">
            <v xml:space="preserve">  /  /    </v>
          </cell>
          <cell r="AT503" t="str">
            <v>RAIMUNDO CARLOS TEIXEIRA</v>
          </cell>
          <cell r="AU503">
            <v>10</v>
          </cell>
          <cell r="AV503">
            <v>25880</v>
          </cell>
          <cell r="AW503" t="str">
            <v xml:space="preserve">  /  /    </v>
          </cell>
          <cell r="AX503"/>
          <cell r="AY503"/>
          <cell r="AZ503"/>
          <cell r="BA503">
            <v>1058</v>
          </cell>
          <cell r="BB503" t="str">
            <v xml:space="preserve">  /  /    </v>
          </cell>
          <cell r="BC503" t="str">
            <v xml:space="preserve">  /  /    </v>
          </cell>
          <cell r="BD503"/>
          <cell r="BE503">
            <v>54440290</v>
          </cell>
          <cell r="BF503">
            <v>8905</v>
          </cell>
          <cell r="BG503"/>
          <cell r="BH503" t="str">
            <v xml:space="preserve">  /  /    </v>
          </cell>
          <cell r="BI503"/>
          <cell r="BJ503"/>
          <cell r="BK503" t="str">
            <v>Masculino</v>
          </cell>
          <cell r="BL503" t="str">
            <v>Conta Corrente</v>
          </cell>
          <cell r="BM503" t="str">
            <v>S</v>
          </cell>
          <cell r="BN503" t="str">
            <v xml:space="preserve">RGPS-Reg. Geral Previdência Social           </v>
          </cell>
          <cell r="BO503"/>
          <cell r="BP503"/>
          <cell r="BQ503"/>
          <cell r="BR503"/>
          <cell r="BS503">
            <v>0</v>
          </cell>
          <cell r="BT503"/>
          <cell r="BU503">
            <v>0</v>
          </cell>
          <cell r="BV503" t="str">
            <v xml:space="preserve">  /  /    </v>
          </cell>
          <cell r="BW503" t="str">
            <v xml:space="preserve">  /  /    </v>
          </cell>
          <cell r="BX503">
            <v>43286</v>
          </cell>
          <cell r="BY503">
            <v>101</v>
          </cell>
          <cell r="BZ503">
            <v>43286</v>
          </cell>
          <cell r="CA503" t="str">
            <v xml:space="preserve">  /  /    </v>
          </cell>
          <cell r="CB503">
            <v>0</v>
          </cell>
          <cell r="CC503" t="str">
            <v xml:space="preserve">  /  /    </v>
          </cell>
          <cell r="CD503" t="str">
            <v xml:space="preserve">  /  /    </v>
          </cell>
          <cell r="CE503">
            <v>334056</v>
          </cell>
          <cell r="CF503">
            <v>10542212</v>
          </cell>
          <cell r="CG503">
            <v>99999999</v>
          </cell>
          <cell r="CH503">
            <v>99999</v>
          </cell>
          <cell r="CI503"/>
          <cell r="CJ503">
            <v>200</v>
          </cell>
          <cell r="CK503">
            <v>40</v>
          </cell>
          <cell r="CL503">
            <v>3340</v>
          </cell>
          <cell r="CM503">
            <v>1255</v>
          </cell>
          <cell r="CN503" t="str">
            <v>Submetidos a Horario de Trabalho</v>
          </cell>
          <cell r="CO503">
            <v>35150</v>
          </cell>
          <cell r="CP503">
            <v>2</v>
          </cell>
          <cell r="CQ503" t="str">
            <v>N</v>
          </cell>
          <cell r="CR503">
            <v>2</v>
          </cell>
          <cell r="CS503" t="str">
            <v>*</v>
          </cell>
          <cell r="CT503">
            <v>0</v>
          </cell>
          <cell r="CU503"/>
          <cell r="CV503">
            <v>34</v>
          </cell>
          <cell r="CW503" t="str">
            <v>M</v>
          </cell>
          <cell r="CX503" t="str">
            <v>M</v>
          </cell>
          <cell r="CY503">
            <v>0</v>
          </cell>
          <cell r="CZ503">
            <v>0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 t="str">
            <v>9B</v>
          </cell>
          <cell r="DF503"/>
          <cell r="DG503">
            <v>10</v>
          </cell>
          <cell r="DH503">
            <v>45</v>
          </cell>
          <cell r="DI503"/>
          <cell r="DJ503"/>
          <cell r="DK503" t="str">
            <v>Nao</v>
          </cell>
          <cell r="DL503"/>
          <cell r="DM503" t="str">
            <v>Nao</v>
          </cell>
          <cell r="DN503" t="str">
            <v xml:space="preserve">  /  /    </v>
          </cell>
          <cell r="DO503" t="str">
            <v>Nao</v>
          </cell>
          <cell r="DP503" t="str">
            <v>Nao</v>
          </cell>
          <cell r="DQ503" t="str">
            <v>Nao</v>
          </cell>
          <cell r="DR503"/>
          <cell r="DS503"/>
          <cell r="DT503">
            <v>1</v>
          </cell>
          <cell r="DU503"/>
          <cell r="DV503" t="str">
            <v>Não</v>
          </cell>
          <cell r="DW503"/>
          <cell r="DX503">
            <v>1</v>
          </cell>
          <cell r="DY503" t="str">
            <v xml:space="preserve">  /  /    </v>
          </cell>
          <cell r="DZ503"/>
          <cell r="EA503" t="str">
            <v>Indeterminado</v>
          </cell>
          <cell r="EB503" t="str">
            <v>GOIAS</v>
          </cell>
          <cell r="EC503"/>
          <cell r="ED503"/>
          <cell r="EE503"/>
          <cell r="EF503"/>
          <cell r="EG503"/>
          <cell r="EH503"/>
          <cell r="EI503"/>
          <cell r="EJ503">
            <v>0</v>
          </cell>
          <cell r="EK503"/>
          <cell r="EL503">
            <v>0</v>
          </cell>
          <cell r="EM503"/>
          <cell r="EN503">
            <v>0</v>
          </cell>
          <cell r="EO503" t="str">
            <v>COM</v>
          </cell>
        </row>
        <row r="504">
          <cell r="B504">
            <v>3341</v>
          </cell>
          <cell r="C504">
            <v>1</v>
          </cell>
          <cell r="D504" t="str">
            <v>JOSE VICTOR M A BARBOSA</v>
          </cell>
          <cell r="E504">
            <v>1000</v>
          </cell>
          <cell r="F504" t="str">
            <v>Não</v>
          </cell>
          <cell r="G504"/>
          <cell r="H504" t="str">
            <v>Residencial</v>
          </cell>
          <cell r="I504" t="str">
            <v>VL</v>
          </cell>
          <cell r="J504">
            <v>12265635464</v>
          </cell>
          <cell r="K504" t="str">
            <v>BONFIM</v>
          </cell>
          <cell r="L504">
            <v>20407486024</v>
          </cell>
          <cell r="M504">
            <v>10</v>
          </cell>
          <cell r="N504">
            <v>10457403</v>
          </cell>
          <cell r="O504"/>
          <cell r="P504">
            <v>42635</v>
          </cell>
          <cell r="Q504" t="str">
            <v>VL. BONFIM</v>
          </cell>
          <cell r="R504">
            <v>10</v>
          </cell>
          <cell r="S504">
            <v>2040795</v>
          </cell>
          <cell r="T504">
            <v>1058</v>
          </cell>
          <cell r="U504">
            <v>43293</v>
          </cell>
          <cell r="V504" t="str">
            <v>CENTRO</v>
          </cell>
          <cell r="W504">
            <v>60</v>
          </cell>
          <cell r="X504" t="str">
            <v>PE</v>
          </cell>
          <cell r="Y504">
            <v>2209</v>
          </cell>
          <cell r="Z504" t="str">
            <v>PE</v>
          </cell>
          <cell r="AA504" t="str">
            <v>BOM JARDIM</v>
          </cell>
          <cell r="AB504">
            <v>19</v>
          </cell>
          <cell r="AC504" t="str">
            <v>SDS</v>
          </cell>
          <cell r="AD504"/>
          <cell r="AE504"/>
          <cell r="AF504"/>
          <cell r="AG504"/>
          <cell r="AH504"/>
          <cell r="AI504" t="str">
            <v>Nao</v>
          </cell>
          <cell r="AJ504"/>
          <cell r="AK504">
            <v>95824400850</v>
          </cell>
          <cell r="AL504"/>
          <cell r="AM504"/>
          <cell r="AN504">
            <v>81</v>
          </cell>
          <cell r="AO504">
            <v>997209042</v>
          </cell>
          <cell r="AP504">
            <v>33</v>
          </cell>
          <cell r="AQ504" t="str">
            <v>PE</v>
          </cell>
          <cell r="AR504" t="str">
            <v>JOSEANY ARAUJO DA SILVA</v>
          </cell>
          <cell r="AS504" t="str">
            <v xml:space="preserve">  /  /    </v>
          </cell>
          <cell r="AT504" t="str">
            <v>AIRTON LUIS ARRUDA BARBOSA</v>
          </cell>
          <cell r="AU504">
            <v>10</v>
          </cell>
          <cell r="AV504">
            <v>36535</v>
          </cell>
          <cell r="AW504" t="str">
            <v xml:space="preserve">  /  /    </v>
          </cell>
          <cell r="AX504"/>
          <cell r="AY504"/>
          <cell r="AZ504"/>
          <cell r="BA504">
            <v>1058</v>
          </cell>
          <cell r="BB504" t="str">
            <v xml:space="preserve">  /  /    </v>
          </cell>
          <cell r="BC504" t="str">
            <v xml:space="preserve">  /  /    </v>
          </cell>
          <cell r="BD504"/>
          <cell r="BE504">
            <v>55730000</v>
          </cell>
          <cell r="BF504">
            <v>2209</v>
          </cell>
          <cell r="BG504"/>
          <cell r="BH504" t="str">
            <v xml:space="preserve">  /  /    </v>
          </cell>
          <cell r="BI504"/>
          <cell r="BJ504"/>
          <cell r="BK504" t="str">
            <v>Masculino</v>
          </cell>
          <cell r="BL504" t="str">
            <v>Conta Corrente</v>
          </cell>
          <cell r="BM504" t="str">
            <v>S</v>
          </cell>
          <cell r="BN504" t="str">
            <v xml:space="preserve">RGPS-Reg. Geral Previdência Social           </v>
          </cell>
          <cell r="BO504"/>
          <cell r="BP504"/>
          <cell r="BQ504"/>
          <cell r="BR504"/>
          <cell r="BS504"/>
          <cell r="BT504"/>
          <cell r="BU504"/>
          <cell r="BV504" t="str">
            <v xml:space="preserve">  /  /    </v>
          </cell>
          <cell r="BW504" t="str">
            <v xml:space="preserve">  /  /    </v>
          </cell>
          <cell r="BX504">
            <v>43293</v>
          </cell>
          <cell r="BY504">
            <v>101</v>
          </cell>
          <cell r="BZ504">
            <v>43293</v>
          </cell>
          <cell r="CA504" t="str">
            <v xml:space="preserve">  /  /    </v>
          </cell>
          <cell r="CB504">
            <v>0</v>
          </cell>
          <cell r="CC504" t="str">
            <v xml:space="preserve">  /  /    </v>
          </cell>
          <cell r="CD504" t="str">
            <v xml:space="preserve">  /  /    </v>
          </cell>
          <cell r="CE504">
            <v>334056</v>
          </cell>
          <cell r="CF504">
            <v>10542229</v>
          </cell>
          <cell r="CG504">
            <v>99999999</v>
          </cell>
          <cell r="CH504">
            <v>999999999</v>
          </cell>
          <cell r="CI504" t="str">
            <v>F</v>
          </cell>
          <cell r="CJ504">
            <v>200</v>
          </cell>
          <cell r="CK504">
            <v>40</v>
          </cell>
          <cell r="CL504">
            <v>3341</v>
          </cell>
          <cell r="CM504">
            <v>1235</v>
          </cell>
          <cell r="CN504" t="str">
            <v>Submetidos a Horario de Trabalho</v>
          </cell>
          <cell r="CO504">
            <v>1427</v>
          </cell>
          <cell r="CP504">
            <v>2</v>
          </cell>
          <cell r="CQ504" t="str">
            <v>N</v>
          </cell>
          <cell r="CR504">
            <v>2</v>
          </cell>
          <cell r="CS504" t="str">
            <v>*</v>
          </cell>
          <cell r="CT504">
            <v>0</v>
          </cell>
          <cell r="CU504"/>
          <cell r="CV504">
            <v>34</v>
          </cell>
          <cell r="CW504" t="str">
            <v>M</v>
          </cell>
          <cell r="CX504" t="str">
            <v>M</v>
          </cell>
          <cell r="CY504">
            <v>0</v>
          </cell>
          <cell r="CZ504">
            <v>0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 t="str">
            <v>9B</v>
          </cell>
          <cell r="DF504"/>
          <cell r="DG504">
            <v>10</v>
          </cell>
          <cell r="DH504">
            <v>45</v>
          </cell>
          <cell r="DI504"/>
          <cell r="DJ504"/>
          <cell r="DK504" t="str">
            <v>Nao</v>
          </cell>
          <cell r="DL504"/>
          <cell r="DM504" t="str">
            <v>Nao</v>
          </cell>
          <cell r="DN504" t="str">
            <v xml:space="preserve">  /  /    </v>
          </cell>
          <cell r="DO504" t="str">
            <v>Nao</v>
          </cell>
          <cell r="DP504" t="str">
            <v>Nao</v>
          </cell>
          <cell r="DQ504" t="str">
            <v>Nao</v>
          </cell>
          <cell r="DR504"/>
          <cell r="DS504"/>
          <cell r="DT504">
            <v>1</v>
          </cell>
          <cell r="DU504"/>
          <cell r="DV504" t="str">
            <v>Não</v>
          </cell>
          <cell r="DW504"/>
          <cell r="DX504">
            <v>1</v>
          </cell>
          <cell r="DY504" t="str">
            <v xml:space="preserve">  /  /    </v>
          </cell>
          <cell r="DZ504"/>
          <cell r="EA504" t="str">
            <v>Indeterminado</v>
          </cell>
          <cell r="EB504" t="str">
            <v>BOM JARDIM</v>
          </cell>
          <cell r="EC504"/>
          <cell r="ED504"/>
          <cell r="EE504"/>
          <cell r="EF504">
            <v>320000580477</v>
          </cell>
          <cell r="EG504"/>
          <cell r="EH504"/>
          <cell r="EI504"/>
          <cell r="EJ504">
            <v>0</v>
          </cell>
          <cell r="EK504"/>
          <cell r="EL504">
            <v>0</v>
          </cell>
          <cell r="EM504"/>
          <cell r="EN504">
            <v>0</v>
          </cell>
          <cell r="EO504" t="str">
            <v>COM</v>
          </cell>
        </row>
        <row r="505">
          <cell r="B505">
            <v>3343</v>
          </cell>
          <cell r="C505">
            <v>1</v>
          </cell>
          <cell r="D505" t="str">
            <v>MARCELO MONTEIRO DE C. FILHO</v>
          </cell>
          <cell r="E505">
            <v>1080</v>
          </cell>
          <cell r="F505" t="str">
            <v>Não</v>
          </cell>
          <cell r="G505"/>
          <cell r="H505" t="str">
            <v>Residencial</v>
          </cell>
          <cell r="I505" t="str">
            <v>R</v>
          </cell>
          <cell r="J505">
            <v>70296329401</v>
          </cell>
          <cell r="K505" t="str">
            <v>FREI TEOFILO DE VIRGOLETTA</v>
          </cell>
          <cell r="L505">
            <v>19061017664</v>
          </cell>
          <cell r="M505">
            <v>415</v>
          </cell>
          <cell r="N505">
            <v>9525303</v>
          </cell>
          <cell r="O505" t="str">
            <v>SDSPE</v>
          </cell>
          <cell r="P505">
            <v>41113</v>
          </cell>
          <cell r="Q505" t="str">
            <v>R. FREI TEOFILO DE VIRGOLETTA</v>
          </cell>
          <cell r="R505">
            <v>415</v>
          </cell>
          <cell r="S505">
            <v>9322</v>
          </cell>
          <cell r="T505">
            <v>1058</v>
          </cell>
          <cell r="U505">
            <v>41113</v>
          </cell>
          <cell r="V505" t="str">
            <v>ZUMBI</v>
          </cell>
          <cell r="W505">
            <v>116</v>
          </cell>
          <cell r="X505" t="str">
            <v>PE</v>
          </cell>
          <cell r="Y505">
            <v>11606</v>
          </cell>
          <cell r="Z505" t="str">
            <v>PE</v>
          </cell>
          <cell r="AA505" t="str">
            <v>RECIFE</v>
          </cell>
          <cell r="AB505">
            <v>173</v>
          </cell>
          <cell r="AC505" t="str">
            <v>SDS</v>
          </cell>
          <cell r="AD505"/>
          <cell r="AE505"/>
          <cell r="AF505"/>
          <cell r="AG505"/>
          <cell r="AH505"/>
          <cell r="AI505" t="str">
            <v>Nao</v>
          </cell>
          <cell r="AJ505">
            <v>81</v>
          </cell>
          <cell r="AK505">
            <v>96887080876</v>
          </cell>
          <cell r="AL505">
            <v>34466782</v>
          </cell>
          <cell r="AM505"/>
          <cell r="AN505">
            <v>81</v>
          </cell>
          <cell r="AO505">
            <v>996443501</v>
          </cell>
          <cell r="AP505">
            <v>7</v>
          </cell>
          <cell r="AQ505" t="str">
            <v>PE</v>
          </cell>
          <cell r="AR505" t="str">
            <v>TACIANA ELIZABETE OZORIO DOS SANTOS</v>
          </cell>
          <cell r="AS505" t="str">
            <v xml:space="preserve">  /  /    </v>
          </cell>
          <cell r="AT505" t="str">
            <v>MARCELO MONTEIRO DE CARVALHO</v>
          </cell>
          <cell r="AU505">
            <v>10</v>
          </cell>
          <cell r="AV505">
            <v>35629</v>
          </cell>
          <cell r="AW505" t="str">
            <v xml:space="preserve">  /  /    </v>
          </cell>
          <cell r="AX505"/>
          <cell r="AY505" t="str">
            <v>APT 04</v>
          </cell>
          <cell r="AZ505"/>
          <cell r="BA505">
            <v>1058</v>
          </cell>
          <cell r="BB505" t="str">
            <v xml:space="preserve">  /  /    </v>
          </cell>
          <cell r="BC505" t="str">
            <v xml:space="preserve">  /  /    </v>
          </cell>
          <cell r="BD505"/>
          <cell r="BE505">
            <v>50720660</v>
          </cell>
          <cell r="BF505">
            <v>11606</v>
          </cell>
          <cell r="BG505"/>
          <cell r="BH505" t="str">
            <v xml:space="preserve">  /  /    </v>
          </cell>
          <cell r="BI505"/>
          <cell r="BJ505"/>
          <cell r="BK505" t="str">
            <v>Masculino</v>
          </cell>
          <cell r="BL505" t="str">
            <v>Conta Corrente</v>
          </cell>
          <cell r="BM505" t="str">
            <v>S</v>
          </cell>
          <cell r="BN505" t="str">
            <v xml:space="preserve">RGPS-Reg. Geral Previdência Social           </v>
          </cell>
          <cell r="BO505"/>
          <cell r="BP505"/>
          <cell r="BQ505"/>
          <cell r="BR505"/>
          <cell r="BS505"/>
          <cell r="BT505"/>
          <cell r="BU505"/>
          <cell r="BV505" t="str">
            <v xml:space="preserve">  /  /    </v>
          </cell>
          <cell r="BW505" t="str">
            <v xml:space="preserve">  /  /    </v>
          </cell>
          <cell r="BX505">
            <v>43321</v>
          </cell>
          <cell r="BY505">
            <v>101</v>
          </cell>
          <cell r="BZ505">
            <v>43321</v>
          </cell>
          <cell r="CA505" t="str">
            <v xml:space="preserve">  /  /    </v>
          </cell>
          <cell r="CB505">
            <v>0</v>
          </cell>
          <cell r="CC505" t="str">
            <v xml:space="preserve">  /  /    </v>
          </cell>
          <cell r="CD505" t="str">
            <v xml:space="preserve">  /  /    </v>
          </cell>
          <cell r="CE505">
            <v>334056</v>
          </cell>
          <cell r="CF505">
            <v>713086060</v>
          </cell>
          <cell r="CG505">
            <v>99999999</v>
          </cell>
          <cell r="CH505">
            <v>99999999999</v>
          </cell>
          <cell r="CI505" t="str">
            <v>F</v>
          </cell>
          <cell r="CJ505">
            <v>200</v>
          </cell>
          <cell r="CK505">
            <v>40</v>
          </cell>
          <cell r="CL505">
            <v>3343</v>
          </cell>
          <cell r="CM505">
            <v>1248</v>
          </cell>
          <cell r="CN505" t="str">
            <v>Submetidos a Horario de Trabalho</v>
          </cell>
          <cell r="CO505">
            <v>3513</v>
          </cell>
          <cell r="CP505">
            <v>2</v>
          </cell>
          <cell r="CQ505" t="str">
            <v>N</v>
          </cell>
          <cell r="CR505">
            <v>2</v>
          </cell>
          <cell r="CS505" t="str">
            <v>*</v>
          </cell>
          <cell r="CT505">
            <v>0</v>
          </cell>
          <cell r="CU505"/>
          <cell r="CV505">
            <v>34</v>
          </cell>
          <cell r="CW505" t="str">
            <v>M</v>
          </cell>
          <cell r="CX505" t="str">
            <v>M</v>
          </cell>
          <cell r="CY505">
            <v>0</v>
          </cell>
          <cell r="CZ505">
            <v>0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 t="str">
            <v>9A</v>
          </cell>
          <cell r="DF505"/>
          <cell r="DG505">
            <v>10</v>
          </cell>
          <cell r="DH505">
            <v>45</v>
          </cell>
          <cell r="DI505"/>
          <cell r="DJ505"/>
          <cell r="DK505" t="str">
            <v>Nao</v>
          </cell>
          <cell r="DL505"/>
          <cell r="DM505" t="str">
            <v>Nao</v>
          </cell>
          <cell r="DN505" t="str">
            <v xml:space="preserve">  /  /    </v>
          </cell>
          <cell r="DO505" t="str">
            <v>Nao</v>
          </cell>
          <cell r="DP505" t="str">
            <v>Nao</v>
          </cell>
          <cell r="DQ505" t="str">
            <v>Nao</v>
          </cell>
          <cell r="DR505"/>
          <cell r="DS505"/>
          <cell r="DT505">
            <v>1</v>
          </cell>
          <cell r="DU505"/>
          <cell r="DV505" t="str">
            <v>Não</v>
          </cell>
          <cell r="DW505"/>
          <cell r="DX505">
            <v>1</v>
          </cell>
          <cell r="DY505" t="str">
            <v xml:space="preserve">  /  /    </v>
          </cell>
          <cell r="DZ505"/>
          <cell r="EA505" t="str">
            <v>Indeterminado</v>
          </cell>
          <cell r="EB505" t="str">
            <v>RECIFE</v>
          </cell>
          <cell r="EC505"/>
          <cell r="ED505"/>
          <cell r="EE505"/>
          <cell r="EF505"/>
          <cell r="EG505"/>
          <cell r="EH505"/>
          <cell r="EI505"/>
          <cell r="EJ505">
            <v>0</v>
          </cell>
          <cell r="EK505"/>
          <cell r="EL505">
            <v>0</v>
          </cell>
          <cell r="EM505"/>
          <cell r="EN505">
            <v>0</v>
          </cell>
          <cell r="EO505" t="str">
            <v>COM</v>
          </cell>
        </row>
        <row r="506">
          <cell r="B506">
            <v>3344</v>
          </cell>
          <cell r="C506">
            <v>1</v>
          </cell>
          <cell r="D506" t="str">
            <v>JEANE DE ALMEIDA C REVOREDO</v>
          </cell>
          <cell r="E506">
            <v>3111</v>
          </cell>
          <cell r="F506" t="str">
            <v>Não</v>
          </cell>
          <cell r="G506"/>
          <cell r="H506" t="str">
            <v>Residencial</v>
          </cell>
          <cell r="I506" t="str">
            <v>R</v>
          </cell>
          <cell r="J506">
            <v>3389791400</v>
          </cell>
          <cell r="K506" t="str">
            <v>JOSE TRIGUEIRO</v>
          </cell>
          <cell r="L506">
            <v>13169356452</v>
          </cell>
          <cell r="M506">
            <v>304</v>
          </cell>
          <cell r="N506">
            <v>53297535</v>
          </cell>
          <cell r="O506"/>
          <cell r="P506">
            <v>36655</v>
          </cell>
          <cell r="Q506" t="str">
            <v>R. JOSE TRIGUEIRO</v>
          </cell>
          <cell r="R506">
            <v>304</v>
          </cell>
          <cell r="S506">
            <v>1914</v>
          </cell>
          <cell r="T506">
            <v>1058</v>
          </cell>
          <cell r="U506">
            <v>37467</v>
          </cell>
          <cell r="V506" t="str">
            <v>IPUTINGA</v>
          </cell>
          <cell r="W506">
            <v>74</v>
          </cell>
          <cell r="X506" t="str">
            <v>PE</v>
          </cell>
          <cell r="Y506">
            <v>11606</v>
          </cell>
          <cell r="Z506" t="str">
            <v>PE</v>
          </cell>
          <cell r="AA506" t="str">
            <v>RECIFE</v>
          </cell>
          <cell r="AB506">
            <v>46</v>
          </cell>
          <cell r="AC506" t="str">
            <v>SDS</v>
          </cell>
          <cell r="AD506" t="str">
            <v>JEANE-A.COSTA@HOTMAIL.COM</v>
          </cell>
          <cell r="AE506"/>
          <cell r="AF506"/>
          <cell r="AG506"/>
          <cell r="AH506"/>
          <cell r="AI506" t="str">
            <v>Nao</v>
          </cell>
          <cell r="AJ506">
            <v>81</v>
          </cell>
          <cell r="AK506">
            <v>58931050884</v>
          </cell>
          <cell r="AL506">
            <v>985187571</v>
          </cell>
          <cell r="AM506"/>
          <cell r="AN506"/>
          <cell r="AO506"/>
          <cell r="AP506">
            <v>150</v>
          </cell>
          <cell r="AQ506" t="str">
            <v>PE</v>
          </cell>
          <cell r="AR506" t="str">
            <v>IRENE ANTONIA DA CONCEICAO COSTA</v>
          </cell>
          <cell r="AS506" t="str">
            <v xml:space="preserve">  /  /    </v>
          </cell>
          <cell r="AT506" t="str">
            <v>JOSE DE ALMEIDA COSTA</v>
          </cell>
          <cell r="AU506">
            <v>10</v>
          </cell>
          <cell r="AV506">
            <v>29868</v>
          </cell>
          <cell r="AW506" t="str">
            <v xml:space="preserve">  /  /    </v>
          </cell>
          <cell r="AX506"/>
          <cell r="AY506"/>
          <cell r="AZ506"/>
          <cell r="BA506">
            <v>1058</v>
          </cell>
          <cell r="BB506" t="str">
            <v xml:space="preserve">  /  /    </v>
          </cell>
          <cell r="BC506" t="str">
            <v xml:space="preserve">  /  /    </v>
          </cell>
          <cell r="BD506"/>
          <cell r="BE506">
            <v>50731400</v>
          </cell>
          <cell r="BF506">
            <v>11606</v>
          </cell>
          <cell r="BG506"/>
          <cell r="BH506" t="str">
            <v xml:space="preserve">  /  /    </v>
          </cell>
          <cell r="BI506"/>
          <cell r="BJ506"/>
          <cell r="BK506" t="str">
            <v xml:space="preserve">Feminino </v>
          </cell>
          <cell r="BL506" t="str">
            <v>Conta Corrente</v>
          </cell>
          <cell r="BM506" t="str">
            <v>C</v>
          </cell>
          <cell r="BN506" t="str">
            <v xml:space="preserve">RGPS-Reg. Geral Previdência Social           </v>
          </cell>
          <cell r="BO506"/>
          <cell r="BP506"/>
          <cell r="BQ506"/>
          <cell r="BR506"/>
          <cell r="BS506">
            <v>2</v>
          </cell>
          <cell r="BT506"/>
          <cell r="BU506">
            <v>1</v>
          </cell>
          <cell r="BV506" t="str">
            <v xml:space="preserve">  /  /    </v>
          </cell>
          <cell r="BW506" t="str">
            <v xml:space="preserve">  /  /    </v>
          </cell>
          <cell r="BX506">
            <v>43346</v>
          </cell>
          <cell r="BY506">
            <v>101</v>
          </cell>
          <cell r="BZ506">
            <v>43346</v>
          </cell>
          <cell r="CA506" t="str">
            <v xml:space="preserve">  /  /    </v>
          </cell>
          <cell r="CB506">
            <v>0</v>
          </cell>
          <cell r="CC506" t="str">
            <v xml:space="preserve">  /  /    </v>
          </cell>
          <cell r="CD506" t="str">
            <v xml:space="preserve">  /  /    </v>
          </cell>
          <cell r="CE506">
            <v>334056</v>
          </cell>
          <cell r="CF506">
            <v>10548531</v>
          </cell>
          <cell r="CG506">
            <v>100078</v>
          </cell>
          <cell r="CH506">
            <v>999999999</v>
          </cell>
          <cell r="CI506"/>
          <cell r="CJ506">
            <v>175</v>
          </cell>
          <cell r="CK506">
            <v>35</v>
          </cell>
          <cell r="CL506">
            <v>3344</v>
          </cell>
          <cell r="CM506">
            <v>2003</v>
          </cell>
          <cell r="CN506" t="str">
            <v>Submetidos a Horario de Trabalho</v>
          </cell>
          <cell r="CO506">
            <v>8118</v>
          </cell>
          <cell r="CP506">
            <v>1</v>
          </cell>
          <cell r="CQ506" t="str">
            <v>N</v>
          </cell>
          <cell r="CR506">
            <v>2</v>
          </cell>
          <cell r="CS506" t="str">
            <v>*</v>
          </cell>
          <cell r="CT506">
            <v>0</v>
          </cell>
          <cell r="CU506"/>
          <cell r="CV506">
            <v>34</v>
          </cell>
          <cell r="CW506" t="str">
            <v>M</v>
          </cell>
          <cell r="CX506" t="str">
            <v>M</v>
          </cell>
          <cell r="CY506">
            <v>1016.16</v>
          </cell>
          <cell r="CZ506">
            <v>1016.16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 t="str">
            <v>9B</v>
          </cell>
          <cell r="DF506" t="str">
            <v>P1</v>
          </cell>
          <cell r="DG506">
            <v>10</v>
          </cell>
          <cell r="DH506">
            <v>45</v>
          </cell>
          <cell r="DI506"/>
          <cell r="DJ506"/>
          <cell r="DK506" t="str">
            <v>Nao</v>
          </cell>
          <cell r="DL506"/>
          <cell r="DM506" t="str">
            <v>Nao</v>
          </cell>
          <cell r="DN506" t="str">
            <v xml:space="preserve">  /  /    </v>
          </cell>
          <cell r="DO506" t="str">
            <v>Nao</v>
          </cell>
          <cell r="DP506" t="str">
            <v>Nao</v>
          </cell>
          <cell r="DQ506" t="str">
            <v>Nao</v>
          </cell>
          <cell r="DR506"/>
          <cell r="DS506"/>
          <cell r="DT506">
            <v>3</v>
          </cell>
          <cell r="DU506"/>
          <cell r="DV506" t="str">
            <v>Não</v>
          </cell>
          <cell r="DW506"/>
          <cell r="DX506">
            <v>1</v>
          </cell>
          <cell r="DY506" t="str">
            <v xml:space="preserve">  /  /    </v>
          </cell>
          <cell r="DZ506"/>
          <cell r="EA506" t="str">
            <v>Indeterminado</v>
          </cell>
          <cell r="EB506" t="str">
            <v>RECIFE</v>
          </cell>
          <cell r="EC506"/>
          <cell r="ED506"/>
          <cell r="EE506"/>
          <cell r="EF506"/>
          <cell r="EG506"/>
          <cell r="EH506"/>
          <cell r="EI506"/>
          <cell r="EJ506">
            <v>0</v>
          </cell>
          <cell r="EK506"/>
          <cell r="EL506">
            <v>0</v>
          </cell>
          <cell r="EM506"/>
          <cell r="EN506">
            <v>0</v>
          </cell>
          <cell r="EO506" t="str">
            <v>CLT</v>
          </cell>
        </row>
        <row r="507">
          <cell r="B507">
            <v>3345</v>
          </cell>
          <cell r="C507">
            <v>1</v>
          </cell>
          <cell r="D507" t="str">
            <v>ELIZABETE BARBOSA W D OLIVEIRA</v>
          </cell>
          <cell r="E507">
            <v>3111</v>
          </cell>
          <cell r="F507" t="str">
            <v>Não</v>
          </cell>
          <cell r="G507"/>
          <cell r="H507" t="str">
            <v>Residencial</v>
          </cell>
          <cell r="I507" t="str">
            <v>R</v>
          </cell>
          <cell r="J507">
            <v>6770475413</v>
          </cell>
          <cell r="K507" t="str">
            <v>PRESIDENTE COSTA E SILVA</v>
          </cell>
          <cell r="L507">
            <v>19041320310</v>
          </cell>
          <cell r="M507">
            <v>401</v>
          </cell>
          <cell r="N507">
            <v>7563100</v>
          </cell>
          <cell r="O507"/>
          <cell r="P507">
            <v>40361</v>
          </cell>
          <cell r="Q507" t="str">
            <v>R. PRESIDENTE COSTA E SILVA</v>
          </cell>
          <cell r="R507">
            <v>401</v>
          </cell>
          <cell r="S507">
            <v>17200</v>
          </cell>
          <cell r="T507">
            <v>1058</v>
          </cell>
          <cell r="U507">
            <v>41129</v>
          </cell>
          <cell r="V507" t="str">
            <v>JD PRIMAVERA</v>
          </cell>
          <cell r="W507">
            <v>72</v>
          </cell>
          <cell r="X507" t="str">
            <v>PE</v>
          </cell>
          <cell r="Y507">
            <v>3454</v>
          </cell>
          <cell r="Z507" t="str">
            <v>PE</v>
          </cell>
          <cell r="AA507" t="str">
            <v>CAMARAGIBE</v>
          </cell>
          <cell r="AB507">
            <v>103</v>
          </cell>
          <cell r="AC507" t="str">
            <v>SDS</v>
          </cell>
          <cell r="AD507" t="str">
            <v>ELIZABETEBARBOSA.2007.2@GMAIL.COM</v>
          </cell>
          <cell r="AE507"/>
          <cell r="AF507"/>
          <cell r="AG507"/>
          <cell r="AH507"/>
          <cell r="AI507" t="str">
            <v>Nao</v>
          </cell>
          <cell r="AJ507"/>
          <cell r="AK507">
            <v>75279660850</v>
          </cell>
          <cell r="AL507"/>
          <cell r="AM507"/>
          <cell r="AN507"/>
          <cell r="AO507"/>
          <cell r="AP507">
            <v>138</v>
          </cell>
          <cell r="AQ507" t="str">
            <v>PE</v>
          </cell>
          <cell r="AR507" t="str">
            <v>MARIA DA CONCEICAO BARBOSA WANDERLEY</v>
          </cell>
          <cell r="AS507" t="str">
            <v xml:space="preserve">  /  /    </v>
          </cell>
          <cell r="AT507" t="str">
            <v>JOSE CAVALCANTE WANDERLEY</v>
          </cell>
          <cell r="AU507">
            <v>10</v>
          </cell>
          <cell r="AV507">
            <v>30398</v>
          </cell>
          <cell r="AW507" t="str">
            <v xml:space="preserve">  /  /    </v>
          </cell>
          <cell r="AX507"/>
          <cell r="AY507"/>
          <cell r="AZ507"/>
          <cell r="BA507">
            <v>1058</v>
          </cell>
          <cell r="BB507" t="str">
            <v xml:space="preserve">  /  /    </v>
          </cell>
          <cell r="BC507" t="str">
            <v xml:space="preserve">  /  /    </v>
          </cell>
          <cell r="BD507"/>
          <cell r="BE507">
            <v>54753400</v>
          </cell>
          <cell r="BF507">
            <v>13701</v>
          </cell>
          <cell r="BG507"/>
          <cell r="BH507" t="str">
            <v xml:space="preserve">  /  /    </v>
          </cell>
          <cell r="BI507"/>
          <cell r="BJ507"/>
          <cell r="BK507" t="str">
            <v xml:space="preserve">Feminino </v>
          </cell>
          <cell r="BL507" t="str">
            <v>Conta Corrente</v>
          </cell>
          <cell r="BM507" t="str">
            <v>C</v>
          </cell>
          <cell r="BN507" t="str">
            <v xml:space="preserve">RGPS-Reg. Geral Previdência Social           </v>
          </cell>
          <cell r="BO507"/>
          <cell r="BP507"/>
          <cell r="BQ507"/>
          <cell r="BR507"/>
          <cell r="BS507">
            <v>2</v>
          </cell>
          <cell r="BT507"/>
          <cell r="BU507">
            <v>1</v>
          </cell>
          <cell r="BV507" t="str">
            <v xml:space="preserve">  /  /    </v>
          </cell>
          <cell r="BW507" t="str">
            <v xml:space="preserve">  /  /    </v>
          </cell>
          <cell r="BX507">
            <v>43346</v>
          </cell>
          <cell r="BY507">
            <v>101</v>
          </cell>
          <cell r="BZ507">
            <v>43346</v>
          </cell>
          <cell r="CA507" t="str">
            <v xml:space="preserve">  /  /    </v>
          </cell>
          <cell r="CB507">
            <v>0</v>
          </cell>
          <cell r="CC507" t="str">
            <v xml:space="preserve">  /  /    </v>
          </cell>
          <cell r="CD507" t="str">
            <v xml:space="preserve">  /  /    </v>
          </cell>
          <cell r="CE507">
            <v>334059</v>
          </cell>
          <cell r="CF507">
            <v>10423150</v>
          </cell>
          <cell r="CG507">
            <v>334059</v>
          </cell>
          <cell r="CH507">
            <v>999999999999</v>
          </cell>
          <cell r="CI507"/>
          <cell r="CJ507">
            <v>175</v>
          </cell>
          <cell r="CK507">
            <v>35</v>
          </cell>
          <cell r="CL507">
            <v>3345</v>
          </cell>
          <cell r="CM507">
            <v>2003</v>
          </cell>
          <cell r="CN507" t="str">
            <v>Submetidos a Horario de Trabalho</v>
          </cell>
          <cell r="CO507">
            <v>8118</v>
          </cell>
          <cell r="CP507">
            <v>1</v>
          </cell>
          <cell r="CQ507" t="str">
            <v>N</v>
          </cell>
          <cell r="CR507">
            <v>2</v>
          </cell>
          <cell r="CS507" t="str">
            <v>*</v>
          </cell>
          <cell r="CT507">
            <v>0</v>
          </cell>
          <cell r="CU507"/>
          <cell r="CV507">
            <v>34</v>
          </cell>
          <cell r="CW507" t="str">
            <v>M</v>
          </cell>
          <cell r="CX507" t="str">
            <v>M</v>
          </cell>
          <cell r="CY507">
            <v>1016.16</v>
          </cell>
          <cell r="CZ507">
            <v>1016.16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 t="str">
            <v>9B</v>
          </cell>
          <cell r="DF507" t="str">
            <v>P1</v>
          </cell>
          <cell r="DG507">
            <v>10</v>
          </cell>
          <cell r="DH507">
            <v>55</v>
          </cell>
          <cell r="DI507"/>
          <cell r="DJ507"/>
          <cell r="DK507" t="str">
            <v>Nao</v>
          </cell>
          <cell r="DL507"/>
          <cell r="DM507" t="str">
            <v>Nao</v>
          </cell>
          <cell r="DN507" t="str">
            <v xml:space="preserve">  /  /    </v>
          </cell>
          <cell r="DO507" t="str">
            <v>Nao</v>
          </cell>
          <cell r="DP507" t="str">
            <v>Nao</v>
          </cell>
          <cell r="DQ507" t="str">
            <v>Nao</v>
          </cell>
          <cell r="DR507"/>
          <cell r="DS507"/>
          <cell r="DT507">
            <v>3</v>
          </cell>
          <cell r="DU507"/>
          <cell r="DV507" t="str">
            <v>Não</v>
          </cell>
          <cell r="DW507"/>
          <cell r="DX507">
            <v>1</v>
          </cell>
          <cell r="DY507" t="str">
            <v xml:space="preserve">  /  /    </v>
          </cell>
          <cell r="DZ507"/>
          <cell r="EA507" t="str">
            <v>Indeterminado</v>
          </cell>
          <cell r="EB507" t="str">
            <v>SAO LOURENCO DA MATA</v>
          </cell>
          <cell r="EC507"/>
          <cell r="ED507"/>
          <cell r="EE507"/>
          <cell r="EF507"/>
          <cell r="EG507"/>
          <cell r="EH507"/>
          <cell r="EI507"/>
          <cell r="EJ507">
            <v>0</v>
          </cell>
          <cell r="EK507"/>
          <cell r="EL507">
            <v>0</v>
          </cell>
          <cell r="EM507"/>
          <cell r="EN507">
            <v>0</v>
          </cell>
          <cell r="EO507" t="str">
            <v>CLT</v>
          </cell>
        </row>
        <row r="508">
          <cell r="B508">
            <v>3346</v>
          </cell>
          <cell r="C508">
            <v>1</v>
          </cell>
          <cell r="D508" t="str">
            <v>EMANOELLA RAFAELA D S SILVA</v>
          </cell>
          <cell r="E508">
            <v>3111</v>
          </cell>
          <cell r="F508" t="str">
            <v>Não</v>
          </cell>
          <cell r="G508"/>
          <cell r="H508" t="str">
            <v>Residencial</v>
          </cell>
          <cell r="I508" t="str">
            <v>AV</v>
          </cell>
          <cell r="J508">
            <v>9310946407</v>
          </cell>
          <cell r="K508" t="str">
            <v>OPERARIA</v>
          </cell>
          <cell r="L508">
            <v>15444989305</v>
          </cell>
          <cell r="M508">
            <v>105</v>
          </cell>
          <cell r="N508">
            <v>8453836</v>
          </cell>
          <cell r="O508" t="str">
            <v>SDS/PE</v>
          </cell>
          <cell r="P508">
            <v>43309</v>
          </cell>
          <cell r="Q508" t="str">
            <v>AV. OPERARIA</v>
          </cell>
          <cell r="R508">
            <v>105</v>
          </cell>
          <cell r="S508">
            <v>99288</v>
          </cell>
          <cell r="T508">
            <v>1058</v>
          </cell>
          <cell r="U508">
            <v>41417</v>
          </cell>
          <cell r="V508" t="str">
            <v>BEBERIBE</v>
          </cell>
          <cell r="W508">
            <v>116</v>
          </cell>
          <cell r="X508" t="str">
            <v>PE</v>
          </cell>
          <cell r="Y508">
            <v>11606</v>
          </cell>
          <cell r="Z508" t="str">
            <v>PE</v>
          </cell>
          <cell r="AA508" t="str">
            <v>RECIFE</v>
          </cell>
          <cell r="AB508">
            <v>51</v>
          </cell>
          <cell r="AC508" t="str">
            <v>SDS</v>
          </cell>
          <cell r="AD508" t="str">
            <v>EMANOELLA_25@OUTLOOK.COM</v>
          </cell>
          <cell r="AE508"/>
          <cell r="AF508"/>
          <cell r="AG508"/>
          <cell r="AH508"/>
          <cell r="AI508" t="str">
            <v>Nao</v>
          </cell>
          <cell r="AJ508"/>
          <cell r="AK508">
            <v>83110410809</v>
          </cell>
          <cell r="AL508"/>
          <cell r="AM508"/>
          <cell r="AN508"/>
          <cell r="AO508"/>
          <cell r="AP508">
            <v>151</v>
          </cell>
          <cell r="AQ508" t="str">
            <v>PE</v>
          </cell>
          <cell r="AR508" t="str">
            <v>MARIA CRISTINA DE SANTANA SILVA</v>
          </cell>
          <cell r="AS508" t="str">
            <v xml:space="preserve">  /  /    </v>
          </cell>
          <cell r="AT508" t="str">
            <v>JERONIMO ANTONIO DA SILVA</v>
          </cell>
          <cell r="AU508">
            <v>10</v>
          </cell>
          <cell r="AV508">
            <v>33397</v>
          </cell>
          <cell r="AW508" t="str">
            <v xml:space="preserve">  /  /    </v>
          </cell>
          <cell r="AX508"/>
          <cell r="AY508"/>
          <cell r="AZ508"/>
          <cell r="BA508">
            <v>1058</v>
          </cell>
          <cell r="BB508" t="str">
            <v xml:space="preserve">  /  /    </v>
          </cell>
          <cell r="BC508" t="str">
            <v xml:space="preserve">  /  /    </v>
          </cell>
          <cell r="BD508"/>
          <cell r="BE508">
            <v>52131020</v>
          </cell>
          <cell r="BF508">
            <v>11606</v>
          </cell>
          <cell r="BG508"/>
          <cell r="BH508" t="str">
            <v xml:space="preserve">  /  /    </v>
          </cell>
          <cell r="BI508"/>
          <cell r="BJ508"/>
          <cell r="BK508" t="str">
            <v xml:space="preserve">Feminino </v>
          </cell>
          <cell r="BL508" t="str">
            <v>Conta Corrente</v>
          </cell>
          <cell r="BM508" t="str">
            <v>C</v>
          </cell>
          <cell r="BN508" t="str">
            <v xml:space="preserve">RGPS-Reg. Geral Previdência Social           </v>
          </cell>
          <cell r="BO508"/>
          <cell r="BP508"/>
          <cell r="BQ508"/>
          <cell r="BR508"/>
          <cell r="BS508">
            <v>1</v>
          </cell>
          <cell r="BT508"/>
          <cell r="BU508">
            <v>1</v>
          </cell>
          <cell r="BV508" t="str">
            <v xml:space="preserve">  /  /    </v>
          </cell>
          <cell r="BW508" t="str">
            <v xml:space="preserve">  /  /    </v>
          </cell>
          <cell r="BX508">
            <v>43346</v>
          </cell>
          <cell r="BY508">
            <v>101</v>
          </cell>
          <cell r="BZ508">
            <v>43346</v>
          </cell>
          <cell r="CA508" t="str">
            <v xml:space="preserve">  /  /    </v>
          </cell>
          <cell r="CB508">
            <v>0</v>
          </cell>
          <cell r="CC508" t="str">
            <v xml:space="preserve">  /  /    </v>
          </cell>
          <cell r="CD508" t="str">
            <v xml:space="preserve">  /  /    </v>
          </cell>
          <cell r="CE508">
            <v>334056</v>
          </cell>
          <cell r="CF508">
            <v>10548524</v>
          </cell>
          <cell r="CG508">
            <v>100078</v>
          </cell>
          <cell r="CH508">
            <v>999999999</v>
          </cell>
          <cell r="CI508"/>
          <cell r="CJ508">
            <v>175</v>
          </cell>
          <cell r="CK508">
            <v>35</v>
          </cell>
          <cell r="CL508">
            <v>3346</v>
          </cell>
          <cell r="CM508">
            <v>2003</v>
          </cell>
          <cell r="CN508" t="str">
            <v>Submetidos a Horario de Trabalho</v>
          </cell>
          <cell r="CO508">
            <v>8118</v>
          </cell>
          <cell r="CP508">
            <v>1</v>
          </cell>
          <cell r="CQ508" t="str">
            <v>N</v>
          </cell>
          <cell r="CR508">
            <v>2</v>
          </cell>
          <cell r="CS508" t="str">
            <v>*</v>
          </cell>
          <cell r="CT508">
            <v>0</v>
          </cell>
          <cell r="CU508"/>
          <cell r="CV508">
            <v>34</v>
          </cell>
          <cell r="CW508" t="str">
            <v>M</v>
          </cell>
          <cell r="CX508" t="str">
            <v>M</v>
          </cell>
          <cell r="CY508">
            <v>1016.16</v>
          </cell>
          <cell r="CZ508">
            <v>1016.16</v>
          </cell>
          <cell r="DA508">
            <v>0</v>
          </cell>
          <cell r="DB508">
            <v>0</v>
          </cell>
          <cell r="DC508">
            <v>0</v>
          </cell>
          <cell r="DD508">
            <v>0</v>
          </cell>
          <cell r="DE508" t="str">
            <v>9B</v>
          </cell>
          <cell r="DF508" t="str">
            <v>P1</v>
          </cell>
          <cell r="DG508">
            <v>10</v>
          </cell>
          <cell r="DH508">
            <v>50</v>
          </cell>
          <cell r="DI508"/>
          <cell r="DJ508"/>
          <cell r="DK508" t="str">
            <v>Nao</v>
          </cell>
          <cell r="DL508"/>
          <cell r="DM508" t="str">
            <v>Nao</v>
          </cell>
          <cell r="DN508" t="str">
            <v xml:space="preserve">  /  /    </v>
          </cell>
          <cell r="DO508" t="str">
            <v>Nao</v>
          </cell>
          <cell r="DP508" t="str">
            <v>Nao</v>
          </cell>
          <cell r="DQ508" t="str">
            <v>Nao</v>
          </cell>
          <cell r="DR508"/>
          <cell r="DS508"/>
          <cell r="DT508">
            <v>3</v>
          </cell>
          <cell r="DU508"/>
          <cell r="DV508" t="str">
            <v>Não</v>
          </cell>
          <cell r="DW508"/>
          <cell r="DX508">
            <v>1</v>
          </cell>
          <cell r="DY508" t="str">
            <v xml:space="preserve">  /  /    </v>
          </cell>
          <cell r="DZ508"/>
          <cell r="EA508" t="str">
            <v>Indeterminado</v>
          </cell>
          <cell r="EB508" t="str">
            <v>RECIFE</v>
          </cell>
          <cell r="EC508"/>
          <cell r="ED508"/>
          <cell r="EE508"/>
          <cell r="EF508"/>
          <cell r="EG508"/>
          <cell r="EH508"/>
          <cell r="EI508"/>
          <cell r="EJ508">
            <v>0</v>
          </cell>
          <cell r="EK508"/>
          <cell r="EL508">
            <v>0</v>
          </cell>
          <cell r="EM508"/>
          <cell r="EN508">
            <v>0</v>
          </cell>
          <cell r="EO508" t="str">
            <v>CLT</v>
          </cell>
        </row>
        <row r="509">
          <cell r="B509">
            <v>3348</v>
          </cell>
          <cell r="C509">
            <v>1</v>
          </cell>
          <cell r="D509" t="str">
            <v>KARLA FERREIRA DA SILVA</v>
          </cell>
          <cell r="E509">
            <v>3111</v>
          </cell>
          <cell r="F509" t="str">
            <v>Não</v>
          </cell>
          <cell r="G509"/>
          <cell r="H509" t="str">
            <v>Residencial</v>
          </cell>
          <cell r="I509" t="str">
            <v>R</v>
          </cell>
          <cell r="J509">
            <v>7365945400</v>
          </cell>
          <cell r="K509" t="str">
            <v>GOIABA</v>
          </cell>
          <cell r="L509">
            <v>20311116757</v>
          </cell>
          <cell r="M509">
            <v>36</v>
          </cell>
          <cell r="N509">
            <v>7486567</v>
          </cell>
          <cell r="O509"/>
          <cell r="P509">
            <v>38015</v>
          </cell>
          <cell r="Q509" t="str">
            <v>R. GOIABA</v>
          </cell>
          <cell r="R509">
            <v>36</v>
          </cell>
          <cell r="S509">
            <v>20261</v>
          </cell>
          <cell r="T509">
            <v>1058</v>
          </cell>
          <cell r="U509">
            <v>37588</v>
          </cell>
          <cell r="V509" t="str">
            <v>RIO DOCE</v>
          </cell>
          <cell r="W509">
            <v>78</v>
          </cell>
          <cell r="X509" t="str">
            <v>PE</v>
          </cell>
          <cell r="Y509">
            <v>9600</v>
          </cell>
          <cell r="Z509" t="str">
            <v>PE</v>
          </cell>
          <cell r="AA509" t="str">
            <v>OLINDA</v>
          </cell>
          <cell r="AB509">
            <v>117</v>
          </cell>
          <cell r="AC509" t="str">
            <v>SDS</v>
          </cell>
          <cell r="AD509"/>
          <cell r="AE509"/>
          <cell r="AF509"/>
          <cell r="AG509"/>
          <cell r="AH509"/>
          <cell r="AI509" t="str">
            <v>Nao</v>
          </cell>
          <cell r="AJ509">
            <v>81</v>
          </cell>
          <cell r="AK509">
            <v>73989840833</v>
          </cell>
          <cell r="AL509">
            <v>981871184</v>
          </cell>
          <cell r="AM509"/>
          <cell r="AN509"/>
          <cell r="AO509"/>
          <cell r="AP509">
            <v>10</v>
          </cell>
          <cell r="AQ509" t="str">
            <v>PE</v>
          </cell>
          <cell r="AR509" t="str">
            <v>MARICELIA FERREIRA DE SOUZA</v>
          </cell>
          <cell r="AS509" t="str">
            <v xml:space="preserve">  /  /    </v>
          </cell>
          <cell r="AT509" t="str">
            <v>CARLOS ALBERTO F DA SILVA</v>
          </cell>
          <cell r="AU509">
            <v>10</v>
          </cell>
          <cell r="AV509">
            <v>32415</v>
          </cell>
          <cell r="AW509" t="str">
            <v xml:space="preserve">  /  /    </v>
          </cell>
          <cell r="AX509"/>
          <cell r="AY509"/>
          <cell r="AZ509"/>
          <cell r="BA509">
            <v>1058</v>
          </cell>
          <cell r="BB509" t="str">
            <v xml:space="preserve">  /  /    </v>
          </cell>
          <cell r="BC509" t="str">
            <v xml:space="preserve">  /  /    </v>
          </cell>
          <cell r="BD509"/>
          <cell r="BE509">
            <v>53030010</v>
          </cell>
          <cell r="BF509">
            <v>11606</v>
          </cell>
          <cell r="BG509"/>
          <cell r="BH509" t="str">
            <v xml:space="preserve">  /  /    </v>
          </cell>
          <cell r="BI509"/>
          <cell r="BJ509"/>
          <cell r="BK509" t="str">
            <v xml:space="preserve">Feminino </v>
          </cell>
          <cell r="BL509" t="str">
            <v>Conta Corrente</v>
          </cell>
          <cell r="BM509" t="str">
            <v>C</v>
          </cell>
          <cell r="BN509" t="str">
            <v xml:space="preserve">RGPS-Reg. Geral Previdência Social           </v>
          </cell>
          <cell r="BO509"/>
          <cell r="BP509"/>
          <cell r="BQ509"/>
          <cell r="BR509"/>
          <cell r="BS509">
            <v>1</v>
          </cell>
          <cell r="BT509"/>
          <cell r="BU509">
            <v>1</v>
          </cell>
          <cell r="BV509" t="str">
            <v xml:space="preserve">  /  /    </v>
          </cell>
          <cell r="BW509" t="str">
            <v xml:space="preserve">  /  /    </v>
          </cell>
          <cell r="BX509">
            <v>43346</v>
          </cell>
          <cell r="BY509">
            <v>101</v>
          </cell>
          <cell r="BZ509">
            <v>43346</v>
          </cell>
          <cell r="CA509" t="str">
            <v xml:space="preserve">  /  /    </v>
          </cell>
          <cell r="CB509">
            <v>0</v>
          </cell>
          <cell r="CC509" t="str">
            <v xml:space="preserve">  /  /    </v>
          </cell>
          <cell r="CD509" t="str">
            <v xml:space="preserve">  /  /    </v>
          </cell>
          <cell r="CE509">
            <v>334039</v>
          </cell>
          <cell r="CF509">
            <v>10553813</v>
          </cell>
          <cell r="CG509">
            <v>100078</v>
          </cell>
          <cell r="CH509">
            <v>99999999</v>
          </cell>
          <cell r="CI509"/>
          <cell r="CJ509">
            <v>175</v>
          </cell>
          <cell r="CK509">
            <v>35</v>
          </cell>
          <cell r="CL509">
            <v>3348</v>
          </cell>
          <cell r="CM509">
            <v>2003</v>
          </cell>
          <cell r="CN509" t="str">
            <v>Submetidos a Horario de Trabalho</v>
          </cell>
          <cell r="CO509">
            <v>8118</v>
          </cell>
          <cell r="CP509">
            <v>1</v>
          </cell>
          <cell r="CQ509" t="str">
            <v>N</v>
          </cell>
          <cell r="CR509">
            <v>2</v>
          </cell>
          <cell r="CS509" t="str">
            <v>*</v>
          </cell>
          <cell r="CT509">
            <v>0</v>
          </cell>
          <cell r="CU509"/>
          <cell r="CV509">
            <v>34</v>
          </cell>
          <cell r="CW509" t="str">
            <v>M</v>
          </cell>
          <cell r="CX509" t="str">
            <v>M</v>
          </cell>
          <cell r="CY509">
            <v>1016.16</v>
          </cell>
          <cell r="CZ509">
            <v>1016.16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 t="str">
            <v>9B</v>
          </cell>
          <cell r="DF509" t="str">
            <v>P1</v>
          </cell>
          <cell r="DG509">
            <v>10</v>
          </cell>
          <cell r="DH509">
            <v>45</v>
          </cell>
          <cell r="DI509"/>
          <cell r="DJ509"/>
          <cell r="DK509" t="str">
            <v>Nao</v>
          </cell>
          <cell r="DL509"/>
          <cell r="DM509" t="str">
            <v>Nao</v>
          </cell>
          <cell r="DN509" t="str">
            <v xml:space="preserve">  /  /    </v>
          </cell>
          <cell r="DO509" t="str">
            <v>Nao</v>
          </cell>
          <cell r="DP509" t="str">
            <v>Nao</v>
          </cell>
          <cell r="DQ509" t="str">
            <v>Nao</v>
          </cell>
          <cell r="DR509"/>
          <cell r="DS509">
            <v>101003348</v>
          </cell>
          <cell r="DT509">
            <v>3</v>
          </cell>
          <cell r="DU509"/>
          <cell r="DV509" t="str">
            <v>Não</v>
          </cell>
          <cell r="DW509"/>
          <cell r="DX509">
            <v>1</v>
          </cell>
          <cell r="DY509" t="str">
            <v xml:space="preserve">  /  /    </v>
          </cell>
          <cell r="DZ509"/>
          <cell r="EA509" t="str">
            <v>Indeterminado</v>
          </cell>
          <cell r="EB509" t="str">
            <v>RECIFE</v>
          </cell>
          <cell r="EC509"/>
          <cell r="ED509"/>
          <cell r="EE509"/>
          <cell r="EF509"/>
          <cell r="EG509"/>
          <cell r="EH509"/>
          <cell r="EI509"/>
          <cell r="EJ509">
            <v>0</v>
          </cell>
          <cell r="EK509"/>
          <cell r="EL509">
            <v>0</v>
          </cell>
          <cell r="EM509"/>
          <cell r="EN509">
            <v>0</v>
          </cell>
          <cell r="EO509" t="str">
            <v>CLT</v>
          </cell>
        </row>
        <row r="510">
          <cell r="B510">
            <v>3349</v>
          </cell>
          <cell r="C510">
            <v>1</v>
          </cell>
          <cell r="D510" t="str">
            <v>NILZA PEREIRA DA SILVA</v>
          </cell>
          <cell r="E510">
            <v>3111</v>
          </cell>
          <cell r="F510" t="str">
            <v>Não</v>
          </cell>
          <cell r="G510"/>
          <cell r="H510" t="str">
            <v>Residencial</v>
          </cell>
          <cell r="I510" t="str">
            <v>AV</v>
          </cell>
          <cell r="J510">
            <v>45556512434</v>
          </cell>
          <cell r="K510" t="str">
            <v>JOSE AMERICO DE ALMEIDA</v>
          </cell>
          <cell r="L510">
            <v>12393729846</v>
          </cell>
          <cell r="M510">
            <v>235</v>
          </cell>
          <cell r="N510">
            <v>3435579</v>
          </cell>
          <cell r="O510"/>
          <cell r="P510">
            <v>42987</v>
          </cell>
          <cell r="Q510" t="str">
            <v>AV. JOSE AMERICO DE ALMEIDA</v>
          </cell>
          <cell r="R510">
            <v>235</v>
          </cell>
          <cell r="S510">
            <v>7895</v>
          </cell>
          <cell r="T510">
            <v>1058</v>
          </cell>
          <cell r="U510">
            <v>36887</v>
          </cell>
          <cell r="V510" t="str">
            <v>MACAXEIRA</v>
          </cell>
          <cell r="W510">
            <v>29</v>
          </cell>
          <cell r="X510" t="str">
            <v>PE</v>
          </cell>
          <cell r="Y510">
            <v>11606</v>
          </cell>
          <cell r="Z510" t="str">
            <v>PE</v>
          </cell>
          <cell r="AA510" t="str">
            <v>RECIFE</v>
          </cell>
          <cell r="AB510">
            <v>113</v>
          </cell>
          <cell r="AC510" t="str">
            <v>SDS</v>
          </cell>
          <cell r="AD510" t="str">
            <v>PEREIRANILZA81@YAHOO.COM.BR</v>
          </cell>
          <cell r="AE510"/>
          <cell r="AF510"/>
          <cell r="AG510"/>
          <cell r="AH510"/>
          <cell r="AI510" t="str">
            <v>Nao</v>
          </cell>
          <cell r="AJ510"/>
          <cell r="AK510">
            <v>35018930833</v>
          </cell>
          <cell r="AL510"/>
          <cell r="AM510"/>
          <cell r="AN510"/>
          <cell r="AO510"/>
          <cell r="AP510">
            <v>6</v>
          </cell>
          <cell r="AQ510" t="str">
            <v>PE</v>
          </cell>
          <cell r="AR510" t="str">
            <v>NAIR PEREIRA DA SILVA</v>
          </cell>
          <cell r="AS510" t="str">
            <v xml:space="preserve">  /  /    </v>
          </cell>
          <cell r="AT510" t="str">
            <v>ANTONIO VIERIA DA SILVA</v>
          </cell>
          <cell r="AU510">
            <v>10</v>
          </cell>
          <cell r="AV510">
            <v>25541</v>
          </cell>
          <cell r="AW510" t="str">
            <v xml:space="preserve">  /  /    </v>
          </cell>
          <cell r="AX510"/>
          <cell r="AY510"/>
          <cell r="AZ510"/>
          <cell r="BA510">
            <v>1058</v>
          </cell>
          <cell r="BB510" t="str">
            <v xml:space="preserve">  /  /    </v>
          </cell>
          <cell r="BC510" t="str">
            <v xml:space="preserve">  /  /    </v>
          </cell>
          <cell r="BD510"/>
          <cell r="BE510">
            <v>52090320</v>
          </cell>
          <cell r="BF510">
            <v>11606</v>
          </cell>
          <cell r="BG510"/>
          <cell r="BH510" t="str">
            <v xml:space="preserve">  /  /    </v>
          </cell>
          <cell r="BI510"/>
          <cell r="BJ510"/>
          <cell r="BK510" t="str">
            <v xml:space="preserve">Feminino </v>
          </cell>
          <cell r="BL510" t="str">
            <v>Conta Corrente</v>
          </cell>
          <cell r="BM510" t="str">
            <v>M</v>
          </cell>
          <cell r="BN510" t="str">
            <v xml:space="preserve">RGPS-Reg. Geral Previdência Social           </v>
          </cell>
          <cell r="BO510"/>
          <cell r="BP510"/>
          <cell r="BQ510"/>
          <cell r="BR510"/>
          <cell r="BS510">
            <v>1</v>
          </cell>
          <cell r="BT510"/>
          <cell r="BU510">
            <v>1</v>
          </cell>
          <cell r="BV510" t="str">
            <v xml:space="preserve">  /  /    </v>
          </cell>
          <cell r="BW510" t="str">
            <v xml:space="preserve">  /  /    </v>
          </cell>
          <cell r="BX510">
            <v>43346</v>
          </cell>
          <cell r="BY510">
            <v>101</v>
          </cell>
          <cell r="BZ510">
            <v>43346</v>
          </cell>
          <cell r="CA510" t="str">
            <v xml:space="preserve">  /  /    </v>
          </cell>
          <cell r="CB510">
            <v>0</v>
          </cell>
          <cell r="CC510" t="str">
            <v xml:space="preserve">  /  /    </v>
          </cell>
          <cell r="CD510" t="str">
            <v xml:space="preserve">  /  /    </v>
          </cell>
          <cell r="CE510">
            <v>334056</v>
          </cell>
          <cell r="CF510">
            <v>713087669</v>
          </cell>
          <cell r="CG510">
            <v>100078</v>
          </cell>
          <cell r="CH510">
            <v>99999999</v>
          </cell>
          <cell r="CI510"/>
          <cell r="CJ510">
            <v>175</v>
          </cell>
          <cell r="CK510">
            <v>35</v>
          </cell>
          <cell r="CL510">
            <v>3349</v>
          </cell>
          <cell r="CM510">
            <v>2003</v>
          </cell>
          <cell r="CN510" t="str">
            <v>Submetidos a Horario de Trabalho</v>
          </cell>
          <cell r="CO510">
            <v>8118</v>
          </cell>
          <cell r="CP510">
            <v>1</v>
          </cell>
          <cell r="CQ510" t="str">
            <v>N</v>
          </cell>
          <cell r="CR510">
            <v>2</v>
          </cell>
          <cell r="CS510" t="str">
            <v>*</v>
          </cell>
          <cell r="CT510">
            <v>0</v>
          </cell>
          <cell r="CU510"/>
          <cell r="CV510">
            <v>34</v>
          </cell>
          <cell r="CW510" t="str">
            <v>M</v>
          </cell>
          <cell r="CX510" t="str">
            <v>M</v>
          </cell>
          <cell r="CY510">
            <v>1016.16</v>
          </cell>
          <cell r="CZ510">
            <v>1016.16</v>
          </cell>
          <cell r="DA510">
            <v>0</v>
          </cell>
          <cell r="DB510">
            <v>0</v>
          </cell>
          <cell r="DC510">
            <v>0</v>
          </cell>
          <cell r="DD510">
            <v>0</v>
          </cell>
          <cell r="DE510" t="str">
            <v>9B</v>
          </cell>
          <cell r="DF510" t="str">
            <v>P1</v>
          </cell>
          <cell r="DG510">
            <v>10</v>
          </cell>
          <cell r="DH510">
            <v>45</v>
          </cell>
          <cell r="DI510"/>
          <cell r="DJ510"/>
          <cell r="DK510" t="str">
            <v>Nao</v>
          </cell>
          <cell r="DL510"/>
          <cell r="DM510" t="str">
            <v>Nao</v>
          </cell>
          <cell r="DN510" t="str">
            <v xml:space="preserve">  /  /    </v>
          </cell>
          <cell r="DO510" t="str">
            <v>Nao</v>
          </cell>
          <cell r="DP510" t="str">
            <v>Nao</v>
          </cell>
          <cell r="DQ510" t="str">
            <v>Nao</v>
          </cell>
          <cell r="DR510"/>
          <cell r="DS510">
            <v>101003349</v>
          </cell>
          <cell r="DT510">
            <v>3</v>
          </cell>
          <cell r="DU510"/>
          <cell r="DV510" t="str">
            <v>Não</v>
          </cell>
          <cell r="DW510"/>
          <cell r="DX510">
            <v>1</v>
          </cell>
          <cell r="DY510" t="str">
            <v xml:space="preserve">  /  /    </v>
          </cell>
          <cell r="DZ510"/>
          <cell r="EA510" t="str">
            <v>Indeterminado</v>
          </cell>
          <cell r="EB510" t="str">
            <v>RECIFE</v>
          </cell>
          <cell r="EC510"/>
          <cell r="ED510"/>
          <cell r="EE510"/>
          <cell r="EF510"/>
          <cell r="EG510"/>
          <cell r="EH510"/>
          <cell r="EI510"/>
          <cell r="EJ510">
            <v>0</v>
          </cell>
          <cell r="EK510"/>
          <cell r="EL510">
            <v>0</v>
          </cell>
          <cell r="EM510"/>
          <cell r="EN510">
            <v>0</v>
          </cell>
          <cell r="EO510" t="str">
            <v>CLT</v>
          </cell>
        </row>
        <row r="511">
          <cell r="B511">
            <v>3351</v>
          </cell>
          <cell r="C511">
            <v>1</v>
          </cell>
          <cell r="D511" t="str">
            <v>SIMONE ARAUJO DE ALMEIDA</v>
          </cell>
          <cell r="E511">
            <v>3111</v>
          </cell>
          <cell r="F511" t="str">
            <v>Não</v>
          </cell>
          <cell r="G511"/>
          <cell r="H511" t="str">
            <v>Residencial</v>
          </cell>
          <cell r="I511" t="str">
            <v>R</v>
          </cell>
          <cell r="J511">
            <v>4907847475</v>
          </cell>
          <cell r="K511" t="str">
            <v>JOAO JOSE DA LUZ</v>
          </cell>
          <cell r="L511">
            <v>13741431450</v>
          </cell>
          <cell r="M511">
            <v>370</v>
          </cell>
          <cell r="N511">
            <v>6689620</v>
          </cell>
          <cell r="O511" t="str">
            <v>SDS/PE</v>
          </cell>
          <cell r="P511">
            <v>36741</v>
          </cell>
          <cell r="Q511" t="str">
            <v>R. JOAO JOSE DA LUZ</v>
          </cell>
          <cell r="R511">
            <v>370</v>
          </cell>
          <cell r="S511">
            <v>29659</v>
          </cell>
          <cell r="T511">
            <v>1058</v>
          </cell>
          <cell r="U511">
            <v>34089</v>
          </cell>
          <cell r="V511" t="str">
            <v>BULTRINS</v>
          </cell>
          <cell r="W511">
            <v>68</v>
          </cell>
          <cell r="X511" t="str">
            <v>PE</v>
          </cell>
          <cell r="Y511">
            <v>9600</v>
          </cell>
          <cell r="Z511" t="str">
            <v>PE</v>
          </cell>
          <cell r="AA511" t="str">
            <v>OLINDA</v>
          </cell>
          <cell r="AB511">
            <v>180</v>
          </cell>
          <cell r="AC511" t="str">
            <v>SDS</v>
          </cell>
          <cell r="AD511" t="str">
            <v>ALMEIDA_SI@HOTMAIL.COM</v>
          </cell>
          <cell r="AE511"/>
          <cell r="AF511"/>
          <cell r="AG511"/>
          <cell r="AH511"/>
          <cell r="AI511" t="str">
            <v>Nao</v>
          </cell>
          <cell r="AJ511"/>
          <cell r="AK511">
            <v>64081300833</v>
          </cell>
          <cell r="AL511"/>
          <cell r="AM511"/>
          <cell r="AN511"/>
          <cell r="AO511"/>
          <cell r="AP511">
            <v>148</v>
          </cell>
          <cell r="AQ511" t="str">
            <v>PE</v>
          </cell>
          <cell r="AR511" t="str">
            <v>NEIDE ADELINA DE ALMEIDA</v>
          </cell>
          <cell r="AS511" t="str">
            <v xml:space="preserve">  /  /    </v>
          </cell>
          <cell r="AT511" t="str">
            <v>JOSIBIAS ARAUJO DE ALMEIDA</v>
          </cell>
          <cell r="AU511">
            <v>10</v>
          </cell>
          <cell r="AV511">
            <v>30255</v>
          </cell>
          <cell r="AW511" t="str">
            <v xml:space="preserve">  /  /    </v>
          </cell>
          <cell r="AX511"/>
          <cell r="AY511"/>
          <cell r="AZ511"/>
          <cell r="BA511">
            <v>1058</v>
          </cell>
          <cell r="BB511" t="str">
            <v xml:space="preserve">  /  /    </v>
          </cell>
          <cell r="BC511" t="str">
            <v xml:space="preserve">  /  /    </v>
          </cell>
          <cell r="BD511"/>
          <cell r="BE511">
            <v>53320440</v>
          </cell>
          <cell r="BF511">
            <v>7901</v>
          </cell>
          <cell r="BG511"/>
          <cell r="BH511" t="str">
            <v xml:space="preserve">  /  /    </v>
          </cell>
          <cell r="BI511"/>
          <cell r="BJ511"/>
          <cell r="BK511" t="str">
            <v xml:space="preserve">Feminino </v>
          </cell>
          <cell r="BL511" t="str">
            <v>Conta Corrente</v>
          </cell>
          <cell r="BM511" t="str">
            <v>C</v>
          </cell>
          <cell r="BN511" t="str">
            <v xml:space="preserve">RGPS-Reg. Geral Previdência Social           </v>
          </cell>
          <cell r="BO511"/>
          <cell r="BP511"/>
          <cell r="BQ511"/>
          <cell r="BR511"/>
          <cell r="BS511">
            <v>1</v>
          </cell>
          <cell r="BT511"/>
          <cell r="BU511">
            <v>1</v>
          </cell>
          <cell r="BV511" t="str">
            <v xml:space="preserve">  /  /    </v>
          </cell>
          <cell r="BW511" t="str">
            <v xml:space="preserve">  /  /    </v>
          </cell>
          <cell r="BX511">
            <v>43346</v>
          </cell>
          <cell r="BY511">
            <v>101</v>
          </cell>
          <cell r="BZ511">
            <v>43346</v>
          </cell>
          <cell r="CA511" t="str">
            <v xml:space="preserve">  /  /    </v>
          </cell>
          <cell r="CB511">
            <v>0</v>
          </cell>
          <cell r="CC511" t="str">
            <v xml:space="preserve">  /  /    </v>
          </cell>
          <cell r="CD511" t="str">
            <v xml:space="preserve">  /  /    </v>
          </cell>
          <cell r="CE511">
            <v>334056</v>
          </cell>
          <cell r="CF511">
            <v>10548500</v>
          </cell>
          <cell r="CG511">
            <v>99999999</v>
          </cell>
          <cell r="CH511">
            <v>9999999999</v>
          </cell>
          <cell r="CI511"/>
          <cell r="CJ511">
            <v>175</v>
          </cell>
          <cell r="CK511">
            <v>35</v>
          </cell>
          <cell r="CL511">
            <v>3351</v>
          </cell>
          <cell r="CM511">
            <v>2003</v>
          </cell>
          <cell r="CN511" t="str">
            <v>Submetidos a Horario de Trabalho</v>
          </cell>
          <cell r="CO511">
            <v>8118</v>
          </cell>
          <cell r="CP511">
            <v>1</v>
          </cell>
          <cell r="CQ511" t="str">
            <v>N</v>
          </cell>
          <cell r="CR511">
            <v>2</v>
          </cell>
          <cell r="CS511" t="str">
            <v>*</v>
          </cell>
          <cell r="CT511">
            <v>0</v>
          </cell>
          <cell r="CU511"/>
          <cell r="CV511">
            <v>34</v>
          </cell>
          <cell r="CW511" t="str">
            <v>M</v>
          </cell>
          <cell r="CX511" t="str">
            <v>M</v>
          </cell>
          <cell r="CY511">
            <v>1016.16</v>
          </cell>
          <cell r="CZ511">
            <v>1016.16</v>
          </cell>
          <cell r="DA511">
            <v>0</v>
          </cell>
          <cell r="DB511">
            <v>0</v>
          </cell>
          <cell r="DC511">
            <v>0</v>
          </cell>
          <cell r="DD511">
            <v>0</v>
          </cell>
          <cell r="DE511" t="str">
            <v>9B</v>
          </cell>
          <cell r="DF511"/>
          <cell r="DG511">
            <v>10</v>
          </cell>
          <cell r="DH511">
            <v>45</v>
          </cell>
          <cell r="DI511"/>
          <cell r="DJ511"/>
          <cell r="DK511" t="str">
            <v>Nao</v>
          </cell>
          <cell r="DL511"/>
          <cell r="DM511" t="str">
            <v>Nao</v>
          </cell>
          <cell r="DN511" t="str">
            <v xml:space="preserve">  /  /    </v>
          </cell>
          <cell r="DO511" t="str">
            <v>Nao</v>
          </cell>
          <cell r="DP511" t="str">
            <v>Nao</v>
          </cell>
          <cell r="DQ511" t="str">
            <v>Nao</v>
          </cell>
          <cell r="DR511"/>
          <cell r="DS511"/>
          <cell r="DT511">
            <v>3</v>
          </cell>
          <cell r="DU511"/>
          <cell r="DV511" t="str">
            <v>Não</v>
          </cell>
          <cell r="DW511"/>
          <cell r="DX511">
            <v>1</v>
          </cell>
          <cell r="DY511" t="str">
            <v xml:space="preserve">  /  /    </v>
          </cell>
          <cell r="DZ511"/>
          <cell r="EA511" t="str">
            <v>Indeterminado</v>
          </cell>
          <cell r="EB511" t="str">
            <v>JABOATAO DOS GUARARAPES</v>
          </cell>
          <cell r="EC511"/>
          <cell r="ED511"/>
          <cell r="EE511"/>
          <cell r="EF511"/>
          <cell r="EG511"/>
          <cell r="EH511"/>
          <cell r="EI511"/>
          <cell r="EJ511">
            <v>0</v>
          </cell>
          <cell r="EK511"/>
          <cell r="EL511">
            <v>0</v>
          </cell>
          <cell r="EM511"/>
          <cell r="EN511">
            <v>0</v>
          </cell>
          <cell r="EO511" t="str">
            <v>CLT</v>
          </cell>
        </row>
        <row r="512">
          <cell r="B512">
            <v>3352</v>
          </cell>
          <cell r="C512">
            <v>1</v>
          </cell>
          <cell r="D512" t="str">
            <v>CARLA SABRINA DE FREITAS LIMA</v>
          </cell>
          <cell r="E512">
            <v>1140</v>
          </cell>
          <cell r="F512" t="str">
            <v>Não</v>
          </cell>
          <cell r="G512"/>
          <cell r="H512" t="str">
            <v>Residencial</v>
          </cell>
          <cell r="I512" t="str">
            <v>R</v>
          </cell>
          <cell r="J512">
            <v>6953924411</v>
          </cell>
          <cell r="K512" t="str">
            <v>JOAO FRANCISCO DA SILVA</v>
          </cell>
          <cell r="L512">
            <v>13866136454</v>
          </cell>
          <cell r="M512">
            <v>265</v>
          </cell>
          <cell r="N512">
            <v>7181382</v>
          </cell>
          <cell r="O512"/>
          <cell r="P512">
            <v>41541</v>
          </cell>
          <cell r="Q512" t="str">
            <v>R. JOAO FRANCISCO DA SILVA</v>
          </cell>
          <cell r="R512">
            <v>265</v>
          </cell>
          <cell r="S512">
            <v>90744</v>
          </cell>
          <cell r="T512">
            <v>1058</v>
          </cell>
          <cell r="U512">
            <v>37710</v>
          </cell>
          <cell r="V512" t="str">
            <v>J PRIMAVERA</v>
          </cell>
          <cell r="W512">
            <v>79</v>
          </cell>
          <cell r="X512" t="str">
            <v>PE</v>
          </cell>
          <cell r="Y512">
            <v>3454</v>
          </cell>
          <cell r="Z512" t="str">
            <v>PE</v>
          </cell>
          <cell r="AA512" t="str">
            <v>CAMARAGIBE</v>
          </cell>
          <cell r="AB512">
            <v>100</v>
          </cell>
          <cell r="AC512" t="str">
            <v>SDS</v>
          </cell>
          <cell r="AD512"/>
          <cell r="AE512"/>
          <cell r="AF512"/>
          <cell r="AG512"/>
          <cell r="AH512"/>
          <cell r="AI512" t="str">
            <v>Nao</v>
          </cell>
          <cell r="AJ512">
            <v>81</v>
          </cell>
          <cell r="AK512">
            <v>71670110841</v>
          </cell>
          <cell r="AL512">
            <v>987659938</v>
          </cell>
          <cell r="AM512"/>
          <cell r="AN512"/>
          <cell r="AO512"/>
          <cell r="AP512">
            <v>138</v>
          </cell>
          <cell r="AQ512" t="str">
            <v>PE</v>
          </cell>
          <cell r="AR512" t="str">
            <v>MARIA DO SOCORRO DA SILVA FREITAS</v>
          </cell>
          <cell r="AS512" t="str">
            <v xml:space="preserve">  /  /    </v>
          </cell>
          <cell r="AT512" t="str">
            <v>JOSE CARLOS GOMES DE FREITAS</v>
          </cell>
          <cell r="AU512">
            <v>10</v>
          </cell>
          <cell r="AV512">
            <v>32357</v>
          </cell>
          <cell r="AW512" t="str">
            <v xml:space="preserve">  /  /    </v>
          </cell>
          <cell r="AX512"/>
          <cell r="AY512"/>
          <cell r="AZ512"/>
          <cell r="BA512">
            <v>1058</v>
          </cell>
          <cell r="BB512" t="str">
            <v xml:space="preserve">  /  /    </v>
          </cell>
          <cell r="BC512" t="str">
            <v xml:space="preserve">  /  /    </v>
          </cell>
          <cell r="BD512"/>
          <cell r="BE512">
            <v>54753360</v>
          </cell>
          <cell r="BF512">
            <v>11606</v>
          </cell>
          <cell r="BG512"/>
          <cell r="BH512" t="str">
            <v xml:space="preserve">  /  /    </v>
          </cell>
          <cell r="BI512"/>
          <cell r="BJ512"/>
          <cell r="BK512" t="str">
            <v xml:space="preserve">Feminino </v>
          </cell>
          <cell r="BL512" t="str">
            <v>Conta Corrente</v>
          </cell>
          <cell r="BM512" t="str">
            <v>C</v>
          </cell>
          <cell r="BN512" t="str">
            <v xml:space="preserve">RGPS-Reg. Geral Previdência Social           </v>
          </cell>
          <cell r="BO512"/>
          <cell r="BP512"/>
          <cell r="BQ512"/>
          <cell r="BR512"/>
          <cell r="BS512">
            <v>0</v>
          </cell>
          <cell r="BT512"/>
          <cell r="BU512">
            <v>0</v>
          </cell>
          <cell r="BV512" t="str">
            <v xml:space="preserve">  /  /    </v>
          </cell>
          <cell r="BW512" t="str">
            <v xml:space="preserve">  /  /    </v>
          </cell>
          <cell r="BX512">
            <v>43346</v>
          </cell>
          <cell r="BY512">
            <v>101</v>
          </cell>
          <cell r="BZ512">
            <v>43346</v>
          </cell>
          <cell r="CA512" t="str">
            <v xml:space="preserve">  /  /    </v>
          </cell>
          <cell r="CB512">
            <v>0</v>
          </cell>
          <cell r="CC512" t="str">
            <v xml:space="preserve">  /  /    </v>
          </cell>
          <cell r="CD512" t="str">
            <v xml:space="preserve">  /  /    </v>
          </cell>
          <cell r="CE512">
            <v>334059</v>
          </cell>
          <cell r="CF512">
            <v>10497748</v>
          </cell>
          <cell r="CG512">
            <v>100078</v>
          </cell>
          <cell r="CH512">
            <v>99999999</v>
          </cell>
          <cell r="CI512" t="str">
            <v>A</v>
          </cell>
          <cell r="CJ512">
            <v>200</v>
          </cell>
          <cell r="CK512">
            <v>40</v>
          </cell>
          <cell r="CL512">
            <v>3352</v>
          </cell>
          <cell r="CM512">
            <v>1140</v>
          </cell>
          <cell r="CN512" t="str">
            <v>Submetidos a Horario de Trabalho</v>
          </cell>
          <cell r="CO512">
            <v>3511</v>
          </cell>
          <cell r="CP512">
            <v>2</v>
          </cell>
          <cell r="CQ512" t="str">
            <v>N</v>
          </cell>
          <cell r="CR512">
            <v>2</v>
          </cell>
          <cell r="CS512" t="str">
            <v>*</v>
          </cell>
          <cell r="CT512">
            <v>0</v>
          </cell>
          <cell r="CU512"/>
          <cell r="CV512">
            <v>34</v>
          </cell>
          <cell r="CW512" t="str">
            <v>M</v>
          </cell>
          <cell r="CX512" t="str">
            <v>M</v>
          </cell>
          <cell r="CY512">
            <v>1489.52</v>
          </cell>
          <cell r="CZ512">
            <v>1489.52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 t="str">
            <v>9B</v>
          </cell>
          <cell r="DF512" t="str">
            <v>Q1</v>
          </cell>
          <cell r="DG512">
            <v>10</v>
          </cell>
          <cell r="DH512">
            <v>55</v>
          </cell>
          <cell r="DI512"/>
          <cell r="DJ512"/>
          <cell r="DK512" t="str">
            <v>Nao</v>
          </cell>
          <cell r="DL512"/>
          <cell r="DM512" t="str">
            <v>Nao</v>
          </cell>
          <cell r="DN512" t="str">
            <v xml:space="preserve">  /  /    </v>
          </cell>
          <cell r="DO512" t="str">
            <v>Nao</v>
          </cell>
          <cell r="DP512" t="str">
            <v>Nao</v>
          </cell>
          <cell r="DQ512" t="str">
            <v>Nao</v>
          </cell>
          <cell r="DR512"/>
          <cell r="DS512">
            <v>101003352</v>
          </cell>
          <cell r="DT512">
            <v>1</v>
          </cell>
          <cell r="DU512"/>
          <cell r="DV512" t="str">
            <v>Não</v>
          </cell>
          <cell r="DW512"/>
          <cell r="DX512">
            <v>1</v>
          </cell>
          <cell r="DY512" t="str">
            <v xml:space="preserve">  /  /    </v>
          </cell>
          <cell r="DZ512"/>
          <cell r="EA512" t="str">
            <v>Indeterminado</v>
          </cell>
          <cell r="EB512" t="str">
            <v>RECIFE</v>
          </cell>
          <cell r="EC512"/>
          <cell r="ED512"/>
          <cell r="EE512"/>
          <cell r="EF512"/>
          <cell r="EG512"/>
          <cell r="EH512"/>
          <cell r="EI512"/>
          <cell r="EJ512">
            <v>0</v>
          </cell>
          <cell r="EK512"/>
          <cell r="EL512">
            <v>0</v>
          </cell>
          <cell r="EM512"/>
          <cell r="EN512">
            <v>0</v>
          </cell>
          <cell r="EO512" t="str">
            <v>CLT</v>
          </cell>
        </row>
        <row r="513">
          <cell r="B513">
            <v>3353</v>
          </cell>
          <cell r="C513">
            <v>1</v>
          </cell>
          <cell r="D513" t="str">
            <v>LUCIO ANDRE DA SILVA</v>
          </cell>
          <cell r="E513">
            <v>3111</v>
          </cell>
          <cell r="F513" t="str">
            <v>Não</v>
          </cell>
          <cell r="G513"/>
          <cell r="H513" t="str">
            <v>Residencial</v>
          </cell>
          <cell r="I513" t="str">
            <v>R</v>
          </cell>
          <cell r="J513">
            <v>2921475464</v>
          </cell>
          <cell r="K513" t="str">
            <v>LEONARDO DA VINCI</v>
          </cell>
          <cell r="L513">
            <v>13097940455</v>
          </cell>
          <cell r="M513">
            <v>195</v>
          </cell>
          <cell r="N513">
            <v>5642958</v>
          </cell>
          <cell r="O513" t="str">
            <v>SDS/PE</v>
          </cell>
          <cell r="P513">
            <v>40724</v>
          </cell>
          <cell r="Q513" t="str">
            <v>R. LEONARDO DA VINCI</v>
          </cell>
          <cell r="R513">
            <v>195</v>
          </cell>
          <cell r="S513">
            <v>78715</v>
          </cell>
          <cell r="T513">
            <v>1058</v>
          </cell>
          <cell r="U513">
            <v>35534</v>
          </cell>
          <cell r="V513" t="str">
            <v>CURADO II</v>
          </cell>
          <cell r="W513">
            <v>57</v>
          </cell>
          <cell r="X513" t="str">
            <v>PE</v>
          </cell>
          <cell r="Y513">
            <v>7901</v>
          </cell>
          <cell r="Z513" t="str">
            <v>PE</v>
          </cell>
          <cell r="AA513" t="str">
            <v>JABOATAO DOS GUARARA</v>
          </cell>
          <cell r="AB513">
            <v>197</v>
          </cell>
          <cell r="AC513" t="str">
            <v>SDS</v>
          </cell>
          <cell r="AD513" t="str">
            <v>LUCIO.DJ@HOTMAIL.COM</v>
          </cell>
          <cell r="AE513"/>
          <cell r="AF513"/>
          <cell r="AG513"/>
          <cell r="AH513"/>
          <cell r="AI513" t="str">
            <v>Nao</v>
          </cell>
          <cell r="AJ513"/>
          <cell r="AK513">
            <v>53771200868</v>
          </cell>
          <cell r="AL513"/>
          <cell r="AM513"/>
          <cell r="AN513"/>
          <cell r="AO513"/>
          <cell r="AP513">
            <v>118</v>
          </cell>
          <cell r="AQ513" t="str">
            <v>PE</v>
          </cell>
          <cell r="AR513" t="str">
            <v>MARIA DAS GRACAS BARBOSA DA SILVA</v>
          </cell>
          <cell r="AS513" t="str">
            <v xml:space="preserve">  /  /    </v>
          </cell>
          <cell r="AT513" t="str">
            <v>SEVERINO JOSE DA SILVA</v>
          </cell>
          <cell r="AU513">
            <v>10</v>
          </cell>
          <cell r="AV513">
            <v>29097</v>
          </cell>
          <cell r="AW513" t="str">
            <v xml:space="preserve">  /  /    </v>
          </cell>
          <cell r="AX513"/>
          <cell r="AY513"/>
          <cell r="AZ513"/>
          <cell r="BA513">
            <v>1058</v>
          </cell>
          <cell r="BB513" t="str">
            <v xml:space="preserve">  /  /    </v>
          </cell>
          <cell r="BC513" t="str">
            <v xml:space="preserve">  /  /    </v>
          </cell>
          <cell r="BD513"/>
          <cell r="BE513">
            <v>54220000</v>
          </cell>
          <cell r="BF513">
            <v>7901</v>
          </cell>
          <cell r="BG513"/>
          <cell r="BH513" t="str">
            <v xml:space="preserve">  /  /    </v>
          </cell>
          <cell r="BI513"/>
          <cell r="BJ513"/>
          <cell r="BK513" t="str">
            <v>Masculino</v>
          </cell>
          <cell r="BL513" t="str">
            <v>Conta Corrente</v>
          </cell>
          <cell r="BM513" t="str">
            <v>C</v>
          </cell>
          <cell r="BN513" t="str">
            <v xml:space="preserve">RGPS-Reg. Geral Previdência Social           </v>
          </cell>
          <cell r="BO513"/>
          <cell r="BP513"/>
          <cell r="BQ513"/>
          <cell r="BR513"/>
          <cell r="BS513"/>
          <cell r="BT513"/>
          <cell r="BU513"/>
          <cell r="BV513" t="str">
            <v xml:space="preserve">  /  /    </v>
          </cell>
          <cell r="BW513" t="str">
            <v xml:space="preserve">  /  /    </v>
          </cell>
          <cell r="BX513">
            <v>43346</v>
          </cell>
          <cell r="BY513">
            <v>101</v>
          </cell>
          <cell r="BZ513">
            <v>43346</v>
          </cell>
          <cell r="CA513" t="str">
            <v xml:space="preserve">  /  /    </v>
          </cell>
          <cell r="CB513">
            <v>0</v>
          </cell>
          <cell r="CC513" t="str">
            <v xml:space="preserve">  /  /    </v>
          </cell>
          <cell r="CD513" t="str">
            <v xml:space="preserve">  /  /    </v>
          </cell>
          <cell r="CE513">
            <v>334016</v>
          </cell>
          <cell r="CF513">
            <v>711200888</v>
          </cell>
          <cell r="CG513">
            <v>334016</v>
          </cell>
          <cell r="CH513">
            <v>999999999999</v>
          </cell>
          <cell r="CI513"/>
          <cell r="CJ513">
            <v>175</v>
          </cell>
          <cell r="CK513">
            <v>35</v>
          </cell>
          <cell r="CL513">
            <v>3353</v>
          </cell>
          <cell r="CM513">
            <v>2003</v>
          </cell>
          <cell r="CN513" t="str">
            <v>Submetidos a Horario de Trabalho</v>
          </cell>
          <cell r="CO513">
            <v>8118</v>
          </cell>
          <cell r="CP513">
            <v>1</v>
          </cell>
          <cell r="CQ513" t="str">
            <v>N</v>
          </cell>
          <cell r="CR513">
            <v>2</v>
          </cell>
          <cell r="CS513" t="str">
            <v>*</v>
          </cell>
          <cell r="CT513">
            <v>0</v>
          </cell>
          <cell r="CU513"/>
          <cell r="CV513">
            <v>34</v>
          </cell>
          <cell r="CW513" t="str">
            <v>M</v>
          </cell>
          <cell r="CX513" t="str">
            <v>M</v>
          </cell>
          <cell r="CY513">
            <v>1016.16</v>
          </cell>
          <cell r="CZ513">
            <v>1016.16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 t="str">
            <v>9B</v>
          </cell>
          <cell r="DF513"/>
          <cell r="DG513">
            <v>10</v>
          </cell>
          <cell r="DH513">
            <v>45</v>
          </cell>
          <cell r="DI513"/>
          <cell r="DJ513"/>
          <cell r="DK513" t="str">
            <v>Nao</v>
          </cell>
          <cell r="DL513"/>
          <cell r="DM513" t="str">
            <v>Nao</v>
          </cell>
          <cell r="DN513" t="str">
            <v xml:space="preserve">  /  /    </v>
          </cell>
          <cell r="DO513" t="str">
            <v>Nao</v>
          </cell>
          <cell r="DP513" t="str">
            <v>Nao</v>
          </cell>
          <cell r="DQ513" t="str">
            <v>Nao</v>
          </cell>
          <cell r="DR513"/>
          <cell r="DS513"/>
          <cell r="DT513">
            <v>3</v>
          </cell>
          <cell r="DU513"/>
          <cell r="DV513" t="str">
            <v>Não</v>
          </cell>
          <cell r="DW513"/>
          <cell r="DX513">
            <v>1</v>
          </cell>
          <cell r="DY513" t="str">
            <v xml:space="preserve">  /  /    </v>
          </cell>
          <cell r="DZ513"/>
          <cell r="EA513" t="str">
            <v>Indeterminado</v>
          </cell>
          <cell r="EB513" t="str">
            <v>JABOATAO DOS GUARARAPES</v>
          </cell>
          <cell r="EC513"/>
          <cell r="ED513"/>
          <cell r="EE513"/>
          <cell r="EF513"/>
          <cell r="EG513"/>
          <cell r="EH513"/>
          <cell r="EI513"/>
          <cell r="EJ513">
            <v>0</v>
          </cell>
          <cell r="EK513"/>
          <cell r="EL513">
            <v>0</v>
          </cell>
          <cell r="EM513"/>
          <cell r="EN513">
            <v>0</v>
          </cell>
          <cell r="EO513" t="str">
            <v>CLT</v>
          </cell>
        </row>
        <row r="514">
          <cell r="B514">
            <v>3354</v>
          </cell>
          <cell r="C514">
            <v>1</v>
          </cell>
          <cell r="D514" t="str">
            <v>ADRIANA BASILIO DA SILVA</v>
          </cell>
          <cell r="E514">
            <v>3111</v>
          </cell>
          <cell r="F514" t="str">
            <v>Não</v>
          </cell>
          <cell r="G514"/>
          <cell r="H514" t="str">
            <v>Residencial</v>
          </cell>
          <cell r="I514" t="str">
            <v>R</v>
          </cell>
          <cell r="J514">
            <v>4362540423</v>
          </cell>
          <cell r="K514" t="str">
            <v>FLORESTA</v>
          </cell>
          <cell r="L514">
            <v>13174518457</v>
          </cell>
          <cell r="M514">
            <v>30</v>
          </cell>
          <cell r="N514">
            <v>5525060</v>
          </cell>
          <cell r="O514"/>
          <cell r="P514">
            <v>42237</v>
          </cell>
          <cell r="Q514" t="str">
            <v>R. FLORESTA</v>
          </cell>
          <cell r="R514">
            <v>30</v>
          </cell>
          <cell r="S514">
            <v>55458</v>
          </cell>
          <cell r="T514">
            <v>1058</v>
          </cell>
          <cell r="U514">
            <v>42020</v>
          </cell>
          <cell r="V514" t="str">
            <v>VISTA ALEGRE</v>
          </cell>
          <cell r="W514">
            <v>48</v>
          </cell>
          <cell r="X514" t="str">
            <v>PE</v>
          </cell>
          <cell r="Y514">
            <v>7901</v>
          </cell>
          <cell r="Z514" t="str">
            <v>PE</v>
          </cell>
          <cell r="AA514" t="str">
            <v>JABOATAO DOS GUARARA</v>
          </cell>
          <cell r="AB514">
            <v>159</v>
          </cell>
          <cell r="AC514" t="str">
            <v>SDS</v>
          </cell>
          <cell r="AD514"/>
          <cell r="AE514"/>
          <cell r="AF514"/>
          <cell r="AG514"/>
          <cell r="AH514"/>
          <cell r="AI514" t="str">
            <v>Nao</v>
          </cell>
          <cell r="AJ514">
            <v>81</v>
          </cell>
          <cell r="AK514">
            <v>52433900809</v>
          </cell>
          <cell r="AL514">
            <v>995365332</v>
          </cell>
          <cell r="AM514"/>
          <cell r="AN514"/>
          <cell r="AO514"/>
          <cell r="AP514">
            <v>28</v>
          </cell>
          <cell r="AQ514" t="str">
            <v>MA</v>
          </cell>
          <cell r="AR514" t="str">
            <v>SOLANGE LIMA DA SILVA</v>
          </cell>
          <cell r="AS514" t="str">
            <v xml:space="preserve">  /  /    </v>
          </cell>
          <cell r="AT514" t="str">
            <v>MARCOS BASILIO DA SILVA</v>
          </cell>
          <cell r="AU514">
            <v>10</v>
          </cell>
          <cell r="AV514">
            <v>29853</v>
          </cell>
          <cell r="AW514" t="str">
            <v xml:space="preserve">  /  /    </v>
          </cell>
          <cell r="AX514"/>
          <cell r="AY514"/>
          <cell r="AZ514"/>
          <cell r="BA514">
            <v>1058</v>
          </cell>
          <cell r="BB514" t="str">
            <v xml:space="preserve">  /  /    </v>
          </cell>
          <cell r="BC514" t="str">
            <v xml:space="preserve">  /  /    </v>
          </cell>
          <cell r="BD514"/>
          <cell r="BE514">
            <v>54070090</v>
          </cell>
          <cell r="BF514">
            <v>5302</v>
          </cell>
          <cell r="BG514"/>
          <cell r="BH514" t="str">
            <v xml:space="preserve">  /  /    </v>
          </cell>
          <cell r="BI514"/>
          <cell r="BJ514"/>
          <cell r="BK514" t="str">
            <v xml:space="preserve">Feminino </v>
          </cell>
          <cell r="BL514" t="str">
            <v>Conta Corrente</v>
          </cell>
          <cell r="BM514" t="str">
            <v>S</v>
          </cell>
          <cell r="BN514" t="str">
            <v xml:space="preserve">RGPS-Reg. Geral Previdência Social           </v>
          </cell>
          <cell r="BO514"/>
          <cell r="BP514"/>
          <cell r="BQ514"/>
          <cell r="BR514"/>
          <cell r="BS514">
            <v>1</v>
          </cell>
          <cell r="BT514"/>
          <cell r="BU514">
            <v>1</v>
          </cell>
          <cell r="BV514" t="str">
            <v xml:space="preserve">  /  /    </v>
          </cell>
          <cell r="BW514" t="str">
            <v xml:space="preserve">  /  /    </v>
          </cell>
          <cell r="BX514">
            <v>43362</v>
          </cell>
          <cell r="BY514">
            <v>101</v>
          </cell>
          <cell r="BZ514">
            <v>43362</v>
          </cell>
          <cell r="CA514" t="str">
            <v xml:space="preserve">  /  /    </v>
          </cell>
          <cell r="CB514">
            <v>0</v>
          </cell>
          <cell r="CC514" t="str">
            <v xml:space="preserve">  /  /    </v>
          </cell>
          <cell r="CD514" t="str">
            <v xml:space="preserve">  /  /    </v>
          </cell>
          <cell r="CE514">
            <v>334056</v>
          </cell>
          <cell r="CF514">
            <v>10548751</v>
          </cell>
          <cell r="CG514">
            <v>100078</v>
          </cell>
          <cell r="CH514">
            <v>999999999</v>
          </cell>
          <cell r="CI514"/>
          <cell r="CJ514">
            <v>175</v>
          </cell>
          <cell r="CK514">
            <v>35</v>
          </cell>
          <cell r="CL514">
            <v>3354</v>
          </cell>
          <cell r="CM514">
            <v>2003</v>
          </cell>
          <cell r="CN514" t="str">
            <v>Submetidos a Horario de Trabalho</v>
          </cell>
          <cell r="CO514">
            <v>8118</v>
          </cell>
          <cell r="CP514">
            <v>1</v>
          </cell>
          <cell r="CQ514" t="str">
            <v>N</v>
          </cell>
          <cell r="CR514">
            <v>2</v>
          </cell>
          <cell r="CS514" t="str">
            <v>*</v>
          </cell>
          <cell r="CT514">
            <v>0</v>
          </cell>
          <cell r="CU514"/>
          <cell r="CV514">
            <v>34</v>
          </cell>
          <cell r="CW514" t="str">
            <v>M</v>
          </cell>
          <cell r="CX514" t="str">
            <v>M</v>
          </cell>
          <cell r="CY514">
            <v>1016.16</v>
          </cell>
          <cell r="CZ514">
            <v>1016.16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 t="str">
            <v>9B</v>
          </cell>
          <cell r="DF514" t="str">
            <v>P1</v>
          </cell>
          <cell r="DG514">
            <v>10</v>
          </cell>
          <cell r="DH514">
            <v>55</v>
          </cell>
          <cell r="DI514"/>
          <cell r="DJ514"/>
          <cell r="DK514" t="str">
            <v>Nao</v>
          </cell>
          <cell r="DL514"/>
          <cell r="DM514" t="str">
            <v>Nao</v>
          </cell>
          <cell r="DN514" t="str">
            <v xml:space="preserve">  /  /    </v>
          </cell>
          <cell r="DO514" t="str">
            <v>Nao</v>
          </cell>
          <cell r="DP514" t="str">
            <v>Nao</v>
          </cell>
          <cell r="DQ514" t="str">
            <v>Nao</v>
          </cell>
          <cell r="DR514"/>
          <cell r="DS514"/>
          <cell r="DT514">
            <v>3</v>
          </cell>
          <cell r="DU514"/>
          <cell r="DV514" t="str">
            <v>Não</v>
          </cell>
          <cell r="DW514"/>
          <cell r="DX514">
            <v>1</v>
          </cell>
          <cell r="DY514" t="str">
            <v xml:space="preserve">  /  /    </v>
          </cell>
          <cell r="DZ514"/>
          <cell r="EA514" t="str">
            <v>Indeterminado</v>
          </cell>
          <cell r="EB514" t="str">
            <v>IMPERATRIZ</v>
          </cell>
          <cell r="EC514"/>
          <cell r="ED514"/>
          <cell r="EE514"/>
          <cell r="EF514"/>
          <cell r="EG514"/>
          <cell r="EH514"/>
          <cell r="EI514"/>
          <cell r="EJ514">
            <v>0</v>
          </cell>
          <cell r="EK514"/>
          <cell r="EL514">
            <v>0</v>
          </cell>
          <cell r="EM514"/>
          <cell r="EN514">
            <v>0</v>
          </cell>
          <cell r="EO514" t="str">
            <v>CLT</v>
          </cell>
        </row>
        <row r="515">
          <cell r="B515">
            <v>3355</v>
          </cell>
          <cell r="C515">
            <v>1</v>
          </cell>
          <cell r="D515" t="str">
            <v>ANA CAROLINE GOMES PEREIRA</v>
          </cell>
          <cell r="E515">
            <v>3111</v>
          </cell>
          <cell r="F515" t="str">
            <v>Não</v>
          </cell>
          <cell r="G515"/>
          <cell r="H515" t="str">
            <v>Residencial</v>
          </cell>
          <cell r="I515" t="str">
            <v>R</v>
          </cell>
          <cell r="J515">
            <v>8465033447</v>
          </cell>
          <cell r="K515" t="str">
            <v>ARY BARROSO</v>
          </cell>
          <cell r="L515">
            <v>13870102453</v>
          </cell>
          <cell r="M515">
            <v>2</v>
          </cell>
          <cell r="N515">
            <v>7432992</v>
          </cell>
          <cell r="O515"/>
          <cell r="P515">
            <v>37930</v>
          </cell>
          <cell r="Q515" t="str">
            <v>R. ARY BARROSO</v>
          </cell>
          <cell r="R515">
            <v>2</v>
          </cell>
          <cell r="S515">
            <v>48040</v>
          </cell>
          <cell r="T515">
            <v>1058</v>
          </cell>
          <cell r="U515">
            <v>37931</v>
          </cell>
          <cell r="V515" t="str">
            <v>CURADO 2</v>
          </cell>
          <cell r="W515">
            <v>79</v>
          </cell>
          <cell r="X515" t="str">
            <v>PE</v>
          </cell>
          <cell r="Y515">
            <v>7901</v>
          </cell>
          <cell r="Z515" t="str">
            <v>PE</v>
          </cell>
          <cell r="AA515" t="str">
            <v>JABOATAO DOS GUARARA</v>
          </cell>
          <cell r="AB515">
            <v>238</v>
          </cell>
          <cell r="AC515" t="str">
            <v>SDS</v>
          </cell>
          <cell r="AD515"/>
          <cell r="AE515"/>
          <cell r="AF515"/>
          <cell r="AG515"/>
          <cell r="AH515"/>
          <cell r="AI515" t="str">
            <v>Nao</v>
          </cell>
          <cell r="AJ515">
            <v>81</v>
          </cell>
          <cell r="AK515">
            <v>78533890892</v>
          </cell>
          <cell r="AL515">
            <v>988390231</v>
          </cell>
          <cell r="AM515"/>
          <cell r="AN515"/>
          <cell r="AO515"/>
          <cell r="AP515">
            <v>118</v>
          </cell>
          <cell r="AQ515" t="str">
            <v>PE</v>
          </cell>
          <cell r="AR515" t="str">
            <v>CRISTIANE MARIA GOMES PEREIRA</v>
          </cell>
          <cell r="AS515" t="str">
            <v xml:space="preserve">  /  /    </v>
          </cell>
          <cell r="AT515" t="str">
            <v>MARCO JOSE PEREIRA</v>
          </cell>
          <cell r="AU515">
            <v>10</v>
          </cell>
          <cell r="AV515">
            <v>32548</v>
          </cell>
          <cell r="AW515" t="str">
            <v xml:space="preserve">  /  /    </v>
          </cell>
          <cell r="AX515"/>
          <cell r="AY515"/>
          <cell r="AZ515"/>
          <cell r="BA515">
            <v>1058</v>
          </cell>
          <cell r="BB515" t="str">
            <v xml:space="preserve">  /  /    </v>
          </cell>
          <cell r="BC515" t="str">
            <v xml:space="preserve">  /  /    </v>
          </cell>
          <cell r="BD515"/>
          <cell r="BE515">
            <v>54220150</v>
          </cell>
          <cell r="BF515">
            <v>11606</v>
          </cell>
          <cell r="BG515"/>
          <cell r="BH515" t="str">
            <v xml:space="preserve">  /  /    </v>
          </cell>
          <cell r="BI515"/>
          <cell r="BJ515"/>
          <cell r="BK515" t="str">
            <v xml:space="preserve">Feminino </v>
          </cell>
          <cell r="BL515" t="str">
            <v>Conta Corrente</v>
          </cell>
          <cell r="BM515" t="str">
            <v>S</v>
          </cell>
          <cell r="BN515" t="str">
            <v xml:space="preserve">RGPS-Reg. Geral Previdência Social           </v>
          </cell>
          <cell r="BO515"/>
          <cell r="BP515"/>
          <cell r="BQ515"/>
          <cell r="BR515"/>
          <cell r="BS515">
            <v>1</v>
          </cell>
          <cell r="BT515"/>
          <cell r="BU515">
            <v>1</v>
          </cell>
          <cell r="BV515" t="str">
            <v xml:space="preserve">  /  /    </v>
          </cell>
          <cell r="BW515" t="str">
            <v xml:space="preserve">  /  /    </v>
          </cell>
          <cell r="BX515">
            <v>43362</v>
          </cell>
          <cell r="BY515">
            <v>101</v>
          </cell>
          <cell r="BZ515">
            <v>43362</v>
          </cell>
          <cell r="CA515" t="str">
            <v xml:space="preserve">  /  /    </v>
          </cell>
          <cell r="CB515">
            <v>0</v>
          </cell>
          <cell r="CC515" t="str">
            <v xml:space="preserve">  /  /    </v>
          </cell>
          <cell r="CD515" t="str">
            <v xml:space="preserve">  /  /    </v>
          </cell>
          <cell r="CE515">
            <v>334588</v>
          </cell>
          <cell r="CF515">
            <v>10237400</v>
          </cell>
          <cell r="CG515">
            <v>100078</v>
          </cell>
          <cell r="CH515">
            <v>9999999999</v>
          </cell>
          <cell r="CI515"/>
          <cell r="CJ515">
            <v>175</v>
          </cell>
          <cell r="CK515">
            <v>35</v>
          </cell>
          <cell r="CL515">
            <v>3355</v>
          </cell>
          <cell r="CM515">
            <v>2003</v>
          </cell>
          <cell r="CN515" t="str">
            <v>Submetidos a Horario de Trabalho</v>
          </cell>
          <cell r="CO515">
            <v>8118</v>
          </cell>
          <cell r="CP515">
            <v>1</v>
          </cell>
          <cell r="CQ515" t="str">
            <v>N</v>
          </cell>
          <cell r="CR515">
            <v>2</v>
          </cell>
          <cell r="CS515" t="str">
            <v>*</v>
          </cell>
          <cell r="CT515">
            <v>0</v>
          </cell>
          <cell r="CU515"/>
          <cell r="CV515">
            <v>34</v>
          </cell>
          <cell r="CW515" t="str">
            <v>M</v>
          </cell>
          <cell r="CX515" t="str">
            <v>M</v>
          </cell>
          <cell r="CY515">
            <v>1016.16</v>
          </cell>
          <cell r="CZ515">
            <v>1016.16</v>
          </cell>
          <cell r="DA515">
            <v>0</v>
          </cell>
          <cell r="DB515">
            <v>0</v>
          </cell>
          <cell r="DC515">
            <v>0</v>
          </cell>
          <cell r="DD515">
            <v>0</v>
          </cell>
          <cell r="DE515" t="str">
            <v>9B</v>
          </cell>
          <cell r="DF515" t="str">
            <v>P1</v>
          </cell>
          <cell r="DG515">
            <v>10</v>
          </cell>
          <cell r="DH515">
            <v>55</v>
          </cell>
          <cell r="DI515"/>
          <cell r="DJ515"/>
          <cell r="DK515" t="str">
            <v>Nao</v>
          </cell>
          <cell r="DL515"/>
          <cell r="DM515" t="str">
            <v>Nao</v>
          </cell>
          <cell r="DN515" t="str">
            <v xml:space="preserve">  /  /    </v>
          </cell>
          <cell r="DO515" t="str">
            <v>Nao</v>
          </cell>
          <cell r="DP515" t="str">
            <v>Nao</v>
          </cell>
          <cell r="DQ515" t="str">
            <v>Nao</v>
          </cell>
          <cell r="DR515"/>
          <cell r="DS515">
            <v>101003355</v>
          </cell>
          <cell r="DT515">
            <v>3</v>
          </cell>
          <cell r="DU515"/>
          <cell r="DV515" t="str">
            <v>Não</v>
          </cell>
          <cell r="DW515"/>
          <cell r="DX515">
            <v>1</v>
          </cell>
          <cell r="DY515" t="str">
            <v xml:space="preserve">  /  /    </v>
          </cell>
          <cell r="DZ515"/>
          <cell r="EA515" t="str">
            <v>Indeterminado</v>
          </cell>
          <cell r="EB515" t="str">
            <v>RECIFE</v>
          </cell>
          <cell r="EC515"/>
          <cell r="ED515"/>
          <cell r="EE515"/>
          <cell r="EF515"/>
          <cell r="EG515"/>
          <cell r="EH515"/>
          <cell r="EI515"/>
          <cell r="EJ515">
            <v>0</v>
          </cell>
          <cell r="EK515"/>
          <cell r="EL515">
            <v>0</v>
          </cell>
          <cell r="EM515"/>
          <cell r="EN515">
            <v>0</v>
          </cell>
          <cell r="EO515" t="str">
            <v>CLT</v>
          </cell>
        </row>
        <row r="516">
          <cell r="B516">
            <v>3356</v>
          </cell>
          <cell r="C516">
            <v>1</v>
          </cell>
          <cell r="D516" t="str">
            <v>MARIA GABRIELLY DE S SANTOS</v>
          </cell>
          <cell r="E516">
            <v>4171</v>
          </cell>
          <cell r="F516" t="str">
            <v>Não</v>
          </cell>
          <cell r="G516"/>
          <cell r="H516" t="str">
            <v>Residencial</v>
          </cell>
          <cell r="I516" t="str">
            <v>R</v>
          </cell>
          <cell r="J516">
            <v>3267746450</v>
          </cell>
          <cell r="K516" t="str">
            <v>BENTO LOYOLA</v>
          </cell>
          <cell r="L516">
            <v>19027251447</v>
          </cell>
          <cell r="M516">
            <v>75</v>
          </cell>
          <cell r="N516">
            <v>5152252</v>
          </cell>
          <cell r="O516"/>
          <cell r="P516">
            <v>41561</v>
          </cell>
          <cell r="Q516" t="str">
            <v>R. BENTO LOYOLA</v>
          </cell>
          <cell r="R516">
            <v>75</v>
          </cell>
          <cell r="S516">
            <v>60710</v>
          </cell>
          <cell r="T516">
            <v>1058</v>
          </cell>
          <cell r="U516">
            <v>41561</v>
          </cell>
          <cell r="V516" t="str">
            <v>CASA AMARELA</v>
          </cell>
          <cell r="W516">
            <v>40</v>
          </cell>
          <cell r="X516" t="str">
            <v>PE</v>
          </cell>
          <cell r="Y516">
            <v>11606</v>
          </cell>
          <cell r="Z516" t="str">
            <v>PE</v>
          </cell>
          <cell r="AA516" t="str">
            <v>RECIFE</v>
          </cell>
          <cell r="AB516">
            <v>22</v>
          </cell>
          <cell r="AC516" t="str">
            <v>SDS</v>
          </cell>
          <cell r="AD516"/>
          <cell r="AE516"/>
          <cell r="AF516"/>
          <cell r="AG516"/>
          <cell r="AH516"/>
          <cell r="AI516" t="str">
            <v>Nao</v>
          </cell>
          <cell r="AJ516">
            <v>81</v>
          </cell>
          <cell r="AK516">
            <v>53603700825</v>
          </cell>
          <cell r="AL516">
            <v>33049431</v>
          </cell>
          <cell r="AM516"/>
          <cell r="AN516">
            <v>81</v>
          </cell>
          <cell r="AO516">
            <v>988998234</v>
          </cell>
          <cell r="AP516">
            <v>5</v>
          </cell>
          <cell r="AQ516" t="str">
            <v>PE</v>
          </cell>
          <cell r="AR516" t="str">
            <v>MARIA AUXILIADORA DE SOUZA SANTOS</v>
          </cell>
          <cell r="AS516" t="str">
            <v xml:space="preserve">  /  /    </v>
          </cell>
          <cell r="AT516" t="str">
            <v>ADELSON GABRIEL TEIXEIRA DOS SANTOS</v>
          </cell>
          <cell r="AU516">
            <v>10</v>
          </cell>
          <cell r="AV516">
            <v>29135</v>
          </cell>
          <cell r="AW516" t="str">
            <v xml:space="preserve">  /  /    </v>
          </cell>
          <cell r="AX516"/>
          <cell r="AY516"/>
          <cell r="AZ516"/>
          <cell r="BA516">
            <v>1058</v>
          </cell>
          <cell r="BB516" t="str">
            <v xml:space="preserve">  /  /    </v>
          </cell>
          <cell r="BC516" t="str">
            <v xml:space="preserve">  /  /    </v>
          </cell>
          <cell r="BD516"/>
          <cell r="BE516">
            <v>52051340</v>
          </cell>
          <cell r="BF516">
            <v>10004</v>
          </cell>
          <cell r="BG516"/>
          <cell r="BH516" t="str">
            <v xml:space="preserve">  /  /    </v>
          </cell>
          <cell r="BI516"/>
          <cell r="BJ516"/>
          <cell r="BK516" t="str">
            <v xml:space="preserve">Feminino </v>
          </cell>
          <cell r="BL516" t="str">
            <v>Conta Corrente</v>
          </cell>
          <cell r="BM516" t="str">
            <v>S</v>
          </cell>
          <cell r="BN516" t="str">
            <v xml:space="preserve">RGPS-Reg. Geral Previdência Social           </v>
          </cell>
          <cell r="BO516"/>
          <cell r="BP516"/>
          <cell r="BQ516"/>
          <cell r="BR516"/>
          <cell r="BS516"/>
          <cell r="BT516"/>
          <cell r="BU516"/>
          <cell r="BV516" t="str">
            <v xml:space="preserve">  /  /    </v>
          </cell>
          <cell r="BW516" t="str">
            <v xml:space="preserve">  /  /    </v>
          </cell>
          <cell r="BX516">
            <v>43362</v>
          </cell>
          <cell r="BY516">
            <v>101</v>
          </cell>
          <cell r="BZ516">
            <v>43362</v>
          </cell>
          <cell r="CA516" t="str">
            <v xml:space="preserve">  /  /    </v>
          </cell>
          <cell r="CB516">
            <v>0</v>
          </cell>
          <cell r="CC516" t="str">
            <v xml:space="preserve">  /  /    </v>
          </cell>
          <cell r="CD516" t="str">
            <v xml:space="preserve">  /  /    </v>
          </cell>
          <cell r="CE516">
            <v>334056</v>
          </cell>
          <cell r="CF516">
            <v>713085849</v>
          </cell>
          <cell r="CG516">
            <v>334056</v>
          </cell>
          <cell r="CH516">
            <v>99999999999</v>
          </cell>
          <cell r="CI516"/>
          <cell r="CJ516">
            <v>175</v>
          </cell>
          <cell r="CK516">
            <v>35</v>
          </cell>
          <cell r="CL516">
            <v>3356</v>
          </cell>
          <cell r="CM516">
            <v>2003</v>
          </cell>
          <cell r="CN516" t="str">
            <v>Submetidos a Horario de Trabalho</v>
          </cell>
          <cell r="CO516">
            <v>8118</v>
          </cell>
          <cell r="CP516">
            <v>1</v>
          </cell>
          <cell r="CQ516" t="str">
            <v>N</v>
          </cell>
          <cell r="CR516">
            <v>2</v>
          </cell>
          <cell r="CS516" t="str">
            <v>*</v>
          </cell>
          <cell r="CT516">
            <v>0</v>
          </cell>
          <cell r="CU516"/>
          <cell r="CV516">
            <v>34</v>
          </cell>
          <cell r="CW516" t="str">
            <v>M</v>
          </cell>
          <cell r="CX516" t="str">
            <v>M</v>
          </cell>
          <cell r="CY516">
            <v>1016.16</v>
          </cell>
          <cell r="CZ516">
            <v>1016.16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 t="str">
            <v>9B</v>
          </cell>
          <cell r="DF516"/>
          <cell r="DG516">
            <v>10</v>
          </cell>
          <cell r="DH516">
            <v>85</v>
          </cell>
          <cell r="DI516"/>
          <cell r="DJ516"/>
          <cell r="DK516" t="str">
            <v>Nao</v>
          </cell>
          <cell r="DL516"/>
          <cell r="DM516" t="str">
            <v>Nao</v>
          </cell>
          <cell r="DN516" t="str">
            <v xml:space="preserve">  /  /    </v>
          </cell>
          <cell r="DO516" t="str">
            <v>Nao</v>
          </cell>
          <cell r="DP516" t="str">
            <v>Nao</v>
          </cell>
          <cell r="DQ516" t="str">
            <v>Nao</v>
          </cell>
          <cell r="DR516"/>
          <cell r="DS516">
            <v>101003356</v>
          </cell>
          <cell r="DT516">
            <v>3</v>
          </cell>
          <cell r="DU516"/>
          <cell r="DV516" t="str">
            <v>Não</v>
          </cell>
          <cell r="DW516"/>
          <cell r="DX516">
            <v>1</v>
          </cell>
          <cell r="DY516" t="str">
            <v xml:space="preserve">  /  /    </v>
          </cell>
          <cell r="DZ516"/>
          <cell r="EA516" t="str">
            <v>Indeterminado</v>
          </cell>
          <cell r="EB516" t="str">
            <v>PALMARES</v>
          </cell>
          <cell r="EC516"/>
          <cell r="ED516"/>
          <cell r="EE516"/>
          <cell r="EF516"/>
          <cell r="EG516"/>
          <cell r="EH516"/>
          <cell r="EI516"/>
          <cell r="EJ516">
            <v>0</v>
          </cell>
          <cell r="EK516"/>
          <cell r="EL516">
            <v>0</v>
          </cell>
          <cell r="EM516"/>
          <cell r="EN516">
            <v>0</v>
          </cell>
          <cell r="EO516" t="str">
            <v>CLT</v>
          </cell>
        </row>
        <row r="517">
          <cell r="B517">
            <v>3358</v>
          </cell>
          <cell r="C517">
            <v>1</v>
          </cell>
          <cell r="D517" t="str">
            <v>SERGIO LUIZ DE NORONHA</v>
          </cell>
          <cell r="E517">
            <v>2001</v>
          </cell>
          <cell r="F517" t="str">
            <v>Não</v>
          </cell>
          <cell r="G517"/>
          <cell r="H517" t="str">
            <v>Residencial</v>
          </cell>
          <cell r="I517" t="str">
            <v>R</v>
          </cell>
          <cell r="J517">
            <v>37640151600</v>
          </cell>
          <cell r="K517" t="str">
            <v>PADRE BERNARDINO PESSOA</v>
          </cell>
          <cell r="L517">
            <v>12212808498</v>
          </cell>
          <cell r="M517">
            <v>148</v>
          </cell>
          <cell r="N517">
            <v>1295123</v>
          </cell>
          <cell r="O517"/>
          <cell r="P517">
            <v>35664</v>
          </cell>
          <cell r="Q517" t="str">
            <v>R. PADRE BERNARDINO PESSOA</v>
          </cell>
          <cell r="R517">
            <v>148</v>
          </cell>
          <cell r="S517">
            <v>1775593</v>
          </cell>
          <cell r="T517">
            <v>1058</v>
          </cell>
          <cell r="U517">
            <v>39857</v>
          </cell>
          <cell r="V517" t="str">
            <v>BOA VIAGEM</v>
          </cell>
          <cell r="W517">
            <v>30</v>
          </cell>
          <cell r="X517" t="str">
            <v>PE</v>
          </cell>
          <cell r="Y517">
            <v>11606</v>
          </cell>
          <cell r="Z517" t="str">
            <v>MG</v>
          </cell>
          <cell r="AA517" t="str">
            <v>RECIFE</v>
          </cell>
          <cell r="AB517">
            <v>62</v>
          </cell>
          <cell r="AC517" t="str">
            <v>SSP</v>
          </cell>
          <cell r="AD517" t="str">
            <v>ICANORONHA@GMAIL.COM</v>
          </cell>
          <cell r="AE517"/>
          <cell r="AF517"/>
          <cell r="AG517"/>
          <cell r="AH517"/>
          <cell r="AI517" t="str">
            <v>Nao</v>
          </cell>
          <cell r="AJ517">
            <v>81</v>
          </cell>
          <cell r="AK517">
            <v>78968650281</v>
          </cell>
          <cell r="AL517">
            <v>30381940</v>
          </cell>
          <cell r="AM517"/>
          <cell r="AN517">
            <v>81</v>
          </cell>
          <cell r="AO517">
            <v>982862910</v>
          </cell>
          <cell r="AP517">
            <v>272</v>
          </cell>
          <cell r="AQ517" t="str">
            <v>MG</v>
          </cell>
          <cell r="AR517" t="str">
            <v>MARIA TERESA FERREIRA NORONHA</v>
          </cell>
          <cell r="AS517" t="str">
            <v xml:space="preserve">  /  /    </v>
          </cell>
          <cell r="AT517" t="str">
            <v>JOAO PINTO NORONHA</v>
          </cell>
          <cell r="AU517">
            <v>10</v>
          </cell>
          <cell r="AV517">
            <v>21518</v>
          </cell>
          <cell r="AW517" t="str">
            <v xml:space="preserve">  /  /    </v>
          </cell>
          <cell r="AX517"/>
          <cell r="AY517"/>
          <cell r="AZ517"/>
          <cell r="BA517">
            <v>1058</v>
          </cell>
          <cell r="BB517" t="str">
            <v xml:space="preserve">  /  /    </v>
          </cell>
          <cell r="BC517" t="str">
            <v xml:space="preserve">  /  /    </v>
          </cell>
          <cell r="BD517"/>
          <cell r="BE517">
            <v>51020210</v>
          </cell>
          <cell r="BF517">
            <v>69307</v>
          </cell>
          <cell r="BG517"/>
          <cell r="BH517" t="str">
            <v xml:space="preserve">  /  /    </v>
          </cell>
          <cell r="BI517"/>
          <cell r="BJ517"/>
          <cell r="BK517" t="str">
            <v>Masculino</v>
          </cell>
          <cell r="BL517" t="str">
            <v>Conta Corrente</v>
          </cell>
          <cell r="BM517" t="str">
            <v>C</v>
          </cell>
          <cell r="BN517" t="str">
            <v xml:space="preserve">RGPS-Reg. Geral Previdência Social           </v>
          </cell>
          <cell r="BO517"/>
          <cell r="BP517"/>
          <cell r="BQ517"/>
          <cell r="BR517"/>
          <cell r="BS517"/>
          <cell r="BT517"/>
          <cell r="BU517"/>
          <cell r="BV517" t="str">
            <v xml:space="preserve">  /  /    </v>
          </cell>
          <cell r="BW517" t="str">
            <v xml:space="preserve">  /  /    </v>
          </cell>
          <cell r="BX517">
            <v>43501</v>
          </cell>
          <cell r="BY517">
            <v>101</v>
          </cell>
          <cell r="BZ517">
            <v>43501</v>
          </cell>
          <cell r="CA517" t="str">
            <v xml:space="preserve">  /  /    </v>
          </cell>
          <cell r="CB517">
            <v>0</v>
          </cell>
          <cell r="CC517" t="str">
            <v xml:space="preserve">  /  /    </v>
          </cell>
          <cell r="CD517" t="str">
            <v xml:space="preserve">  /  /    </v>
          </cell>
          <cell r="CE517">
            <v>334056</v>
          </cell>
          <cell r="CF517">
            <v>713094531</v>
          </cell>
          <cell r="CG517">
            <v>334056</v>
          </cell>
          <cell r="CH517">
            <v>999999999999</v>
          </cell>
          <cell r="CI517"/>
          <cell r="CJ517">
            <v>200</v>
          </cell>
          <cell r="CK517">
            <v>40</v>
          </cell>
          <cell r="CL517">
            <v>3358</v>
          </cell>
          <cell r="CM517">
            <v>2038</v>
          </cell>
          <cell r="CN517" t="str">
            <v>Submetidos a Horario de Trabalho</v>
          </cell>
          <cell r="CO517">
            <v>1311</v>
          </cell>
          <cell r="CP517">
            <v>2</v>
          </cell>
          <cell r="CQ517" t="str">
            <v>N</v>
          </cell>
          <cell r="CR517">
            <v>1</v>
          </cell>
          <cell r="CS517" t="str">
            <v>*</v>
          </cell>
          <cell r="CT517">
            <v>0</v>
          </cell>
          <cell r="CU517"/>
          <cell r="CV517">
            <v>34</v>
          </cell>
          <cell r="CW517" t="str">
            <v>M</v>
          </cell>
          <cell r="CX517" t="str">
            <v>M</v>
          </cell>
          <cell r="CY517">
            <v>0</v>
          </cell>
          <cell r="CZ517">
            <v>0</v>
          </cell>
          <cell r="DA517">
            <v>0</v>
          </cell>
          <cell r="DB517">
            <v>0</v>
          </cell>
          <cell r="DC517">
            <v>0</v>
          </cell>
          <cell r="DD517">
            <v>0</v>
          </cell>
          <cell r="DE517" t="str">
            <v>M</v>
          </cell>
          <cell r="DF517"/>
          <cell r="DG517">
            <v>10</v>
          </cell>
          <cell r="DH517">
            <v>85</v>
          </cell>
          <cell r="DI517"/>
          <cell r="DJ517"/>
          <cell r="DK517" t="str">
            <v>Nao</v>
          </cell>
          <cell r="DL517"/>
          <cell r="DM517" t="str">
            <v>Nao</v>
          </cell>
          <cell r="DN517" t="str">
            <v xml:space="preserve">  /  /    </v>
          </cell>
          <cell r="DO517" t="str">
            <v>Nao</v>
          </cell>
          <cell r="DP517" t="str">
            <v>Nao</v>
          </cell>
          <cell r="DQ517" t="str">
            <v>Nao</v>
          </cell>
          <cell r="DR517"/>
          <cell r="DS517"/>
          <cell r="DT517">
            <v>1</v>
          </cell>
          <cell r="DU517"/>
          <cell r="DV517" t="str">
            <v>Não</v>
          </cell>
          <cell r="DW517"/>
          <cell r="DX517">
            <v>1</v>
          </cell>
          <cell r="DY517" t="str">
            <v xml:space="preserve">  /  /    </v>
          </cell>
          <cell r="DZ517"/>
          <cell r="EA517" t="str">
            <v>Indeterminado</v>
          </cell>
          <cell r="EB517" t="str">
            <v>TRES CORACOES</v>
          </cell>
          <cell r="EC517"/>
          <cell r="ED517"/>
          <cell r="EE517"/>
          <cell r="EF517"/>
          <cell r="EG517"/>
          <cell r="EH517"/>
          <cell r="EI517"/>
          <cell r="EJ517">
            <v>0</v>
          </cell>
          <cell r="EK517"/>
          <cell r="EL517">
            <v>0</v>
          </cell>
          <cell r="EM517"/>
          <cell r="EN517">
            <v>0</v>
          </cell>
          <cell r="EO517" t="str">
            <v>COM</v>
          </cell>
        </row>
        <row r="518">
          <cell r="B518">
            <v>3359</v>
          </cell>
          <cell r="C518">
            <v>1</v>
          </cell>
          <cell r="D518" t="str">
            <v>ALICE ANA BARBOSA ROSENDO</v>
          </cell>
          <cell r="E518">
            <v>1080</v>
          </cell>
          <cell r="F518" t="str">
            <v>Não</v>
          </cell>
          <cell r="G518"/>
          <cell r="H518" t="str">
            <v>Residencial</v>
          </cell>
          <cell r="I518" t="str">
            <v>AV</v>
          </cell>
          <cell r="J518">
            <v>9417363425</v>
          </cell>
          <cell r="K518" t="str">
            <v>CONSELHEIRO ROSA E SILVA AP 1502</v>
          </cell>
          <cell r="L518">
            <v>21040888706</v>
          </cell>
          <cell r="M518">
            <v>707</v>
          </cell>
          <cell r="N518">
            <v>8490732</v>
          </cell>
          <cell r="O518" t="str">
            <v>SDS/PE</v>
          </cell>
          <cell r="P518">
            <v>39533</v>
          </cell>
          <cell r="Q518" t="str">
            <v>AV. CONSELHEIRO ROSA E SILVA A</v>
          </cell>
          <cell r="R518">
            <v>707</v>
          </cell>
          <cell r="S518">
            <v>4490735</v>
          </cell>
          <cell r="T518">
            <v>1058</v>
          </cell>
          <cell r="U518">
            <v>42807</v>
          </cell>
          <cell r="V518" t="str">
            <v>GRACAS</v>
          </cell>
          <cell r="W518">
            <v>50</v>
          </cell>
          <cell r="X518" t="str">
            <v>PE</v>
          </cell>
          <cell r="Y518">
            <v>11606</v>
          </cell>
          <cell r="Z518" t="str">
            <v>PE</v>
          </cell>
          <cell r="AA518" t="str">
            <v>RECIFE</v>
          </cell>
          <cell r="AB518">
            <v>26</v>
          </cell>
          <cell r="AC518" t="str">
            <v>SDS</v>
          </cell>
          <cell r="AD518" t="str">
            <v>ALICEANAROSENDO@HOTMAIL.COM</v>
          </cell>
          <cell r="AE518"/>
          <cell r="AF518"/>
          <cell r="AG518"/>
          <cell r="AH518"/>
          <cell r="AI518" t="str">
            <v>Nao</v>
          </cell>
          <cell r="AJ518">
            <v>81</v>
          </cell>
          <cell r="AK518">
            <v>91981330868</v>
          </cell>
          <cell r="AL518">
            <v>30480740</v>
          </cell>
          <cell r="AM518"/>
          <cell r="AN518">
            <v>81</v>
          </cell>
          <cell r="AO518">
            <v>997941508</v>
          </cell>
          <cell r="AP518">
            <v>36</v>
          </cell>
          <cell r="AQ518" t="str">
            <v>PE</v>
          </cell>
          <cell r="AR518" t="str">
            <v>ANA ALICE BARBOSA ROSENDO</v>
          </cell>
          <cell r="AS518" t="str">
            <v xml:space="preserve">  /  /    </v>
          </cell>
          <cell r="AT518" t="str">
            <v>MARINALDO ROSENDO DE ALBUQUERQUE</v>
          </cell>
          <cell r="AU518">
            <v>10</v>
          </cell>
          <cell r="AV518">
            <v>35613</v>
          </cell>
          <cell r="AW518" t="str">
            <v xml:space="preserve">  /  /    </v>
          </cell>
          <cell r="AX518"/>
          <cell r="AY518"/>
          <cell r="AZ518"/>
          <cell r="BA518">
            <v>1058</v>
          </cell>
          <cell r="BB518" t="str">
            <v xml:space="preserve">  /  /    </v>
          </cell>
          <cell r="BC518" t="str">
            <v xml:space="preserve">  /  /    </v>
          </cell>
          <cell r="BD518"/>
          <cell r="BE518">
            <v>52050225</v>
          </cell>
          <cell r="BF518">
            <v>11606</v>
          </cell>
          <cell r="BG518"/>
          <cell r="BH518" t="str">
            <v xml:space="preserve">  /  /    </v>
          </cell>
          <cell r="BI518"/>
          <cell r="BJ518"/>
          <cell r="BK518" t="str">
            <v xml:space="preserve">Feminino </v>
          </cell>
          <cell r="BL518" t="str">
            <v>Conta Corrente</v>
          </cell>
          <cell r="BM518" t="str">
            <v>S</v>
          </cell>
          <cell r="BN518" t="str">
            <v xml:space="preserve">RGPS-Reg. Geral Previdência Social           </v>
          </cell>
          <cell r="BO518"/>
          <cell r="BP518"/>
          <cell r="BQ518"/>
          <cell r="BR518"/>
          <cell r="BS518"/>
          <cell r="BT518"/>
          <cell r="BU518"/>
          <cell r="BV518" t="str">
            <v xml:space="preserve">  /  /    </v>
          </cell>
          <cell r="BW518" t="str">
            <v xml:space="preserve">  /  /    </v>
          </cell>
          <cell r="BX518">
            <v>43514</v>
          </cell>
          <cell r="BY518">
            <v>101</v>
          </cell>
          <cell r="BZ518">
            <v>43514</v>
          </cell>
          <cell r="CA518" t="str">
            <v xml:space="preserve">  /  /    </v>
          </cell>
          <cell r="CB518">
            <v>0</v>
          </cell>
          <cell r="CC518" t="str">
            <v xml:space="preserve">  /  /    </v>
          </cell>
          <cell r="CD518" t="str">
            <v xml:space="preserve">  /  /    </v>
          </cell>
          <cell r="CE518">
            <v>334056</v>
          </cell>
          <cell r="CF518">
            <v>713095714</v>
          </cell>
          <cell r="CG518">
            <v>334056</v>
          </cell>
          <cell r="CH518">
            <v>999999999999</v>
          </cell>
          <cell r="CI518"/>
          <cell r="CJ518">
            <v>200</v>
          </cell>
          <cell r="CK518">
            <v>40</v>
          </cell>
          <cell r="CL518">
            <v>3359</v>
          </cell>
          <cell r="CM518">
            <v>1235</v>
          </cell>
          <cell r="CN518" t="str">
            <v>Submetidos a Horario de Trabalho</v>
          </cell>
          <cell r="CO518">
            <v>1427</v>
          </cell>
          <cell r="CP518">
            <v>2</v>
          </cell>
          <cell r="CQ518" t="str">
            <v>N</v>
          </cell>
          <cell r="CR518">
            <v>2</v>
          </cell>
          <cell r="CS518" t="str">
            <v>*</v>
          </cell>
          <cell r="CT518">
            <v>0</v>
          </cell>
          <cell r="CU518"/>
          <cell r="CV518">
            <v>34</v>
          </cell>
          <cell r="CW518" t="str">
            <v>M</v>
          </cell>
          <cell r="CX518" t="str">
            <v>M</v>
          </cell>
          <cell r="CY518">
            <v>0</v>
          </cell>
          <cell r="CZ518">
            <v>0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 t="str">
            <v>9B</v>
          </cell>
          <cell r="DF518"/>
          <cell r="DG518">
            <v>10</v>
          </cell>
          <cell r="DH518">
            <v>55</v>
          </cell>
          <cell r="DI518"/>
          <cell r="DJ518"/>
          <cell r="DK518" t="str">
            <v>Nao</v>
          </cell>
          <cell r="DL518"/>
          <cell r="DM518" t="str">
            <v>Nao</v>
          </cell>
          <cell r="DN518" t="str">
            <v xml:space="preserve">  /  /    </v>
          </cell>
          <cell r="DO518" t="str">
            <v>Nao</v>
          </cell>
          <cell r="DP518" t="str">
            <v>Nao</v>
          </cell>
          <cell r="DQ518" t="str">
            <v>Nao</v>
          </cell>
          <cell r="DR518"/>
          <cell r="DS518"/>
          <cell r="DT518">
            <v>1</v>
          </cell>
          <cell r="DU518"/>
          <cell r="DV518" t="str">
            <v>Não</v>
          </cell>
          <cell r="DW518"/>
          <cell r="DX518">
            <v>1</v>
          </cell>
          <cell r="DY518" t="str">
            <v xml:space="preserve">  /  /    </v>
          </cell>
          <cell r="DZ518"/>
          <cell r="EA518" t="str">
            <v>Indeterminado</v>
          </cell>
          <cell r="EB518" t="str">
            <v>RECIFE</v>
          </cell>
          <cell r="EC518"/>
          <cell r="ED518"/>
          <cell r="EE518"/>
          <cell r="EF518"/>
          <cell r="EG518"/>
          <cell r="EH518"/>
          <cell r="EI518"/>
          <cell r="EJ518">
            <v>0</v>
          </cell>
          <cell r="EK518"/>
          <cell r="EL518">
            <v>0</v>
          </cell>
          <cell r="EM518"/>
          <cell r="EN518">
            <v>0</v>
          </cell>
          <cell r="EO518" t="str">
            <v>COM</v>
          </cell>
        </row>
        <row r="519">
          <cell r="B519">
            <v>3361</v>
          </cell>
          <cell r="C519">
            <v>1</v>
          </cell>
          <cell r="D519" t="str">
            <v>DANIELLY C. DO NASCIMENTO</v>
          </cell>
          <cell r="E519">
            <v>1080</v>
          </cell>
          <cell r="F519" t="str">
            <v>Não</v>
          </cell>
          <cell r="G519"/>
          <cell r="H519" t="str">
            <v>Residencial</v>
          </cell>
          <cell r="I519" t="str">
            <v>R</v>
          </cell>
          <cell r="J519">
            <v>9318531419</v>
          </cell>
          <cell r="K519" t="str">
            <v>DO FUTURO</v>
          </cell>
          <cell r="L519">
            <v>13735741850</v>
          </cell>
          <cell r="M519">
            <v>74</v>
          </cell>
          <cell r="N519">
            <v>7822573</v>
          </cell>
          <cell r="O519"/>
          <cell r="P519">
            <v>40722</v>
          </cell>
          <cell r="Q519" t="str">
            <v>R. DO FUTURO, APTO 203</v>
          </cell>
          <cell r="R519">
            <v>74</v>
          </cell>
          <cell r="S519">
            <v>45645</v>
          </cell>
          <cell r="T519">
            <v>1058</v>
          </cell>
          <cell r="U519">
            <v>39834</v>
          </cell>
          <cell r="V519" t="str">
            <v>GRACAS</v>
          </cell>
          <cell r="W519">
            <v>101</v>
          </cell>
          <cell r="X519" t="str">
            <v>PE</v>
          </cell>
          <cell r="Y519">
            <v>11606</v>
          </cell>
          <cell r="Z519" t="str">
            <v>PE</v>
          </cell>
          <cell r="AA519" t="str">
            <v>RECIFE</v>
          </cell>
          <cell r="AB519">
            <v>157</v>
          </cell>
          <cell r="AC519" t="str">
            <v>SDS</v>
          </cell>
          <cell r="AD519" t="str">
            <v>DANIELLYJORNALISTA@OUTLOOK.COM</v>
          </cell>
          <cell r="AE519"/>
          <cell r="AF519"/>
          <cell r="AG519"/>
          <cell r="AH519"/>
          <cell r="AI519" t="str">
            <v>Nao</v>
          </cell>
          <cell r="AJ519">
            <v>81</v>
          </cell>
          <cell r="AK519">
            <v>81100650850</v>
          </cell>
          <cell r="AL519"/>
          <cell r="AM519"/>
          <cell r="AN519"/>
          <cell r="AO519"/>
          <cell r="AP519">
            <v>8</v>
          </cell>
          <cell r="AQ519" t="str">
            <v>PE</v>
          </cell>
          <cell r="AR519" t="str">
            <v>ELIANE REGINA CAVALCANTE DE MEDEIROS</v>
          </cell>
          <cell r="AS519" t="str">
            <v xml:space="preserve">  /  /    </v>
          </cell>
          <cell r="AT519" t="str">
            <v>ELVIS PEDRO DO NASCIMENTO</v>
          </cell>
          <cell r="AU519">
            <v>10</v>
          </cell>
          <cell r="AV519">
            <v>33676</v>
          </cell>
          <cell r="AW519" t="str">
            <v xml:space="preserve">  /  /    </v>
          </cell>
          <cell r="AX519"/>
          <cell r="AY519"/>
          <cell r="AZ519"/>
          <cell r="BA519">
            <v>1058</v>
          </cell>
          <cell r="BB519" t="str">
            <v xml:space="preserve">  /  /    </v>
          </cell>
          <cell r="BC519" t="str">
            <v xml:space="preserve">  /  /    </v>
          </cell>
          <cell r="BD519"/>
          <cell r="BE519">
            <v>52050005</v>
          </cell>
          <cell r="BF519">
            <v>11606</v>
          </cell>
          <cell r="BG519"/>
          <cell r="BH519" t="str">
            <v xml:space="preserve">  /  /    </v>
          </cell>
          <cell r="BI519"/>
          <cell r="BJ519"/>
          <cell r="BK519" t="str">
            <v xml:space="preserve">Feminino </v>
          </cell>
          <cell r="BL519" t="str">
            <v>Conta Corrente</v>
          </cell>
          <cell r="BM519" t="str">
            <v>C</v>
          </cell>
          <cell r="BN519" t="str">
            <v xml:space="preserve">RGPS-Reg. Geral Previdência Social           </v>
          </cell>
          <cell r="BO519"/>
          <cell r="BP519"/>
          <cell r="BQ519"/>
          <cell r="BR519"/>
          <cell r="BS519">
            <v>0</v>
          </cell>
          <cell r="BT519"/>
          <cell r="BU519">
            <v>0</v>
          </cell>
          <cell r="BV519" t="str">
            <v xml:space="preserve">  /  /    </v>
          </cell>
          <cell r="BW519" t="str">
            <v xml:space="preserve">  /  /    </v>
          </cell>
          <cell r="BX519">
            <v>43587</v>
          </cell>
          <cell r="BY519">
            <v>101</v>
          </cell>
          <cell r="BZ519">
            <v>43587</v>
          </cell>
          <cell r="CA519" t="str">
            <v xml:space="preserve">  /  /    </v>
          </cell>
          <cell r="CB519">
            <v>0</v>
          </cell>
          <cell r="CC519" t="str">
            <v xml:space="preserve">  /  /    </v>
          </cell>
          <cell r="CD519" t="str">
            <v xml:space="preserve">  /  /    </v>
          </cell>
          <cell r="CE519">
            <v>334056</v>
          </cell>
          <cell r="CF519">
            <v>713098494</v>
          </cell>
          <cell r="CG519">
            <v>99999999</v>
          </cell>
          <cell r="CH519">
            <v>99999999</v>
          </cell>
          <cell r="CI519"/>
          <cell r="CJ519">
            <v>200</v>
          </cell>
          <cell r="CK519">
            <v>40</v>
          </cell>
          <cell r="CL519">
            <v>3361</v>
          </cell>
          <cell r="CM519">
            <v>1235</v>
          </cell>
          <cell r="CN519" t="str">
            <v>Submetidos a Horario de Trabalho</v>
          </cell>
          <cell r="CO519">
            <v>1427</v>
          </cell>
          <cell r="CP519">
            <v>2</v>
          </cell>
          <cell r="CQ519" t="str">
            <v>N</v>
          </cell>
          <cell r="CR519">
            <v>2</v>
          </cell>
          <cell r="CS519" t="str">
            <v>*</v>
          </cell>
          <cell r="CT519">
            <v>0</v>
          </cell>
          <cell r="CU519"/>
          <cell r="CV519">
            <v>34</v>
          </cell>
          <cell r="CW519" t="str">
            <v>M</v>
          </cell>
          <cell r="CX519" t="str">
            <v>M</v>
          </cell>
          <cell r="CY519">
            <v>0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 t="str">
            <v>9B</v>
          </cell>
          <cell r="DF519"/>
          <cell r="DG519">
            <v>10</v>
          </cell>
          <cell r="DH519">
            <v>55</v>
          </cell>
          <cell r="DI519"/>
          <cell r="DJ519"/>
          <cell r="DK519" t="str">
            <v>Nao</v>
          </cell>
          <cell r="DL519"/>
          <cell r="DM519" t="str">
            <v>Nao</v>
          </cell>
          <cell r="DN519" t="str">
            <v xml:space="preserve">  /  /    </v>
          </cell>
          <cell r="DO519" t="str">
            <v>Nao</v>
          </cell>
          <cell r="DP519" t="str">
            <v>Nao</v>
          </cell>
          <cell r="DQ519" t="str">
            <v>Nao</v>
          </cell>
          <cell r="DR519"/>
          <cell r="DS519">
            <v>101003361</v>
          </cell>
          <cell r="DT519">
            <v>1</v>
          </cell>
          <cell r="DU519"/>
          <cell r="DV519" t="str">
            <v>Não</v>
          </cell>
          <cell r="DW519"/>
          <cell r="DX519">
            <v>1</v>
          </cell>
          <cell r="DY519" t="str">
            <v xml:space="preserve">  /  /    </v>
          </cell>
          <cell r="DZ519"/>
          <cell r="EA519" t="str">
            <v>Indeterminado</v>
          </cell>
          <cell r="EB519" t="str">
            <v>RECIFE</v>
          </cell>
          <cell r="EC519"/>
          <cell r="ED519"/>
          <cell r="EE519"/>
          <cell r="EF519"/>
          <cell r="EG519"/>
          <cell r="EH519"/>
          <cell r="EI519"/>
          <cell r="EJ519">
            <v>0</v>
          </cell>
          <cell r="EK519"/>
          <cell r="EL519">
            <v>0</v>
          </cell>
          <cell r="EM519"/>
          <cell r="EN519">
            <v>0</v>
          </cell>
          <cell r="EO519" t="str">
            <v>COM</v>
          </cell>
        </row>
        <row r="520">
          <cell r="B520">
            <v>3362</v>
          </cell>
          <cell r="C520">
            <v>1</v>
          </cell>
          <cell r="D520" t="str">
            <v>LEANDRA NASCIMENTO ESTEFANIO</v>
          </cell>
          <cell r="E520">
            <v>1161</v>
          </cell>
          <cell r="F520" t="str">
            <v>Não</v>
          </cell>
          <cell r="G520"/>
          <cell r="H520" t="str">
            <v>Residencial</v>
          </cell>
          <cell r="I520" t="str">
            <v>R</v>
          </cell>
          <cell r="J520">
            <v>2613979402</v>
          </cell>
          <cell r="K520" t="str">
            <v>ELADIO RAMOS</v>
          </cell>
          <cell r="L520">
            <v>13303433452</v>
          </cell>
          <cell r="M520">
            <v>300</v>
          </cell>
          <cell r="N520">
            <v>5462898</v>
          </cell>
          <cell r="O520"/>
          <cell r="P520">
            <v>34930</v>
          </cell>
          <cell r="Q520" t="str">
            <v>R. ELADIO RAMOS</v>
          </cell>
          <cell r="R520">
            <v>300</v>
          </cell>
          <cell r="S520">
            <v>51835</v>
          </cell>
          <cell r="T520">
            <v>1058</v>
          </cell>
          <cell r="U520">
            <v>35879</v>
          </cell>
          <cell r="V520" t="str">
            <v>BOA VIAGEM</v>
          </cell>
          <cell r="W520">
            <v>63</v>
          </cell>
          <cell r="X520" t="str">
            <v>PE</v>
          </cell>
          <cell r="Y520">
            <v>11606</v>
          </cell>
          <cell r="Z520" t="str">
            <v>PE</v>
          </cell>
          <cell r="AA520" t="str">
            <v>RECIFE</v>
          </cell>
          <cell r="AB520">
            <v>124</v>
          </cell>
          <cell r="AC520" t="str">
            <v>SSP</v>
          </cell>
          <cell r="AD520"/>
          <cell r="AE520"/>
          <cell r="AF520"/>
          <cell r="AG520"/>
          <cell r="AH520"/>
          <cell r="AI520" t="str">
            <v>Nao</v>
          </cell>
          <cell r="AJ520">
            <v>81</v>
          </cell>
          <cell r="AK520">
            <v>51924410825</v>
          </cell>
          <cell r="AL520">
            <v>995990996</v>
          </cell>
          <cell r="AM520"/>
          <cell r="AN520"/>
          <cell r="AO520"/>
          <cell r="AP520">
            <v>109</v>
          </cell>
          <cell r="AQ520" t="str">
            <v>ES</v>
          </cell>
          <cell r="AR520" t="str">
            <v>DAGMAR NASCIMENTO ESTEFANIO</v>
          </cell>
          <cell r="AS520" t="str">
            <v xml:space="preserve">  /  /    </v>
          </cell>
          <cell r="AT520" t="str">
            <v>ANTONIO ESTEFANIO</v>
          </cell>
          <cell r="AU520">
            <v>10</v>
          </cell>
          <cell r="AV520">
            <v>29292</v>
          </cell>
          <cell r="AW520" t="str">
            <v xml:space="preserve">  /  /    </v>
          </cell>
          <cell r="AX520"/>
          <cell r="AY520"/>
          <cell r="AZ520"/>
          <cell r="BA520">
            <v>1058</v>
          </cell>
          <cell r="BB520" t="str">
            <v xml:space="preserve">  /  /    </v>
          </cell>
          <cell r="BC520" t="str">
            <v xml:space="preserve">  /  /    </v>
          </cell>
          <cell r="BD520"/>
          <cell r="BE520">
            <v>51030215</v>
          </cell>
          <cell r="BF520">
            <v>5309</v>
          </cell>
          <cell r="BG520"/>
          <cell r="BH520" t="str">
            <v xml:space="preserve">  /  /    </v>
          </cell>
          <cell r="BI520"/>
          <cell r="BJ520"/>
          <cell r="BK520" t="str">
            <v xml:space="preserve">Feminino </v>
          </cell>
          <cell r="BL520" t="str">
            <v>Conta Corrente</v>
          </cell>
          <cell r="BM520" t="str">
            <v>S</v>
          </cell>
          <cell r="BN520" t="str">
            <v xml:space="preserve">RGPS-Reg. Geral Previdência Social           </v>
          </cell>
          <cell r="BO520"/>
          <cell r="BP520"/>
          <cell r="BQ520"/>
          <cell r="BR520"/>
          <cell r="BS520">
            <v>0</v>
          </cell>
          <cell r="BT520"/>
          <cell r="BU520">
            <v>0</v>
          </cell>
          <cell r="BV520" t="str">
            <v xml:space="preserve">  /  /    </v>
          </cell>
          <cell r="BW520" t="str">
            <v xml:space="preserve">  /  /    </v>
          </cell>
          <cell r="BX520">
            <v>43587</v>
          </cell>
          <cell r="BY520">
            <v>101</v>
          </cell>
          <cell r="BZ520">
            <v>43587</v>
          </cell>
          <cell r="CA520" t="str">
            <v xml:space="preserve">  /  /    </v>
          </cell>
          <cell r="CB520">
            <v>0</v>
          </cell>
          <cell r="CC520" t="str">
            <v xml:space="preserve">  /  /    </v>
          </cell>
          <cell r="CD520" t="str">
            <v xml:space="preserve">  /  /    </v>
          </cell>
          <cell r="CE520">
            <v>334056</v>
          </cell>
          <cell r="CF520">
            <v>713098573</v>
          </cell>
          <cell r="CG520">
            <v>99999999</v>
          </cell>
          <cell r="CH520">
            <v>99999999</v>
          </cell>
          <cell r="CI520"/>
          <cell r="CJ520">
            <v>200</v>
          </cell>
          <cell r="CK520">
            <v>40</v>
          </cell>
          <cell r="CL520">
            <v>3362</v>
          </cell>
          <cell r="CM520">
            <v>1091</v>
          </cell>
          <cell r="CN520" t="str">
            <v>Submetidos a Horario de Trabalho</v>
          </cell>
          <cell r="CO520">
            <v>2523</v>
          </cell>
          <cell r="CP520">
            <v>2</v>
          </cell>
          <cell r="CQ520" t="str">
            <v>N</v>
          </cell>
          <cell r="CR520">
            <v>2</v>
          </cell>
          <cell r="CS520" t="str">
            <v>*</v>
          </cell>
          <cell r="CT520">
            <v>0</v>
          </cell>
          <cell r="CU520"/>
          <cell r="CV520">
            <v>34</v>
          </cell>
          <cell r="CW520" t="str">
            <v>M</v>
          </cell>
          <cell r="CX520" t="str">
            <v>M</v>
          </cell>
          <cell r="CY520">
            <v>0</v>
          </cell>
          <cell r="CZ520">
            <v>0</v>
          </cell>
          <cell r="DA520">
            <v>0</v>
          </cell>
          <cell r="DB520">
            <v>0</v>
          </cell>
          <cell r="DC520">
            <v>0</v>
          </cell>
          <cell r="DD520">
            <v>0</v>
          </cell>
          <cell r="DE520" t="str">
            <v>9B</v>
          </cell>
          <cell r="DF520"/>
          <cell r="DG520">
            <v>10</v>
          </cell>
          <cell r="DH520">
            <v>50</v>
          </cell>
          <cell r="DI520"/>
          <cell r="DJ520"/>
          <cell r="DK520" t="str">
            <v>Nao</v>
          </cell>
          <cell r="DL520"/>
          <cell r="DM520" t="str">
            <v>Nao</v>
          </cell>
          <cell r="DN520" t="str">
            <v xml:space="preserve">  /  /    </v>
          </cell>
          <cell r="DO520" t="str">
            <v>Nao</v>
          </cell>
          <cell r="DP520" t="str">
            <v>Nao</v>
          </cell>
          <cell r="DQ520" t="str">
            <v>Nao</v>
          </cell>
          <cell r="DR520"/>
          <cell r="DS520">
            <v>101003362</v>
          </cell>
          <cell r="DT520">
            <v>4</v>
          </cell>
          <cell r="DU520"/>
          <cell r="DV520" t="str">
            <v>Não</v>
          </cell>
          <cell r="DW520"/>
          <cell r="DX520">
            <v>1</v>
          </cell>
          <cell r="DY520" t="str">
            <v xml:space="preserve">  /  /    </v>
          </cell>
          <cell r="DZ520"/>
          <cell r="EA520" t="str">
            <v>Indeterminado</v>
          </cell>
          <cell r="EB520" t="str">
            <v>VITORIA</v>
          </cell>
          <cell r="EC520"/>
          <cell r="ED520"/>
          <cell r="EE520"/>
          <cell r="EF520"/>
          <cell r="EG520"/>
          <cell r="EH520"/>
          <cell r="EI520"/>
          <cell r="EJ520">
            <v>0</v>
          </cell>
          <cell r="EK520"/>
          <cell r="EL520">
            <v>0</v>
          </cell>
          <cell r="EM520"/>
          <cell r="EN520">
            <v>0</v>
          </cell>
          <cell r="EO520" t="str">
            <v>COM</v>
          </cell>
        </row>
        <row r="521">
          <cell r="B521">
            <v>3363</v>
          </cell>
          <cell r="C521">
            <v>1</v>
          </cell>
          <cell r="D521" t="str">
            <v>MARIA JULIA R C DE OLIVEIRA</v>
          </cell>
          <cell r="E521">
            <v>1080</v>
          </cell>
          <cell r="F521" t="str">
            <v>Não</v>
          </cell>
          <cell r="G521"/>
          <cell r="H521" t="str">
            <v>Residencial</v>
          </cell>
          <cell r="I521" t="str">
            <v>R</v>
          </cell>
          <cell r="J521">
            <v>11884253407</v>
          </cell>
          <cell r="K521" t="str">
            <v>PADRE CARAPUCEIRO</v>
          </cell>
          <cell r="L521">
            <v>15415116560</v>
          </cell>
          <cell r="M521">
            <v>815</v>
          </cell>
          <cell r="N521">
            <v>8972673</v>
          </cell>
          <cell r="O521"/>
          <cell r="P521">
            <v>40291</v>
          </cell>
          <cell r="Q521" t="str">
            <v>R. PADRE CARAPUCEIRO</v>
          </cell>
          <cell r="R521">
            <v>815</v>
          </cell>
          <cell r="S521">
            <v>2039043</v>
          </cell>
          <cell r="T521">
            <v>1058</v>
          </cell>
          <cell r="U521">
            <v>43291</v>
          </cell>
          <cell r="V521" t="str">
            <v>BOA VIAGEM</v>
          </cell>
          <cell r="W521">
            <v>60</v>
          </cell>
          <cell r="X521" t="str">
            <v>PE</v>
          </cell>
          <cell r="Y521">
            <v>11606</v>
          </cell>
          <cell r="Z521" t="str">
            <v>PE</v>
          </cell>
          <cell r="AA521" t="str">
            <v>RECIFE</v>
          </cell>
          <cell r="AB521">
            <v>65</v>
          </cell>
          <cell r="AC521" t="str">
            <v>SDS</v>
          </cell>
          <cell r="AD521" t="str">
            <v>JULIA_CORREA30@HOTMAIL.COM</v>
          </cell>
          <cell r="AE521"/>
          <cell r="AF521"/>
          <cell r="AG521"/>
          <cell r="AH521"/>
          <cell r="AI521" t="str">
            <v>Nao</v>
          </cell>
          <cell r="AJ521">
            <v>81</v>
          </cell>
          <cell r="AK521">
            <v>94601260876</v>
          </cell>
          <cell r="AL521">
            <v>30347289</v>
          </cell>
          <cell r="AM521"/>
          <cell r="AN521">
            <v>81</v>
          </cell>
          <cell r="AO521">
            <v>971183003</v>
          </cell>
          <cell r="AP521">
            <v>1</v>
          </cell>
          <cell r="AQ521" t="str">
            <v>PE</v>
          </cell>
          <cell r="AR521" t="str">
            <v>MARCIA DANZI RUSSO CORREA DE OLIVEIRA</v>
          </cell>
          <cell r="AS521" t="str">
            <v xml:space="preserve">  /  /    </v>
          </cell>
          <cell r="AT521" t="str">
            <v>FABIO CORREA DE OLIVEIRA ANDRADE NETO</v>
          </cell>
          <cell r="AU521">
            <v>10</v>
          </cell>
          <cell r="AV521">
            <v>36615</v>
          </cell>
          <cell r="AW521" t="str">
            <v xml:space="preserve">  /  /    </v>
          </cell>
          <cell r="AX521"/>
          <cell r="AY521"/>
          <cell r="AZ521"/>
          <cell r="BA521">
            <v>1058</v>
          </cell>
          <cell r="BB521" t="str">
            <v xml:space="preserve">  /  /    </v>
          </cell>
          <cell r="BC521" t="str">
            <v xml:space="preserve">  /  /    </v>
          </cell>
          <cell r="BD521"/>
          <cell r="BE521">
            <v>51020200</v>
          </cell>
          <cell r="BF521">
            <v>11606</v>
          </cell>
          <cell r="BG521"/>
          <cell r="BH521" t="str">
            <v xml:space="preserve">  /  /    </v>
          </cell>
          <cell r="BI521"/>
          <cell r="BJ521"/>
          <cell r="BK521" t="str">
            <v xml:space="preserve">Feminino </v>
          </cell>
          <cell r="BL521" t="str">
            <v>Conta Corrente</v>
          </cell>
          <cell r="BM521" t="str">
            <v>S</v>
          </cell>
          <cell r="BN521" t="str">
            <v xml:space="preserve">RGPS-Reg. Geral Previdência Social           </v>
          </cell>
          <cell r="BO521"/>
          <cell r="BP521"/>
          <cell r="BQ521"/>
          <cell r="BR521"/>
          <cell r="BS521"/>
          <cell r="BT521"/>
          <cell r="BU521"/>
          <cell r="BV521" t="str">
            <v xml:space="preserve">  /  /    </v>
          </cell>
          <cell r="BW521" t="str">
            <v xml:space="preserve">  /  /    </v>
          </cell>
          <cell r="BX521">
            <v>43691</v>
          </cell>
          <cell r="BY521">
            <v>101</v>
          </cell>
          <cell r="BZ521">
            <v>43691</v>
          </cell>
          <cell r="CA521" t="str">
            <v xml:space="preserve">  /  /    </v>
          </cell>
          <cell r="CB521">
            <v>0</v>
          </cell>
          <cell r="CC521" t="str">
            <v xml:space="preserve">  /  /    </v>
          </cell>
          <cell r="CD521" t="str">
            <v xml:space="preserve">  /  /    </v>
          </cell>
          <cell r="CE521">
            <v>334056</v>
          </cell>
          <cell r="CF521">
            <v>999999999999</v>
          </cell>
          <cell r="CG521">
            <v>334056</v>
          </cell>
          <cell r="CH521">
            <v>9999999999</v>
          </cell>
          <cell r="CI521"/>
          <cell r="CJ521">
            <v>200</v>
          </cell>
          <cell r="CK521">
            <v>40</v>
          </cell>
          <cell r="CL521">
            <v>3363</v>
          </cell>
          <cell r="CM521">
            <v>1248</v>
          </cell>
          <cell r="CN521" t="str">
            <v>Submetidos a Horario de Trabalho</v>
          </cell>
          <cell r="CO521">
            <v>3513</v>
          </cell>
          <cell r="CP521">
            <v>2</v>
          </cell>
          <cell r="CQ521" t="str">
            <v>N</v>
          </cell>
          <cell r="CR521">
            <v>2</v>
          </cell>
          <cell r="CS521" t="str">
            <v>*</v>
          </cell>
          <cell r="CT521">
            <v>0</v>
          </cell>
          <cell r="CU521"/>
          <cell r="CV521">
            <v>34</v>
          </cell>
          <cell r="CW521" t="str">
            <v>M</v>
          </cell>
          <cell r="CX521" t="str">
            <v>M</v>
          </cell>
          <cell r="CY521">
            <v>0</v>
          </cell>
          <cell r="CZ521">
            <v>0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 t="str">
            <v>9B</v>
          </cell>
          <cell r="DF521"/>
          <cell r="DG521">
            <v>10</v>
          </cell>
          <cell r="DH521">
            <v>50</v>
          </cell>
          <cell r="DI521"/>
          <cell r="DJ521"/>
          <cell r="DK521" t="str">
            <v>Nao</v>
          </cell>
          <cell r="DL521"/>
          <cell r="DM521" t="str">
            <v>Nao</v>
          </cell>
          <cell r="DN521" t="str">
            <v xml:space="preserve">  /  /    </v>
          </cell>
          <cell r="DO521" t="str">
            <v>Nao</v>
          </cell>
          <cell r="DP521" t="str">
            <v>Nao</v>
          </cell>
          <cell r="DQ521" t="str">
            <v>Nao</v>
          </cell>
          <cell r="DR521"/>
          <cell r="DS521">
            <v>101003363</v>
          </cell>
          <cell r="DT521">
            <v>1</v>
          </cell>
          <cell r="DU521"/>
          <cell r="DV521" t="str">
            <v>Não</v>
          </cell>
          <cell r="DW521"/>
          <cell r="DX521">
            <v>1</v>
          </cell>
          <cell r="DY521" t="str">
            <v xml:space="preserve">  /  /    </v>
          </cell>
          <cell r="DZ521"/>
          <cell r="EA521" t="str">
            <v>Indeterminado</v>
          </cell>
          <cell r="EB521" t="str">
            <v>RECIFE</v>
          </cell>
          <cell r="EC521"/>
          <cell r="ED521"/>
          <cell r="EE521"/>
          <cell r="EF521"/>
          <cell r="EG521"/>
          <cell r="EH521"/>
          <cell r="EI521"/>
          <cell r="EJ521">
            <v>0</v>
          </cell>
          <cell r="EK521"/>
          <cell r="EL521">
            <v>0</v>
          </cell>
          <cell r="EM521"/>
          <cell r="EN521">
            <v>0</v>
          </cell>
          <cell r="EO521" t="str">
            <v>COM</v>
          </cell>
        </row>
        <row r="522">
          <cell r="B522">
            <v>8249</v>
          </cell>
          <cell r="C522">
            <v>1</v>
          </cell>
          <cell r="D522" t="str">
            <v>SELMA BEZERRA DE CARVALHO</v>
          </cell>
          <cell r="E522">
            <v>1000</v>
          </cell>
          <cell r="F522" t="str">
            <v>Não</v>
          </cell>
          <cell r="G522"/>
          <cell r="H522" t="str">
            <v>Residencial</v>
          </cell>
          <cell r="I522" t="str">
            <v>R</v>
          </cell>
          <cell r="J522">
            <v>18616810463</v>
          </cell>
          <cell r="K522" t="str">
            <v>SA E SOUZA</v>
          </cell>
          <cell r="L522">
            <v>10661208718</v>
          </cell>
          <cell r="M522">
            <v>286</v>
          </cell>
          <cell r="N522">
            <v>1688791</v>
          </cell>
          <cell r="O522" t="str">
            <v>SSPPE</v>
          </cell>
          <cell r="P522">
            <v>38023</v>
          </cell>
          <cell r="Q522" t="str">
            <v>R. SA E SOUZA</v>
          </cell>
          <cell r="R522">
            <v>286</v>
          </cell>
          <cell r="S522">
            <v>45017</v>
          </cell>
          <cell r="T522">
            <v>1058</v>
          </cell>
          <cell r="U522">
            <v>27417</v>
          </cell>
          <cell r="V522" t="str">
            <v>BOA VIAGEM</v>
          </cell>
          <cell r="W522">
            <v>445</v>
          </cell>
          <cell r="X522" t="str">
            <v>PE</v>
          </cell>
          <cell r="Y522">
            <v>11606</v>
          </cell>
          <cell r="Z522" t="str">
            <v>PE</v>
          </cell>
          <cell r="AA522" t="str">
            <v>RECIFE</v>
          </cell>
          <cell r="AB522">
            <v>50</v>
          </cell>
          <cell r="AC522" t="str">
            <v>SSP</v>
          </cell>
          <cell r="AD522" t="str">
            <v>SCARVALHO45@HOTMAIL.COM</v>
          </cell>
          <cell r="AE522"/>
          <cell r="AF522"/>
          <cell r="AG522"/>
          <cell r="AH522"/>
          <cell r="AI522" t="str">
            <v>Nao</v>
          </cell>
          <cell r="AJ522">
            <v>81</v>
          </cell>
          <cell r="AK522">
            <v>65130876</v>
          </cell>
          <cell r="AL522">
            <v>33419423</v>
          </cell>
          <cell r="AM522"/>
          <cell r="AN522">
            <v>81</v>
          </cell>
          <cell r="AO522">
            <v>999588476</v>
          </cell>
          <cell r="AP522">
            <v>149</v>
          </cell>
          <cell r="AQ522" t="str">
            <v>PE</v>
          </cell>
          <cell r="AR522" t="str">
            <v>DAGMAR BEZERRA DE CARVALHO</v>
          </cell>
          <cell r="AS522" t="str">
            <v xml:space="preserve">  /  /    </v>
          </cell>
          <cell r="AT522" t="str">
            <v>PEDRO ANTUNES DE CARVALHO</v>
          </cell>
          <cell r="AU522">
            <v>10</v>
          </cell>
          <cell r="AV522">
            <v>21792</v>
          </cell>
          <cell r="AW522" t="str">
            <v xml:space="preserve">  /  /    </v>
          </cell>
          <cell r="AX522"/>
          <cell r="AY522" t="str">
            <v>BL ESP AP 02</v>
          </cell>
          <cell r="AZ522"/>
          <cell r="BA522">
            <v>1058</v>
          </cell>
          <cell r="BB522" t="str">
            <v xml:space="preserve">  /  /    </v>
          </cell>
          <cell r="BC522" t="str">
            <v xml:space="preserve">  /  /    </v>
          </cell>
          <cell r="BD522"/>
          <cell r="BE522">
            <v>51030065</v>
          </cell>
          <cell r="BF522">
            <v>11606</v>
          </cell>
          <cell r="BG522"/>
          <cell r="BH522" t="str">
            <v xml:space="preserve">  /  /    </v>
          </cell>
          <cell r="BI522"/>
          <cell r="BJ522"/>
          <cell r="BK522" t="str">
            <v xml:space="preserve">Feminino </v>
          </cell>
          <cell r="BL522" t="str">
            <v>Conta Corrente</v>
          </cell>
          <cell r="BM522" t="str">
            <v>S</v>
          </cell>
          <cell r="BN522" t="str">
            <v xml:space="preserve">RGPS-Reg. Geral Previdência Social           </v>
          </cell>
          <cell r="BO522"/>
          <cell r="BP522"/>
          <cell r="BQ522"/>
          <cell r="BR522"/>
          <cell r="BS522">
            <v>0</v>
          </cell>
          <cell r="BT522"/>
          <cell r="BU522">
            <v>0</v>
          </cell>
          <cell r="BV522" t="str">
            <v xml:space="preserve">  /  /    </v>
          </cell>
          <cell r="BW522" t="str">
            <v xml:space="preserve">  /  /    </v>
          </cell>
          <cell r="BX522">
            <v>38285</v>
          </cell>
          <cell r="BY522">
            <v>101</v>
          </cell>
          <cell r="BZ522">
            <v>38285</v>
          </cell>
          <cell r="CA522" t="str">
            <v xml:space="preserve">  /  /    </v>
          </cell>
          <cell r="CB522">
            <v>0</v>
          </cell>
          <cell r="CC522" t="str">
            <v xml:space="preserve">  /  /    </v>
          </cell>
          <cell r="CD522" t="str">
            <v xml:space="preserve">  /  /    </v>
          </cell>
          <cell r="CE522">
            <v>334001</v>
          </cell>
          <cell r="CF522">
            <v>10097949</v>
          </cell>
          <cell r="CG522">
            <v>1</v>
          </cell>
          <cell r="CH522">
            <v>0</v>
          </cell>
          <cell r="CI522"/>
          <cell r="CJ522">
            <v>200</v>
          </cell>
          <cell r="CK522">
            <v>40</v>
          </cell>
          <cell r="CL522">
            <v>8249</v>
          </cell>
          <cell r="CM522">
            <v>1091</v>
          </cell>
          <cell r="CN522" t="str">
            <v>Submetidos a Horario de Trabalho</v>
          </cell>
          <cell r="CO522">
            <v>2523</v>
          </cell>
          <cell r="CP522">
            <v>6</v>
          </cell>
          <cell r="CQ522" t="str">
            <v>N</v>
          </cell>
          <cell r="CR522">
            <v>2</v>
          </cell>
          <cell r="CS522" t="str">
            <v>N</v>
          </cell>
          <cell r="CT522">
            <v>0</v>
          </cell>
          <cell r="CU522"/>
          <cell r="CV522">
            <v>34</v>
          </cell>
          <cell r="CW522" t="str">
            <v>M</v>
          </cell>
          <cell r="CX522" t="str">
            <v>M</v>
          </cell>
          <cell r="CY522">
            <v>0</v>
          </cell>
          <cell r="CZ522">
            <v>0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 t="str">
            <v>9C</v>
          </cell>
          <cell r="DF522"/>
          <cell r="DG522">
            <v>10</v>
          </cell>
          <cell r="DH522">
            <v>55</v>
          </cell>
          <cell r="DI522"/>
          <cell r="DJ522"/>
          <cell r="DK522" t="str">
            <v>Nao</v>
          </cell>
          <cell r="DL522"/>
          <cell r="DM522" t="str">
            <v>Nao</v>
          </cell>
          <cell r="DN522" t="str">
            <v xml:space="preserve">  /  /    </v>
          </cell>
          <cell r="DO522" t="str">
            <v>Nao</v>
          </cell>
          <cell r="DP522" t="str">
            <v>Nao</v>
          </cell>
          <cell r="DQ522" t="str">
            <v>Nao</v>
          </cell>
          <cell r="DR522"/>
          <cell r="DS522">
            <v>144008249</v>
          </cell>
          <cell r="DT522">
            <v>2</v>
          </cell>
          <cell r="DU522"/>
          <cell r="DV522" t="str">
            <v>Não</v>
          </cell>
          <cell r="DW522"/>
          <cell r="DX522">
            <v>1</v>
          </cell>
          <cell r="DY522" t="str">
            <v xml:space="preserve">  /  /    </v>
          </cell>
          <cell r="DZ522"/>
          <cell r="EA522" t="str">
            <v>Indeterminado</v>
          </cell>
          <cell r="EB522" t="str">
            <v>RECIFE</v>
          </cell>
          <cell r="EC522"/>
          <cell r="ED522"/>
          <cell r="EE522"/>
          <cell r="EF522"/>
          <cell r="EG522"/>
          <cell r="EH522"/>
          <cell r="EI522"/>
          <cell r="EJ522">
            <v>0</v>
          </cell>
          <cell r="EK522"/>
          <cell r="EL522">
            <v>0</v>
          </cell>
          <cell r="EM522"/>
          <cell r="EN522">
            <v>0</v>
          </cell>
          <cell r="EO522" t="str">
            <v>COM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M519"/>
  <sheetViews>
    <sheetView tabSelected="1" zoomScaleNormal="100" workbookViewId="0">
      <pane ySplit="8" topLeftCell="A9" activePane="bottomLeft" state="frozen"/>
      <selection pane="bottomLeft" activeCell="A9" sqref="A9"/>
    </sheetView>
  </sheetViews>
  <sheetFormatPr defaultRowHeight="12"/>
  <cols>
    <col min="1" max="1" width="3.28515625" customWidth="1"/>
    <col min="2" max="2" width="7" customWidth="1"/>
    <col min="3" max="3" width="11" customWidth="1"/>
    <col min="4" max="4" width="33" customWidth="1"/>
    <col min="5" max="5" width="9" customWidth="1"/>
    <col min="6" max="6" width="10.5703125" customWidth="1"/>
    <col min="7" max="7" width="22.42578125" style="1" customWidth="1"/>
    <col min="8" max="8" width="19.5703125" style="3" bestFit="1" customWidth="1"/>
    <col min="9" max="9" width="16.85546875" style="3" bestFit="1" customWidth="1"/>
    <col min="10" max="12" width="17.28515625" style="3" bestFit="1" customWidth="1"/>
    <col min="13" max="13" width="9.140625" style="1"/>
    <col min="14" max="15" width="11" bestFit="1" customWidth="1"/>
  </cols>
  <sheetData>
    <row r="2" spans="2:13" ht="12" customHeight="1">
      <c r="E2" s="41" t="s">
        <v>640</v>
      </c>
      <c r="F2" s="41"/>
      <c r="G2" s="41"/>
      <c r="H2" s="41"/>
      <c r="I2" s="41"/>
      <c r="K2"/>
    </row>
    <row r="3" spans="2:13" ht="12" customHeight="1">
      <c r="E3" s="41"/>
      <c r="F3" s="41"/>
      <c r="G3" s="41"/>
      <c r="H3" s="41"/>
      <c r="I3" s="41"/>
    </row>
    <row r="4" spans="2:13" ht="12" customHeight="1">
      <c r="E4" s="41"/>
      <c r="F4" s="41"/>
      <c r="G4" s="41"/>
      <c r="H4" s="41"/>
      <c r="I4" s="41"/>
    </row>
    <row r="8" spans="2:13" s="9" customFormat="1" ht="27">
      <c r="B8" s="10" t="s">
        <v>606</v>
      </c>
      <c r="C8" s="10" t="s">
        <v>528</v>
      </c>
      <c r="D8" s="10" t="s">
        <v>529</v>
      </c>
      <c r="E8" s="10" t="s">
        <v>530</v>
      </c>
      <c r="F8" s="10" t="s">
        <v>612</v>
      </c>
      <c r="G8" s="10" t="s">
        <v>531</v>
      </c>
      <c r="H8" s="11" t="s">
        <v>607</v>
      </c>
      <c r="I8" s="11" t="s">
        <v>608</v>
      </c>
      <c r="J8" s="11" t="s">
        <v>609</v>
      </c>
      <c r="K8" s="11" t="s">
        <v>610</v>
      </c>
      <c r="L8" s="11" t="s">
        <v>611</v>
      </c>
    </row>
    <row r="9" spans="2:13">
      <c r="B9" s="6">
        <v>1</v>
      </c>
      <c r="C9" s="6">
        <v>2274</v>
      </c>
      <c r="D9" s="5" t="s">
        <v>130</v>
      </c>
      <c r="E9" s="6" t="str">
        <f>IFERROR(VLOOKUP(C9,SRA!B:I,8,0),"")</f>
        <v>COM</v>
      </c>
      <c r="F9" s="1" t="s">
        <v>633</v>
      </c>
      <c r="G9" s="6" t="str">
        <f>IFERROR(VLOOKUP(VLOOKUP(C9,SRA!B:F,5,0),FUNÇÃO!A:B,2,0),"")</f>
        <v>DIRETOR COMERCIAL</v>
      </c>
      <c r="H9" s="4">
        <f>IFERROR(VLOOKUP(C9,SRA!B:T,18,0),"")</f>
        <v>0</v>
      </c>
      <c r="I9" s="4">
        <f>IFERROR(VLOOKUP(C9,SRA!B:T,19,0),"")</f>
        <v>9570.82</v>
      </c>
      <c r="J9" s="4">
        <f>IFERROR(VLOOKUP(C9,OUTUBRO!B:F,3,0),"")</f>
        <v>16416.13</v>
      </c>
      <c r="K9" s="4">
        <f>J9-L9</f>
        <v>13048.43</v>
      </c>
      <c r="L9" s="4">
        <f>IFERROR(VLOOKUP(C9,OUTUBRO!B:H,7,0),"")</f>
        <v>3367.7</v>
      </c>
      <c r="M9" s="30"/>
    </row>
    <row r="10" spans="2:13">
      <c r="B10" s="6">
        <f>B9+1</f>
        <v>2</v>
      </c>
      <c r="C10" s="6">
        <v>2279</v>
      </c>
      <c r="D10" s="5" t="s">
        <v>131</v>
      </c>
      <c r="E10" s="6" t="str">
        <f>IFERROR(VLOOKUP(C10,SRA!B:I,8,0),"")</f>
        <v>COM</v>
      </c>
      <c r="F10" s="7" t="s">
        <v>613</v>
      </c>
      <c r="G10" s="6" t="str">
        <f>IFERROR(VLOOKUP(VLOOKUP(C10,SRA!B:F,5,0),FUNÇÃO!A:B,2,0),"")</f>
        <v>ASSESSOR DIRETORI</v>
      </c>
      <c r="H10" s="4">
        <f>IFERROR(VLOOKUP(C10,SRA!B:T,18,0),"")</f>
        <v>843.99</v>
      </c>
      <c r="I10" s="4">
        <f>IFERROR(VLOOKUP(C10,SRA!B:T,19,0),"")</f>
        <v>3375.95</v>
      </c>
      <c r="J10" s="4">
        <f>IFERROR(VLOOKUP(C10,OUTUBRO!B:F,3,0),"")</f>
        <v>4219.9399999999996</v>
      </c>
      <c r="K10" s="4">
        <f t="shared" ref="K10:K73" si="0">J10-L10</f>
        <v>2339.0299999999997</v>
      </c>
      <c r="L10" s="4">
        <f>IFERROR(VLOOKUP(C10,OUTUBRO!B:H,7,0),"")</f>
        <v>1880.9099999999999</v>
      </c>
      <c r="M10" s="30"/>
    </row>
    <row r="11" spans="2:13">
      <c r="B11" s="6">
        <f t="shared" ref="B11:B78" si="1">B10+1</f>
        <v>3</v>
      </c>
      <c r="C11" s="6">
        <v>2280</v>
      </c>
      <c r="D11" s="5" t="s">
        <v>132</v>
      </c>
      <c r="E11" s="6" t="str">
        <f>IFERROR(VLOOKUP(C11,SRA!B:I,8,0),"")</f>
        <v>COM</v>
      </c>
      <c r="F11" s="7" t="s">
        <v>613</v>
      </c>
      <c r="G11" s="6" t="str">
        <f>IFERROR(VLOOKUP(VLOOKUP(C11,SRA!B:F,5,0),FUNÇÃO!A:B,2,0),"")</f>
        <v>GERENTE ADM.</v>
      </c>
      <c r="H11" s="4">
        <f>IFERROR(VLOOKUP(C11,SRA!B:T,18,0),"")</f>
        <v>548.59</v>
      </c>
      <c r="I11" s="4">
        <f>IFERROR(VLOOKUP(C11,SRA!B:T,19,0),"")</f>
        <v>2194.37</v>
      </c>
      <c r="J11" s="4">
        <f>IFERROR(VLOOKUP(C11,OUTUBRO!B:F,3,0),"")</f>
        <v>2742.96</v>
      </c>
      <c r="K11" s="4">
        <f t="shared" si="0"/>
        <v>315.44999999999982</v>
      </c>
      <c r="L11" s="4">
        <f>IFERROR(VLOOKUP(C11,OUTUBRO!B:H,7,0),"")</f>
        <v>2427.5100000000002</v>
      </c>
      <c r="M11" s="30"/>
    </row>
    <row r="12" spans="2:13">
      <c r="B12" s="6">
        <f t="shared" si="1"/>
        <v>4</v>
      </c>
      <c r="C12" s="6">
        <v>2291</v>
      </c>
      <c r="D12" s="5" t="s">
        <v>133</v>
      </c>
      <c r="E12" s="6" t="str">
        <f>IFERROR(VLOOKUP(C12,SRA!B:I,8,0),"")</f>
        <v>COM</v>
      </c>
      <c r="F12" s="7" t="s">
        <v>613</v>
      </c>
      <c r="G12" s="6" t="str">
        <f>IFERROR(VLOOKUP(VLOOKUP(C12,SRA!B:F,5,0),FUNÇÃO!A:B,2,0),"")</f>
        <v>GESTOR DE DESENV.</v>
      </c>
      <c r="H12" s="4">
        <f>IFERROR(VLOOKUP(C12,SRA!B:T,18,0),"")</f>
        <v>759.59</v>
      </c>
      <c r="I12" s="4">
        <f>IFERROR(VLOOKUP(C12,SRA!B:T,19,0),"")</f>
        <v>3038.35</v>
      </c>
      <c r="J12" s="4">
        <f>IFERROR(VLOOKUP(C12,OUTUBRO!B:F,3,0),"")</f>
        <v>3797.94</v>
      </c>
      <c r="K12" s="4">
        <f t="shared" si="0"/>
        <v>1566.56</v>
      </c>
      <c r="L12" s="4">
        <f>IFERROR(VLOOKUP(C12,OUTUBRO!B:H,7,0),"")</f>
        <v>2231.38</v>
      </c>
      <c r="M12" s="30"/>
    </row>
    <row r="13" spans="2:13">
      <c r="B13" s="6">
        <f t="shared" si="1"/>
        <v>5</v>
      </c>
      <c r="C13" s="6">
        <v>2295</v>
      </c>
      <c r="D13" s="5" t="s">
        <v>134</v>
      </c>
      <c r="E13" s="6" t="str">
        <f>IFERROR(VLOOKUP(C13,SRA!B:I,8,0),"")</f>
        <v>COM</v>
      </c>
      <c r="F13" s="7" t="s">
        <v>613</v>
      </c>
      <c r="G13" s="6" t="str">
        <f>IFERROR(VLOOKUP(VLOOKUP(C13,SRA!B:F,5,0),FUNÇÃO!A:B,2,0),"")</f>
        <v>GESTOR DE DESENV.</v>
      </c>
      <c r="H13" s="4">
        <f>IFERROR(VLOOKUP(C13,SRA!B:T,18,0),"")</f>
        <v>759.59</v>
      </c>
      <c r="I13" s="4">
        <f>IFERROR(VLOOKUP(C13,SRA!B:T,19,0),"")</f>
        <v>3038.35</v>
      </c>
      <c r="J13" s="4">
        <f>IFERROR(VLOOKUP(C13,OUTUBRO!B:F,3,0),"")</f>
        <v>3797.94</v>
      </c>
      <c r="K13" s="4">
        <f t="shared" si="0"/>
        <v>548.0300000000002</v>
      </c>
      <c r="L13" s="4">
        <f>IFERROR(VLOOKUP(C13,OUTUBRO!B:H,7,0),"")</f>
        <v>3249.91</v>
      </c>
      <c r="M13" s="30"/>
    </row>
    <row r="14" spans="2:13">
      <c r="B14" s="6">
        <f t="shared" si="1"/>
        <v>6</v>
      </c>
      <c r="C14" s="6">
        <v>2308</v>
      </c>
      <c r="D14" s="5" t="s">
        <v>135</v>
      </c>
      <c r="E14" s="6" t="str">
        <f>IFERROR(VLOOKUP(C14,SRA!B:I,8,0),"")</f>
        <v>COM</v>
      </c>
      <c r="F14" s="7" t="s">
        <v>613</v>
      </c>
      <c r="G14" s="6" t="str">
        <f>IFERROR(VLOOKUP(VLOOKUP(C14,SRA!B:F,5,0),FUNÇÃO!A:B,2,0),"")</f>
        <v>GESTOR DE APOIO T</v>
      </c>
      <c r="H14" s="4">
        <f>IFERROR(VLOOKUP(C14,SRA!B:T,18,0),"")</f>
        <v>253.2</v>
      </c>
      <c r="I14" s="4">
        <f>IFERROR(VLOOKUP(C14,SRA!B:T,19,0),"")</f>
        <v>1012.78</v>
      </c>
      <c r="J14" s="4">
        <f>IFERROR(VLOOKUP(C14,OUTUBRO!B:F,3,0),"")</f>
        <v>1265.98</v>
      </c>
      <c r="K14" s="4">
        <f t="shared" si="0"/>
        <v>380.14</v>
      </c>
      <c r="L14" s="4">
        <f>IFERROR(VLOOKUP(C14,OUTUBRO!B:H,7,0),"")</f>
        <v>885.84</v>
      </c>
      <c r="M14" s="30"/>
    </row>
    <row r="15" spans="2:13">
      <c r="B15" s="6">
        <f t="shared" si="1"/>
        <v>7</v>
      </c>
      <c r="C15" s="6">
        <v>2504</v>
      </c>
      <c r="D15" s="5" t="s">
        <v>170</v>
      </c>
      <c r="E15" s="6" t="str">
        <f>IFERROR(VLOOKUP(C15,SRA!B:I,8,0),"")</f>
        <v>COM</v>
      </c>
      <c r="F15" s="7" t="s">
        <v>613</v>
      </c>
      <c r="G15" s="6" t="str">
        <f>IFERROR(VLOOKUP(VLOOKUP(C15,SRA!B:F,5,0),FUNÇÃO!A:B,2,0),"")</f>
        <v>GESTOR DE APOIO T</v>
      </c>
      <c r="H15" s="4">
        <f>IFERROR(VLOOKUP(C15,SRA!B:T,18,0),"")</f>
        <v>253.2</v>
      </c>
      <c r="I15" s="4">
        <f>IFERROR(VLOOKUP(C15,SRA!B:T,19,0),"")</f>
        <v>1012.78</v>
      </c>
      <c r="J15" s="4">
        <f>IFERROR(VLOOKUP(C15,OUTUBRO!B:F,3,0),"")</f>
        <v>1265.98</v>
      </c>
      <c r="K15" s="4">
        <f t="shared" si="0"/>
        <v>614.91000000000008</v>
      </c>
      <c r="L15" s="4">
        <f>IFERROR(VLOOKUP(C15,OUTUBRO!B:H,7,0),"")</f>
        <v>651.06999999999994</v>
      </c>
      <c r="M15" s="30"/>
    </row>
    <row r="16" spans="2:13">
      <c r="B16" s="6">
        <f t="shared" si="1"/>
        <v>8</v>
      </c>
      <c r="C16" s="6">
        <v>2506</v>
      </c>
      <c r="D16" s="5" t="s">
        <v>171</v>
      </c>
      <c r="E16" s="6" t="str">
        <f>IFERROR(VLOOKUP(C16,SRA!B:I,8,0),"")</f>
        <v>COM</v>
      </c>
      <c r="F16" s="7" t="s">
        <v>613</v>
      </c>
      <c r="G16" s="6" t="str">
        <f>IFERROR(VLOOKUP(VLOOKUP(C16,SRA!B:F,5,0),FUNÇÃO!A:B,2,0),"")</f>
        <v>GESTOR DE APOIO T</v>
      </c>
      <c r="H16" s="4">
        <f>IFERROR(VLOOKUP(C16,SRA!B:T,18,0),"")</f>
        <v>253.2</v>
      </c>
      <c r="I16" s="4">
        <f>IFERROR(VLOOKUP(C16,SRA!B:T,19,0),"")</f>
        <v>1012.78</v>
      </c>
      <c r="J16" s="4">
        <f>IFERROR(VLOOKUP(C16,OUTUBRO!B:F,3,0),"")</f>
        <v>1265.98</v>
      </c>
      <c r="K16" s="4">
        <f t="shared" si="0"/>
        <v>550.86</v>
      </c>
      <c r="L16" s="4">
        <f>IFERROR(VLOOKUP(C16,OUTUBRO!B:H,7,0),"")</f>
        <v>715.12</v>
      </c>
      <c r="M16" s="30"/>
    </row>
    <row r="17" spans="2:13">
      <c r="B17" s="6">
        <f t="shared" si="1"/>
        <v>9</v>
      </c>
      <c r="C17" s="6">
        <v>2507</v>
      </c>
      <c r="D17" s="5" t="s">
        <v>172</v>
      </c>
      <c r="E17" s="6" t="str">
        <f>IFERROR(VLOOKUP(C17,SRA!B:I,8,0),"")</f>
        <v>COM</v>
      </c>
      <c r="F17" s="7" t="s">
        <v>613</v>
      </c>
      <c r="G17" s="6" t="str">
        <f>IFERROR(VLOOKUP(VLOOKUP(C17,SRA!B:F,5,0),FUNÇÃO!A:B,2,0),"")</f>
        <v>GESTOR DE APOIO T</v>
      </c>
      <c r="H17" s="4">
        <f>IFERROR(VLOOKUP(C17,SRA!B:T,18,0),"")</f>
        <v>253.2</v>
      </c>
      <c r="I17" s="4">
        <f>IFERROR(VLOOKUP(C17,SRA!B:T,19,0),"")</f>
        <v>1012.78</v>
      </c>
      <c r="J17" s="4">
        <f>IFERROR(VLOOKUP(C17,OUTUBRO!B:F,3,0),"")</f>
        <v>1265.98</v>
      </c>
      <c r="K17" s="4">
        <f t="shared" si="0"/>
        <v>305.01</v>
      </c>
      <c r="L17" s="4">
        <f>IFERROR(VLOOKUP(C17,OUTUBRO!B:H,7,0),"")</f>
        <v>960.97</v>
      </c>
      <c r="M17" s="30"/>
    </row>
    <row r="18" spans="2:13">
      <c r="B18" s="6">
        <f t="shared" si="1"/>
        <v>10</v>
      </c>
      <c r="C18" s="6">
        <v>2508</v>
      </c>
      <c r="D18" s="5" t="s">
        <v>173</v>
      </c>
      <c r="E18" s="6" t="str">
        <f>IFERROR(VLOOKUP(C18,SRA!B:I,8,0),"")</f>
        <v>COM</v>
      </c>
      <c r="F18" s="7" t="s">
        <v>613</v>
      </c>
      <c r="G18" s="6" t="str">
        <f>IFERROR(VLOOKUP(VLOOKUP(C18,SRA!B:F,5,0),FUNÇÃO!A:B,2,0),"")</f>
        <v>GESTOR DE APOIO T</v>
      </c>
      <c r="H18" s="4">
        <f>IFERROR(VLOOKUP(C18,SRA!B:T,18,0),"")</f>
        <v>253.2</v>
      </c>
      <c r="I18" s="4">
        <f>IFERROR(VLOOKUP(C18,SRA!B:T,19,0),"")</f>
        <v>1012.78</v>
      </c>
      <c r="J18" s="4">
        <f>IFERROR(VLOOKUP(C18,OUTUBRO!B:F,3,0),"")</f>
        <v>1265.98</v>
      </c>
      <c r="K18" s="4">
        <f t="shared" si="0"/>
        <v>381.84000000000003</v>
      </c>
      <c r="L18" s="4">
        <f>IFERROR(VLOOKUP(C18,OUTUBRO!B:H,7,0),"")</f>
        <v>884.14</v>
      </c>
      <c r="M18" s="30"/>
    </row>
    <row r="19" spans="2:13">
      <c r="B19" s="6">
        <f t="shared" si="1"/>
        <v>11</v>
      </c>
      <c r="C19" s="6">
        <v>2509</v>
      </c>
      <c r="D19" s="5" t="s">
        <v>174</v>
      </c>
      <c r="E19" s="6" t="str">
        <f>IFERROR(VLOOKUP(C19,SRA!B:I,8,0),"")</f>
        <v>COM</v>
      </c>
      <c r="F19" s="7" t="s">
        <v>613</v>
      </c>
      <c r="G19" s="6" t="str">
        <f>IFERROR(VLOOKUP(VLOOKUP(C19,SRA!B:F,5,0),FUNÇÃO!A:B,2,0),"")</f>
        <v>GESTOR DE APOIO T</v>
      </c>
      <c r="H19" s="4">
        <f>IFERROR(VLOOKUP(C19,SRA!B:T,18,0),"")</f>
        <v>253.2</v>
      </c>
      <c r="I19" s="4">
        <f>IFERROR(VLOOKUP(C19,SRA!B:T,19,0),"")</f>
        <v>1012.78</v>
      </c>
      <c r="J19" s="4">
        <f>IFERROR(VLOOKUP(C19,OUTUBRO!B:F,3,0),"")</f>
        <v>1265.98</v>
      </c>
      <c r="K19" s="4">
        <f t="shared" si="0"/>
        <v>931.46</v>
      </c>
      <c r="L19" s="4">
        <f>IFERROR(VLOOKUP(C19,OUTUBRO!B:H,7,0),"")</f>
        <v>334.52</v>
      </c>
      <c r="M19" s="30"/>
    </row>
    <row r="20" spans="2:13">
      <c r="B20" s="6">
        <f t="shared" si="1"/>
        <v>12</v>
      </c>
      <c r="C20" s="6">
        <v>2715</v>
      </c>
      <c r="D20" s="5" t="s">
        <v>213</v>
      </c>
      <c r="E20" s="6" t="str">
        <f>IFERROR(VLOOKUP(C20,SRA!B:I,8,0),"")</f>
        <v>COM</v>
      </c>
      <c r="F20" s="7" t="s">
        <v>613</v>
      </c>
      <c r="G20" s="6" t="str">
        <f>IFERROR(VLOOKUP(VLOOKUP(C20,SRA!B:F,5,0),FUNÇÃO!A:B,2,0),"")</f>
        <v>GESTOR DE APOIO T</v>
      </c>
      <c r="H20" s="4">
        <f>IFERROR(VLOOKUP(C20,SRA!B:T,18,0),"")</f>
        <v>253.2</v>
      </c>
      <c r="I20" s="4">
        <f>IFERROR(VLOOKUP(C20,SRA!B:T,19,0),"")</f>
        <v>1012.78</v>
      </c>
      <c r="J20" s="4">
        <f>IFERROR(VLOOKUP(C20,OUTUBRO!B:F,3,0),"")</f>
        <v>1265.98</v>
      </c>
      <c r="K20" s="4">
        <f t="shared" si="0"/>
        <v>396.75</v>
      </c>
      <c r="L20" s="4">
        <f>IFERROR(VLOOKUP(C20,OUTUBRO!B:H,7,0),"")</f>
        <v>869.23</v>
      </c>
      <c r="M20" s="30"/>
    </row>
    <row r="21" spans="2:13">
      <c r="B21" s="6">
        <f t="shared" si="1"/>
        <v>13</v>
      </c>
      <c r="C21" s="6">
        <v>2952</v>
      </c>
      <c r="D21" s="5" t="s">
        <v>287</v>
      </c>
      <c r="E21" s="6" t="str">
        <f>IFERROR(VLOOKUP(C21,SRA!B:I,8,0),"")</f>
        <v>COM</v>
      </c>
      <c r="F21" s="7" t="s">
        <v>613</v>
      </c>
      <c r="G21" s="6" t="str">
        <f>IFERROR(VLOOKUP(VLOOKUP(C21,SRA!B:F,5,0),FUNÇÃO!A:B,2,0),"")</f>
        <v>GESTOR DE DESENV.</v>
      </c>
      <c r="H21" s="4">
        <f>IFERROR(VLOOKUP(C21,SRA!B:T,18,0),"")</f>
        <v>759.59</v>
      </c>
      <c r="I21" s="4">
        <f>IFERROR(VLOOKUP(C21,SRA!B:T,19,0),"")</f>
        <v>3038.35</v>
      </c>
      <c r="J21" s="4">
        <f>IFERROR(VLOOKUP(C21,OUTUBRO!B:F,3,0),"")</f>
        <v>3797.94</v>
      </c>
      <c r="K21" s="4">
        <f t="shared" si="0"/>
        <v>1464.0300000000002</v>
      </c>
      <c r="L21" s="4">
        <f>IFERROR(VLOOKUP(C21,OUTUBRO!B:H,7,0),"")</f>
        <v>2333.91</v>
      </c>
      <c r="M21" s="30"/>
    </row>
    <row r="22" spans="2:13">
      <c r="B22" s="6">
        <f t="shared" si="1"/>
        <v>14</v>
      </c>
      <c r="C22" s="6">
        <v>3081</v>
      </c>
      <c r="D22" s="5" t="s">
        <v>324</v>
      </c>
      <c r="E22" s="6" t="str">
        <f>IFERROR(VLOOKUP(C22,SRA!B:I,8,0),"")</f>
        <v>COM</v>
      </c>
      <c r="F22" s="7" t="s">
        <v>613</v>
      </c>
      <c r="G22" s="6" t="str">
        <f>IFERROR(VLOOKUP(VLOOKUP(C22,SRA!B:F,5,0),FUNÇÃO!A:B,2,0),"")</f>
        <v>GESTOR DE APOIO A</v>
      </c>
      <c r="H22" s="4">
        <f>IFERROR(VLOOKUP(C22,SRA!B:T,18,0),"")</f>
        <v>253.2</v>
      </c>
      <c r="I22" s="4">
        <f>IFERROR(VLOOKUP(C22,SRA!B:T,19,0),"")</f>
        <v>1012.78</v>
      </c>
      <c r="J22" s="4">
        <f>IFERROR(VLOOKUP(C22,OUTUBRO!B:F,3,0),"")</f>
        <v>1265.98</v>
      </c>
      <c r="K22" s="4">
        <f t="shared" si="0"/>
        <v>274.54999999999995</v>
      </c>
      <c r="L22" s="4">
        <f>IFERROR(VLOOKUP(C22,OUTUBRO!B:H,7,0),"")</f>
        <v>991.43000000000006</v>
      </c>
      <c r="M22" s="30"/>
    </row>
    <row r="23" spans="2:13">
      <c r="B23" s="6">
        <f t="shared" si="1"/>
        <v>15</v>
      </c>
      <c r="C23" s="6">
        <v>3092</v>
      </c>
      <c r="D23" s="5" t="s">
        <v>327</v>
      </c>
      <c r="E23" s="6" t="str">
        <f>IFERROR(VLOOKUP(C23,SRA!B:I,8,0),"")</f>
        <v>COM</v>
      </c>
      <c r="F23" s="7" t="s">
        <v>613</v>
      </c>
      <c r="G23" s="6" t="str">
        <f>IFERROR(VLOOKUP(VLOOKUP(C23,SRA!B:F,5,0),FUNÇÃO!A:B,2,0),"")</f>
        <v>DIR TEC INDUSTRIA</v>
      </c>
      <c r="H23" s="4">
        <f>IFERROR(VLOOKUP(C23,SRA!B:T,18,0),"")</f>
        <v>2392.6999999999998</v>
      </c>
      <c r="I23" s="4">
        <f>IFERROR(VLOOKUP(C23,SRA!B:T,19,0),"")</f>
        <v>9570.82</v>
      </c>
      <c r="J23" s="4">
        <f>IFERROR(VLOOKUP(C23,OUTUBRO!B:F,3,0),"")</f>
        <v>12399.52</v>
      </c>
      <c r="K23" s="4">
        <f t="shared" si="0"/>
        <v>3009.4500000000007</v>
      </c>
      <c r="L23" s="4">
        <f>IFERROR(VLOOKUP(C23,OUTUBRO!B:H,7,0),"")</f>
        <v>9390.07</v>
      </c>
      <c r="M23" s="30"/>
    </row>
    <row r="24" spans="2:13">
      <c r="B24" s="6">
        <f t="shared" si="1"/>
        <v>16</v>
      </c>
      <c r="C24" s="6">
        <v>3201</v>
      </c>
      <c r="D24" s="5" t="s">
        <v>361</v>
      </c>
      <c r="E24" s="6" t="str">
        <f>IFERROR(VLOOKUP(C24,SRA!B:I,8,0),"")</f>
        <v>COM</v>
      </c>
      <c r="F24" s="7" t="s">
        <v>613</v>
      </c>
      <c r="G24" s="6" t="str">
        <f>IFERROR(VLOOKUP(VLOOKUP(C24,SRA!B:F,5,0),FUNÇÃO!A:B,2,0),"")</f>
        <v>GESTOR DE APOIO A</v>
      </c>
      <c r="H24" s="4">
        <f>IFERROR(VLOOKUP(C24,SRA!B:T,18,0),"")</f>
        <v>253.2</v>
      </c>
      <c r="I24" s="4">
        <f>IFERROR(VLOOKUP(C24,SRA!B:T,19,0),"")</f>
        <v>1012.78</v>
      </c>
      <c r="J24" s="4">
        <f>IFERROR(VLOOKUP(C24,OUTUBRO!B:F,3,0),"")</f>
        <v>1265.98</v>
      </c>
      <c r="K24" s="4">
        <f t="shared" si="0"/>
        <v>182.1099999999999</v>
      </c>
      <c r="L24" s="4">
        <f>IFERROR(VLOOKUP(C24,OUTUBRO!B:H,7,0),"")</f>
        <v>1083.8700000000001</v>
      </c>
      <c r="M24" s="30"/>
    </row>
    <row r="25" spans="2:13" s="18" customFormat="1">
      <c r="B25" s="6">
        <f t="shared" si="1"/>
        <v>17</v>
      </c>
      <c r="C25" s="6">
        <v>3367</v>
      </c>
      <c r="D25" s="5" t="s">
        <v>625</v>
      </c>
      <c r="E25" s="6" t="str">
        <f>IFERROR(VLOOKUP(C25,SRA!B:I,8,0),"")</f>
        <v>COM</v>
      </c>
      <c r="F25" s="7" t="s">
        <v>613</v>
      </c>
      <c r="G25" s="6" t="str">
        <f>IFERROR(VLOOKUP(VLOOKUP(C25,SRA!B:F,5,0),FUNÇÃO!A:B,2,0),"")</f>
        <v>ASSESSOR DIRETORI</v>
      </c>
      <c r="H25" s="4">
        <f>IFERROR(VLOOKUP(C25,SRA!B:T,18,0),"")</f>
        <v>843.99</v>
      </c>
      <c r="I25" s="4">
        <f>IFERROR(VLOOKUP(C25,SRA!B:T,19,0),"")</f>
        <v>3375.95</v>
      </c>
      <c r="J25" s="4">
        <f>IFERROR(VLOOKUP(C25,OUTUBRO!B:F,3,0),"")</f>
        <v>4760.54</v>
      </c>
      <c r="K25" s="4">
        <f t="shared" si="0"/>
        <v>786.61999999999989</v>
      </c>
      <c r="L25" s="4">
        <f>IFERROR(VLOOKUP(C25,OUTUBRO!B:H,7,0),"")</f>
        <v>3973.92</v>
      </c>
      <c r="M25" s="30"/>
    </row>
    <row r="26" spans="2:13" s="21" customFormat="1">
      <c r="B26" s="6">
        <f t="shared" si="1"/>
        <v>18</v>
      </c>
      <c r="C26" s="28">
        <v>3370</v>
      </c>
      <c r="D26" s="26" t="s">
        <v>626</v>
      </c>
      <c r="E26" s="6" t="str">
        <f>IFERROR(VLOOKUP(C26,SRA!B:I,8,0),"")</f>
        <v>COM</v>
      </c>
      <c r="F26" s="7" t="s">
        <v>613</v>
      </c>
      <c r="G26" s="6" t="str">
        <f>IFERROR(VLOOKUP(VLOOKUP(C26,SRA!B:F,5,0),FUNÇÃO!A:B,2,0),"")</f>
        <v>SUP DE REL INSTIT</v>
      </c>
      <c r="H26" s="4">
        <f>IFERROR(VLOOKUP(C26,SRA!B:T,18,0),"")</f>
        <v>1561.48</v>
      </c>
      <c r="I26" s="4">
        <f>IFERROR(VLOOKUP(C26,SRA!B:T,19,0),"")</f>
        <v>6245.89</v>
      </c>
      <c r="J26" s="4">
        <f>IFERROR(VLOOKUP(C26,OUTUBRO!B:F,3,0),"")</f>
        <v>7807.37</v>
      </c>
      <c r="K26" s="4">
        <f t="shared" si="0"/>
        <v>1803.1599999999999</v>
      </c>
      <c r="L26" s="4">
        <f>IFERROR(VLOOKUP(C26,OUTUBRO!B:H,7,0),"")</f>
        <v>6004.21</v>
      </c>
      <c r="M26" s="30"/>
    </row>
    <row r="27" spans="2:13" s="21" customFormat="1">
      <c r="B27" s="6">
        <f t="shared" ref="B27:B28" si="2">B26+1</f>
        <v>19</v>
      </c>
      <c r="C27" s="28">
        <v>3371</v>
      </c>
      <c r="D27" s="26" t="s">
        <v>627</v>
      </c>
      <c r="E27" s="6" t="str">
        <f>IFERROR(VLOOKUP(C27,SRA!B:I,8,0),"")</f>
        <v>COM</v>
      </c>
      <c r="F27" s="7" t="s">
        <v>613</v>
      </c>
      <c r="G27" s="6" t="str">
        <f>IFERROR(VLOOKUP(VLOOKUP(C27,SRA!B:F,5,0),FUNÇÃO!A:B,2,0),"")</f>
        <v>COORD. FINANCEIRA</v>
      </c>
      <c r="H27" s="4">
        <f>IFERROR(VLOOKUP(C27,SRA!B:T,18,0),"")</f>
        <v>1434.87</v>
      </c>
      <c r="I27" s="4">
        <f>IFERROR(VLOOKUP(C27,SRA!B:T,19,0),"")</f>
        <v>5739.47</v>
      </c>
      <c r="J27" s="4">
        <f>IFERROR(VLOOKUP(C27,OUTUBRO!B:F,3,0),"")</f>
        <v>7174.34</v>
      </c>
      <c r="K27" s="4">
        <f t="shared" si="0"/>
        <v>2753.24</v>
      </c>
      <c r="L27" s="4">
        <f>IFERROR(VLOOKUP(C27,OUTUBRO!B:H,7,0),"")</f>
        <v>4421.1000000000004</v>
      </c>
      <c r="M27" s="30"/>
    </row>
    <row r="28" spans="2:13">
      <c r="B28" s="6">
        <f t="shared" si="2"/>
        <v>20</v>
      </c>
      <c r="C28" s="6">
        <v>3206</v>
      </c>
      <c r="D28" s="5" t="s">
        <v>362</v>
      </c>
      <c r="E28" s="6" t="str">
        <f>IFERROR(VLOOKUP(C28,SRA!B:I,8,0),"")</f>
        <v>COM</v>
      </c>
      <c r="F28" s="7" t="s">
        <v>613</v>
      </c>
      <c r="G28" s="6" t="str">
        <f>IFERROR(VLOOKUP(VLOOKUP(C28,SRA!B:F,5,0),FUNÇÃO!A:B,2,0),"")</f>
        <v>COORD DE MANUTENC</v>
      </c>
      <c r="H28" s="4">
        <f>IFERROR(VLOOKUP(C28,SRA!B:T,18,0),"")</f>
        <v>0</v>
      </c>
      <c r="I28" s="4">
        <f>IFERROR(VLOOKUP(C28,SRA!B:T,19,0),"")</f>
        <v>5739.47</v>
      </c>
      <c r="J28" s="4">
        <f>IFERROR(VLOOKUP(C28,OUTUBRO!B:F,3,0),"")</f>
        <v>5739.47</v>
      </c>
      <c r="K28" s="4">
        <f t="shared" si="0"/>
        <v>713.09000000000015</v>
      </c>
      <c r="L28" s="4">
        <f>IFERROR(VLOOKUP(C28,OUTUBRO!B:H,7,0),"")</f>
        <v>5026.38</v>
      </c>
      <c r="M28" s="30"/>
    </row>
    <row r="29" spans="2:13">
      <c r="B29" s="6">
        <f t="shared" si="1"/>
        <v>21</v>
      </c>
      <c r="C29" s="6">
        <v>3208</v>
      </c>
      <c r="D29" s="5" t="s">
        <v>363</v>
      </c>
      <c r="E29" s="6" t="str">
        <f>IFERROR(VLOOKUP(C29,SRA!B:I,8,0),"")</f>
        <v>COM</v>
      </c>
      <c r="F29" s="7" t="s">
        <v>613</v>
      </c>
      <c r="G29" s="6" t="str">
        <f>IFERROR(VLOOKUP(VLOOKUP(C29,SRA!B:F,5,0),FUNÇÃO!A:B,2,0),"")</f>
        <v>GESTOR DE DESENV.</v>
      </c>
      <c r="H29" s="4">
        <f>IFERROR(VLOOKUP(C29,SRA!B:T,18,0),"")</f>
        <v>759.59</v>
      </c>
      <c r="I29" s="4">
        <f>IFERROR(VLOOKUP(C29,SRA!B:T,19,0),"")</f>
        <v>3038.35</v>
      </c>
      <c r="J29" s="4">
        <f>IFERROR(VLOOKUP(C29,OUTUBRO!B:F,3,0),"")</f>
        <v>3797.94</v>
      </c>
      <c r="K29" s="4">
        <f t="shared" si="0"/>
        <v>550.0300000000002</v>
      </c>
      <c r="L29" s="4">
        <f>IFERROR(VLOOKUP(C29,OUTUBRO!B:H,7,0),"")</f>
        <v>3247.91</v>
      </c>
      <c r="M29" s="30"/>
    </row>
    <row r="30" spans="2:13">
      <c r="B30" s="6">
        <f t="shared" si="1"/>
        <v>22</v>
      </c>
      <c r="C30" s="6">
        <v>3210</v>
      </c>
      <c r="D30" s="5" t="s">
        <v>364</v>
      </c>
      <c r="E30" s="6" t="str">
        <f>IFERROR(VLOOKUP(C30,SRA!B:I,8,0),"")</f>
        <v>COM</v>
      </c>
      <c r="F30" s="7" t="s">
        <v>613</v>
      </c>
      <c r="G30" s="6" t="str">
        <f>IFERROR(VLOOKUP(VLOOKUP(C30,SRA!B:F,5,0),FUNÇÃO!A:B,2,0),"")</f>
        <v>GESTOR DE APOIO T</v>
      </c>
      <c r="H30" s="4">
        <f>IFERROR(VLOOKUP(C30,SRA!B:T,18,0),"")</f>
        <v>253.2</v>
      </c>
      <c r="I30" s="4">
        <f>IFERROR(VLOOKUP(C30,SRA!B:T,19,0),"")</f>
        <v>1012.78</v>
      </c>
      <c r="J30" s="4">
        <f>IFERROR(VLOOKUP(C30,OUTUBRO!B:F,3,0),"")</f>
        <v>1265.98</v>
      </c>
      <c r="K30" s="4">
        <f t="shared" si="0"/>
        <v>101.34999999999991</v>
      </c>
      <c r="L30" s="4">
        <f>IFERROR(VLOOKUP(C30,OUTUBRO!B:H,7,0),"")</f>
        <v>1164.6300000000001</v>
      </c>
      <c r="M30" s="30"/>
    </row>
    <row r="31" spans="2:13">
      <c r="B31" s="6">
        <f t="shared" si="1"/>
        <v>23</v>
      </c>
      <c r="C31" s="6">
        <v>3220</v>
      </c>
      <c r="D31" s="5" t="s">
        <v>365</v>
      </c>
      <c r="E31" s="6" t="str">
        <f>IFERROR(VLOOKUP(C31,SRA!B:I,8,0),"")</f>
        <v>COM</v>
      </c>
      <c r="F31" s="7" t="s">
        <v>613</v>
      </c>
      <c r="G31" s="6" t="str">
        <f>IFERROR(VLOOKUP(VLOOKUP(C31,SRA!B:F,5,0),FUNÇÃO!A:B,2,0),"")</f>
        <v>COORD. RESP. SOCI</v>
      </c>
      <c r="H31" s="4">
        <f>IFERROR(VLOOKUP(C31,SRA!B:T,18,0),"")</f>
        <v>1434.87</v>
      </c>
      <c r="I31" s="4">
        <f>IFERROR(VLOOKUP(C31,SRA!B:T,19,0),"")</f>
        <v>5739.47</v>
      </c>
      <c r="J31" s="4">
        <f>IFERROR(VLOOKUP(C31,OUTUBRO!B:F,3,0),"")</f>
        <v>7174.34</v>
      </c>
      <c r="K31" s="4">
        <f t="shared" si="0"/>
        <v>1629.08</v>
      </c>
      <c r="L31" s="4">
        <f>IFERROR(VLOOKUP(C31,OUTUBRO!B:H,7,0),"")</f>
        <v>5545.26</v>
      </c>
      <c r="M31" s="30"/>
    </row>
    <row r="32" spans="2:13">
      <c r="B32" s="6">
        <f t="shared" si="1"/>
        <v>24</v>
      </c>
      <c r="C32" s="6">
        <v>3221</v>
      </c>
      <c r="D32" s="5" t="s">
        <v>366</v>
      </c>
      <c r="E32" s="6" t="str">
        <f>IFERROR(VLOOKUP(C32,SRA!B:I,8,0),"")</f>
        <v>COM</v>
      </c>
      <c r="F32" s="7" t="s">
        <v>613</v>
      </c>
      <c r="G32" s="6" t="str">
        <f>IFERROR(VLOOKUP(VLOOKUP(C32,SRA!B:F,5,0),FUNÇÃO!A:B,2,0),"")</f>
        <v>SECRETARIA</v>
      </c>
      <c r="H32" s="4">
        <f>IFERROR(VLOOKUP(C32,SRA!B:T,18,0),"")</f>
        <v>337.59</v>
      </c>
      <c r="I32" s="4">
        <f>IFERROR(VLOOKUP(C32,SRA!B:T,19,0),"")</f>
        <v>1350.38</v>
      </c>
      <c r="J32" s="4">
        <f>IFERROR(VLOOKUP(C32,OUTUBRO!B:F,3,0),"")</f>
        <v>1687.97</v>
      </c>
      <c r="K32" s="4">
        <f t="shared" si="0"/>
        <v>294.88000000000011</v>
      </c>
      <c r="L32" s="4">
        <f>IFERROR(VLOOKUP(C32,OUTUBRO!B:H,7,0),"")</f>
        <v>1393.09</v>
      </c>
      <c r="M32" s="30"/>
    </row>
    <row r="33" spans="2:13">
      <c r="B33" s="6">
        <f t="shared" si="1"/>
        <v>25</v>
      </c>
      <c r="C33" s="6">
        <v>3243</v>
      </c>
      <c r="D33" s="5" t="s">
        <v>375</v>
      </c>
      <c r="E33" s="6" t="str">
        <f>IFERROR(VLOOKUP(C33,SRA!B:I,8,0),"")</f>
        <v>COM</v>
      </c>
      <c r="F33" s="7" t="s">
        <v>613</v>
      </c>
      <c r="G33" s="6" t="str">
        <f>IFERROR(VLOOKUP(VLOOKUP(C33,SRA!B:F,5,0),FUNÇÃO!A:B,2,0),"")</f>
        <v>DIRETOR PRESIDENT</v>
      </c>
      <c r="H33" s="4">
        <f>IFERROR(VLOOKUP(C33,SRA!B:T,18,0),"")</f>
        <v>2658.56</v>
      </c>
      <c r="I33" s="4">
        <f>IFERROR(VLOOKUP(C33,SRA!B:T,19,0),"")</f>
        <v>10634.24</v>
      </c>
      <c r="J33" s="4">
        <f>IFERROR(VLOOKUP(C33,OUTUBRO!B:F,3,0),"")</f>
        <v>13292.8</v>
      </c>
      <c r="K33" s="4">
        <f t="shared" si="0"/>
        <v>3651.6999999999989</v>
      </c>
      <c r="L33" s="4">
        <f>IFERROR(VLOOKUP(C33,OUTUBRO!B:H,7,0),"")</f>
        <v>9641.1</v>
      </c>
      <c r="M33" s="30"/>
    </row>
    <row r="34" spans="2:13">
      <c r="B34" s="6">
        <f t="shared" si="1"/>
        <v>26</v>
      </c>
      <c r="C34" s="6">
        <v>3245</v>
      </c>
      <c r="D34" s="5" t="s">
        <v>376</v>
      </c>
      <c r="E34" s="6" t="str">
        <f>IFERROR(VLOOKUP(C34,SRA!B:I,8,0),"")</f>
        <v>COM</v>
      </c>
      <c r="F34" s="7" t="s">
        <v>613</v>
      </c>
      <c r="G34" s="6" t="str">
        <f>IFERROR(VLOOKUP(VLOOKUP(C34,SRA!B:F,5,0),FUNÇÃO!A:B,2,0),"")</f>
        <v>SUPERINTENDENTE A</v>
      </c>
      <c r="H34" s="4">
        <f>IFERROR(VLOOKUP(C34,SRA!B:T,18,0),"")</f>
        <v>1561.48</v>
      </c>
      <c r="I34" s="4">
        <f>IFERROR(VLOOKUP(C34,SRA!B:T,19,0),"")</f>
        <v>7495.89</v>
      </c>
      <c r="J34" s="4">
        <f>IFERROR(VLOOKUP(C34,OUTUBRO!B:F,3,0),"")</f>
        <v>9057.3700000000008</v>
      </c>
      <c r="K34" s="4">
        <f t="shared" si="0"/>
        <v>2139.4900000000007</v>
      </c>
      <c r="L34" s="4">
        <f>IFERROR(VLOOKUP(C34,OUTUBRO!B:H,7,0),"")</f>
        <v>6917.88</v>
      </c>
      <c r="M34" s="30"/>
    </row>
    <row r="35" spans="2:13">
      <c r="B35" s="6">
        <f t="shared" si="1"/>
        <v>27</v>
      </c>
      <c r="C35" s="6">
        <v>3247</v>
      </c>
      <c r="D35" s="5" t="s">
        <v>377</v>
      </c>
      <c r="E35" s="6" t="str">
        <f>IFERROR(VLOOKUP(C35,SRA!B:I,8,0),"")</f>
        <v>COM</v>
      </c>
      <c r="F35" s="7" t="s">
        <v>613</v>
      </c>
      <c r="G35" s="6" t="str">
        <f>IFERROR(VLOOKUP(VLOOKUP(C35,SRA!B:F,5,0),FUNÇÃO!A:B,2,0),"")</f>
        <v>CHEFE DE GABINETE</v>
      </c>
      <c r="H35" s="4">
        <f>IFERROR(VLOOKUP(C35,SRA!B:T,18,0),"")</f>
        <v>1561.48</v>
      </c>
      <c r="I35" s="4">
        <f>IFERROR(VLOOKUP(C35,SRA!B:T,19,0),"")</f>
        <v>7495.89</v>
      </c>
      <c r="J35" s="4">
        <f>IFERROR(VLOOKUP(C35,OUTUBRO!B:F,3,0),"")</f>
        <v>9327.67</v>
      </c>
      <c r="K35" s="4">
        <f t="shared" si="0"/>
        <v>2181.1499999999996</v>
      </c>
      <c r="L35" s="4">
        <f>IFERROR(VLOOKUP(C35,OUTUBRO!B:H,7,0),"")</f>
        <v>7146.52</v>
      </c>
      <c r="M35" s="30"/>
    </row>
    <row r="36" spans="2:13">
      <c r="B36" s="6">
        <f t="shared" si="1"/>
        <v>28</v>
      </c>
      <c r="C36" s="6">
        <v>3249</v>
      </c>
      <c r="D36" s="5" t="s">
        <v>378</v>
      </c>
      <c r="E36" s="6" t="str">
        <f>IFERROR(VLOOKUP(C36,SRA!B:I,8,0),"")</f>
        <v>COM</v>
      </c>
      <c r="F36" s="7" t="s">
        <v>613</v>
      </c>
      <c r="G36" s="6" t="str">
        <f>IFERROR(VLOOKUP(VLOOKUP(C36,SRA!B:F,5,0),FUNÇÃO!A:B,2,0),"")</f>
        <v>ASSESSOR DIRETORI</v>
      </c>
      <c r="H36" s="4">
        <f>IFERROR(VLOOKUP(C36,SRA!B:T,18,0),"")</f>
        <v>843.99</v>
      </c>
      <c r="I36" s="4">
        <f>IFERROR(VLOOKUP(C36,SRA!B:T,19,0),"")</f>
        <v>3375.95</v>
      </c>
      <c r="J36" s="4">
        <f>IFERROR(VLOOKUP(C36,OUTUBRO!B:F,3,0),"")</f>
        <v>4219.9399999999996</v>
      </c>
      <c r="K36" s="4">
        <f t="shared" si="0"/>
        <v>1385.7599999999993</v>
      </c>
      <c r="L36" s="4">
        <f>IFERROR(VLOOKUP(C36,OUTUBRO!B:H,7,0),"")</f>
        <v>2834.1800000000003</v>
      </c>
      <c r="M36" s="30"/>
    </row>
    <row r="37" spans="2:13">
      <c r="B37" s="6">
        <f t="shared" si="1"/>
        <v>29</v>
      </c>
      <c r="C37" s="6">
        <v>3250</v>
      </c>
      <c r="D37" s="5" t="s">
        <v>379</v>
      </c>
      <c r="E37" s="6" t="str">
        <f>IFERROR(VLOOKUP(C37,SRA!B:I,8,0),"")</f>
        <v>COM</v>
      </c>
      <c r="F37" s="7" t="s">
        <v>613</v>
      </c>
      <c r="G37" s="6" t="str">
        <f>IFERROR(VLOOKUP(VLOOKUP(C37,SRA!B:F,5,0),FUNÇÃO!A:B,2,0),"")</f>
        <v>GESTOR DE DESENV.</v>
      </c>
      <c r="H37" s="4">
        <f>IFERROR(VLOOKUP(C37,SRA!B:T,18,0),"")</f>
        <v>759.59</v>
      </c>
      <c r="I37" s="4">
        <f>IFERROR(VLOOKUP(C37,SRA!B:T,19,0),"")</f>
        <v>3038.35</v>
      </c>
      <c r="J37" s="4">
        <f>IFERROR(VLOOKUP(C37,OUTUBRO!B:F,3,0),"")</f>
        <v>3797.94</v>
      </c>
      <c r="K37" s="4">
        <f t="shared" si="0"/>
        <v>865.25999999999976</v>
      </c>
      <c r="L37" s="4">
        <f>IFERROR(VLOOKUP(C37,OUTUBRO!B:H,7,0),"")</f>
        <v>2932.6800000000003</v>
      </c>
      <c r="M37" s="30"/>
    </row>
    <row r="38" spans="2:13">
      <c r="B38" s="6">
        <f t="shared" si="1"/>
        <v>30</v>
      </c>
      <c r="C38" s="6">
        <v>3256</v>
      </c>
      <c r="D38" s="5" t="s">
        <v>380</v>
      </c>
      <c r="E38" s="6" t="str">
        <f>IFERROR(VLOOKUP(C38,SRA!B:I,8,0),"")</f>
        <v>COM</v>
      </c>
      <c r="F38" s="7" t="s">
        <v>613</v>
      </c>
      <c r="G38" s="6" t="str">
        <f>IFERROR(VLOOKUP(VLOOKUP(C38,SRA!B:F,5,0),FUNÇÃO!A:B,2,0),"")</f>
        <v>ASSESSOR DIRETORI</v>
      </c>
      <c r="H38" s="4">
        <f>IFERROR(VLOOKUP(C38,SRA!B:T,18,0),"")</f>
        <v>843.99</v>
      </c>
      <c r="I38" s="4">
        <f>IFERROR(VLOOKUP(C38,SRA!B:T,19,0),"")</f>
        <v>3375.95</v>
      </c>
      <c r="J38" s="4">
        <f>IFERROR(VLOOKUP(C38,OUTUBRO!B:F,3,0),"")</f>
        <v>4219.9399999999996</v>
      </c>
      <c r="K38" s="4">
        <f t="shared" si="0"/>
        <v>1299.6599999999999</v>
      </c>
      <c r="L38" s="4">
        <f>IFERROR(VLOOKUP(C38,OUTUBRO!B:H,7,0),"")</f>
        <v>2920.2799999999997</v>
      </c>
      <c r="M38" s="30"/>
    </row>
    <row r="39" spans="2:13">
      <c r="B39" s="6">
        <f t="shared" si="1"/>
        <v>31</v>
      </c>
      <c r="C39" s="6">
        <v>3258</v>
      </c>
      <c r="D39" s="5" t="s">
        <v>381</v>
      </c>
      <c r="E39" s="6" t="str">
        <f>IFERROR(VLOOKUP(C39,SRA!B:I,8,0),"")</f>
        <v>COM</v>
      </c>
      <c r="F39" s="7" t="s">
        <v>613</v>
      </c>
      <c r="G39" s="6" t="str">
        <f>IFERROR(VLOOKUP(VLOOKUP(C39,SRA!B:F,5,0),FUNÇÃO!A:B,2,0),"")</f>
        <v>COORD. DE PROJ. E</v>
      </c>
      <c r="H39" s="4">
        <f>IFERROR(VLOOKUP(C39,SRA!B:T,18,0),"")</f>
        <v>1434.87</v>
      </c>
      <c r="I39" s="4">
        <f>IFERROR(VLOOKUP(C39,SRA!B:T,19,0),"")</f>
        <v>5739.47</v>
      </c>
      <c r="J39" s="4">
        <f>IFERROR(VLOOKUP(C39,OUTUBRO!B:F,3,0),"")</f>
        <v>7174.34</v>
      </c>
      <c r="K39" s="4">
        <f t="shared" si="0"/>
        <v>2407.62</v>
      </c>
      <c r="L39" s="4">
        <f>IFERROR(VLOOKUP(C39,OUTUBRO!B:H,7,0),"")</f>
        <v>4766.72</v>
      </c>
      <c r="M39" s="30"/>
    </row>
    <row r="40" spans="2:13">
      <c r="B40" s="6">
        <f t="shared" si="1"/>
        <v>32</v>
      </c>
      <c r="C40" s="6">
        <v>3260</v>
      </c>
      <c r="D40" s="5" t="s">
        <v>382</v>
      </c>
      <c r="E40" s="6" t="str">
        <f>IFERROR(VLOOKUP(C40,SRA!B:I,8,0),"")</f>
        <v>COM</v>
      </c>
      <c r="F40" s="7" t="s">
        <v>613</v>
      </c>
      <c r="G40" s="6" t="str">
        <f>IFERROR(VLOOKUP(VLOOKUP(C40,SRA!B:F,5,0),FUNÇÃO!A:B,2,0),"")</f>
        <v>COORD. LOGISTICA</v>
      </c>
      <c r="H40" s="4">
        <f>IFERROR(VLOOKUP(C40,SRA!B:T,18,0),"")</f>
        <v>1434.87</v>
      </c>
      <c r="I40" s="4">
        <f>IFERROR(VLOOKUP(C40,SRA!B:T,19,0),"")</f>
        <v>5739.47</v>
      </c>
      <c r="J40" s="4">
        <f>IFERROR(VLOOKUP(C40,OUTUBRO!B:F,3,0),"")</f>
        <v>7174.34</v>
      </c>
      <c r="K40" s="4">
        <f t="shared" si="0"/>
        <v>2349.0699999999997</v>
      </c>
      <c r="L40" s="4">
        <f>IFERROR(VLOOKUP(C40,OUTUBRO!B:H,7,0),"")</f>
        <v>4825.2700000000004</v>
      </c>
      <c r="M40" s="30"/>
    </row>
    <row r="41" spans="2:13">
      <c r="B41" s="6">
        <f t="shared" si="1"/>
        <v>33</v>
      </c>
      <c r="C41" s="6">
        <v>3261</v>
      </c>
      <c r="D41" s="5" t="s">
        <v>383</v>
      </c>
      <c r="E41" s="6" t="str">
        <f>IFERROR(VLOOKUP(C41,SRA!B:I,8,0),"")</f>
        <v>COM</v>
      </c>
      <c r="F41" s="7" t="s">
        <v>613</v>
      </c>
      <c r="G41" s="6" t="str">
        <f>IFERROR(VLOOKUP(VLOOKUP(C41,SRA!B:F,5,0),FUNÇÃO!A:B,2,0),"")</f>
        <v>COORD.DE INFORM.</v>
      </c>
      <c r="H41" s="4">
        <f>IFERROR(VLOOKUP(C41,SRA!B:T,18,0),"")</f>
        <v>1434.87</v>
      </c>
      <c r="I41" s="4">
        <f>IFERROR(VLOOKUP(C41,SRA!B:T,19,0),"")</f>
        <v>5739.47</v>
      </c>
      <c r="J41" s="4">
        <f>IFERROR(VLOOKUP(C41,OUTUBRO!B:F,3,0),"")</f>
        <v>7174.34</v>
      </c>
      <c r="K41" s="4">
        <f t="shared" si="0"/>
        <v>1623.6599999999999</v>
      </c>
      <c r="L41" s="4">
        <f>IFERROR(VLOOKUP(C41,OUTUBRO!B:H,7,0),"")</f>
        <v>5550.68</v>
      </c>
      <c r="M41" s="30"/>
    </row>
    <row r="42" spans="2:13">
      <c r="B42" s="6">
        <f t="shared" si="1"/>
        <v>34</v>
      </c>
      <c r="C42" s="6">
        <v>3263</v>
      </c>
      <c r="D42" s="5" t="s">
        <v>384</v>
      </c>
      <c r="E42" s="6" t="str">
        <f>IFERROR(VLOOKUP(C42,SRA!B:I,8,0),"")</f>
        <v>COM</v>
      </c>
      <c r="F42" s="7" t="s">
        <v>613</v>
      </c>
      <c r="G42" s="6" t="str">
        <f>IFERROR(VLOOKUP(VLOOKUP(C42,SRA!B:F,5,0),FUNÇÃO!A:B,2,0),"")</f>
        <v>COORD DE CONTRATO</v>
      </c>
      <c r="H42" s="4">
        <f>IFERROR(VLOOKUP(C42,SRA!B:T,18,0),"")</f>
        <v>1434.87</v>
      </c>
      <c r="I42" s="4">
        <f>IFERROR(VLOOKUP(C42,SRA!B:T,19,0),"")</f>
        <v>5739.47</v>
      </c>
      <c r="J42" s="4">
        <f>IFERROR(VLOOKUP(C42,OUTUBRO!B:F,3,0),"")</f>
        <v>7174.34</v>
      </c>
      <c r="K42" s="4">
        <f t="shared" si="0"/>
        <v>1704.5299999999997</v>
      </c>
      <c r="L42" s="4">
        <f>IFERROR(VLOOKUP(C42,OUTUBRO!B:H,7,0),"")</f>
        <v>5469.81</v>
      </c>
      <c r="M42" s="30"/>
    </row>
    <row r="43" spans="2:13">
      <c r="B43" s="6">
        <f t="shared" si="1"/>
        <v>35</v>
      </c>
      <c r="C43" s="6">
        <v>3278</v>
      </c>
      <c r="D43" s="5" t="s">
        <v>385</v>
      </c>
      <c r="E43" s="6" t="str">
        <f>IFERROR(VLOOKUP(C43,SRA!B:I,8,0),"")</f>
        <v>COM</v>
      </c>
      <c r="F43" s="7" t="s">
        <v>613</v>
      </c>
      <c r="G43" s="6" t="str">
        <f>IFERROR(VLOOKUP(VLOOKUP(C43,SRA!B:F,5,0),FUNÇÃO!A:B,2,0),"")</f>
        <v>GESTOR DE DESENV.</v>
      </c>
      <c r="H43" s="4">
        <f>IFERROR(VLOOKUP(C43,SRA!B:T,18,0),"")</f>
        <v>759.59</v>
      </c>
      <c r="I43" s="4">
        <f>IFERROR(VLOOKUP(C43,SRA!B:T,19,0),"")</f>
        <v>3038.35</v>
      </c>
      <c r="J43" s="4">
        <f>IFERROR(VLOOKUP(C43,OUTUBRO!B:F,3,0),"")</f>
        <v>3797.94</v>
      </c>
      <c r="K43" s="4">
        <f t="shared" si="0"/>
        <v>550.0300000000002</v>
      </c>
      <c r="L43" s="4">
        <f>IFERROR(VLOOKUP(C43,OUTUBRO!B:H,7,0),"")</f>
        <v>3247.91</v>
      </c>
      <c r="M43" s="30"/>
    </row>
    <row r="44" spans="2:13">
      <c r="B44" s="6">
        <f t="shared" si="1"/>
        <v>36</v>
      </c>
      <c r="C44" s="6">
        <v>3283</v>
      </c>
      <c r="D44" s="5" t="s">
        <v>387</v>
      </c>
      <c r="E44" s="6" t="str">
        <f>IFERROR(VLOOKUP(C44,SRA!B:I,8,0),"")</f>
        <v>COM</v>
      </c>
      <c r="F44" s="7" t="s">
        <v>613</v>
      </c>
      <c r="G44" s="6" t="str">
        <f>IFERROR(VLOOKUP(VLOOKUP(C44,SRA!B:F,5,0),FUNÇÃO!A:B,2,0),"")</f>
        <v>COORD. AP. TEC. I</v>
      </c>
      <c r="H44" s="4">
        <f>IFERROR(VLOOKUP(C44,SRA!B:T,18,0),"")</f>
        <v>1434.87</v>
      </c>
      <c r="I44" s="4">
        <f>IFERROR(VLOOKUP(C44,SRA!B:T,19,0),"")</f>
        <v>5739.47</v>
      </c>
      <c r="J44" s="4">
        <f>IFERROR(VLOOKUP(C44,OUTUBRO!B:F,3,0),"")</f>
        <v>7444.64</v>
      </c>
      <c r="K44" s="4">
        <f t="shared" si="0"/>
        <v>1697.9900000000007</v>
      </c>
      <c r="L44" s="4">
        <f>IFERROR(VLOOKUP(C44,OUTUBRO!B:H,7,0),"")</f>
        <v>5746.65</v>
      </c>
      <c r="M44" s="30"/>
    </row>
    <row r="45" spans="2:13">
      <c r="B45" s="6">
        <f t="shared" si="1"/>
        <v>37</v>
      </c>
      <c r="C45" s="6">
        <v>3287</v>
      </c>
      <c r="D45" s="5" t="s">
        <v>388</v>
      </c>
      <c r="E45" s="6" t="str">
        <f>IFERROR(VLOOKUP(C45,SRA!B:I,8,0),"")</f>
        <v>COM</v>
      </c>
      <c r="F45" s="7" t="s">
        <v>613</v>
      </c>
      <c r="G45" s="6" t="str">
        <f>IFERROR(VLOOKUP(VLOOKUP(C45,SRA!B:F,5,0),FUNÇÃO!A:B,2,0),"")</f>
        <v>COORD. DE VENDAS</v>
      </c>
      <c r="H45" s="4">
        <f>IFERROR(VLOOKUP(C45,SRA!B:T,18,0),"")</f>
        <v>1434.87</v>
      </c>
      <c r="I45" s="4">
        <f>IFERROR(VLOOKUP(C45,SRA!B:T,19,0),"")</f>
        <v>5739.47</v>
      </c>
      <c r="J45" s="4">
        <f>IFERROR(VLOOKUP(C45,OUTUBRO!B:F,3,0),"")</f>
        <v>7174.34</v>
      </c>
      <c r="K45" s="4">
        <f t="shared" si="0"/>
        <v>2650.8500000000004</v>
      </c>
      <c r="L45" s="4">
        <f>IFERROR(VLOOKUP(C45,OUTUBRO!B:H,7,0),"")</f>
        <v>4523.49</v>
      </c>
      <c r="M45" s="30"/>
    </row>
    <row r="46" spans="2:13">
      <c r="B46" s="6">
        <f t="shared" si="1"/>
        <v>38</v>
      </c>
      <c r="C46" s="6">
        <v>3289</v>
      </c>
      <c r="D46" s="5" t="s">
        <v>389</v>
      </c>
      <c r="E46" s="6" t="str">
        <f>IFERROR(VLOOKUP(C46,SRA!B:I,8,0),"")</f>
        <v>COM</v>
      </c>
      <c r="F46" s="7" t="s">
        <v>613</v>
      </c>
      <c r="G46" s="6" t="str">
        <f>IFERROR(VLOOKUP(VLOOKUP(C46,SRA!B:F,5,0),FUNÇÃO!A:B,2,0),"")</f>
        <v>DIR. ADM. FINANCE</v>
      </c>
      <c r="H46" s="4">
        <f>IFERROR(VLOOKUP(C46,SRA!B:T,18,0),"")</f>
        <v>2392.6999999999998</v>
      </c>
      <c r="I46" s="4">
        <f>IFERROR(VLOOKUP(C46,SRA!B:T,19,0),"")</f>
        <v>9570.82</v>
      </c>
      <c r="J46" s="4">
        <f>IFERROR(VLOOKUP(C46,OUTUBRO!B:F,3,0),"")</f>
        <v>11963.52</v>
      </c>
      <c r="K46" s="4">
        <f t="shared" si="0"/>
        <v>2941.6900000000005</v>
      </c>
      <c r="L46" s="4">
        <f>IFERROR(VLOOKUP(C46,OUTUBRO!B:H,7,0),"")</f>
        <v>9021.83</v>
      </c>
      <c r="M46" s="30"/>
    </row>
    <row r="47" spans="2:13">
      <c r="B47" s="6">
        <f t="shared" si="1"/>
        <v>39</v>
      </c>
      <c r="C47" s="6">
        <v>3295</v>
      </c>
      <c r="D47" s="5" t="s">
        <v>390</v>
      </c>
      <c r="E47" s="6" t="str">
        <f>IFERROR(VLOOKUP(C47,SRA!B:I,8,0),"")</f>
        <v>COM</v>
      </c>
      <c r="F47" s="7" t="s">
        <v>613</v>
      </c>
      <c r="G47" s="6" t="str">
        <f>IFERROR(VLOOKUP(VLOOKUP(C47,SRA!B:F,5,0),FUNÇÃO!A:B,2,0),"")</f>
        <v>GESTOR DE APOIO A</v>
      </c>
      <c r="H47" s="4">
        <f>IFERROR(VLOOKUP(C47,SRA!B:T,18,0),"")</f>
        <v>253.2</v>
      </c>
      <c r="I47" s="4">
        <f>IFERROR(VLOOKUP(C47,SRA!B:T,19,0),"")</f>
        <v>1012.78</v>
      </c>
      <c r="J47" s="4">
        <f>IFERROR(VLOOKUP(C47,OUTUBRO!B:F,3,0),"")</f>
        <v>1536.28</v>
      </c>
      <c r="K47" s="4">
        <f t="shared" si="0"/>
        <v>878.39</v>
      </c>
      <c r="L47" s="4">
        <f>IFERROR(VLOOKUP(C47,OUTUBRO!B:H,7,0),"")</f>
        <v>657.89</v>
      </c>
      <c r="M47" s="30"/>
    </row>
    <row r="48" spans="2:13">
      <c r="B48" s="6">
        <f t="shared" si="1"/>
        <v>40</v>
      </c>
      <c r="C48" s="6">
        <v>3304</v>
      </c>
      <c r="D48" s="5" t="s">
        <v>391</v>
      </c>
      <c r="E48" s="6" t="str">
        <f>IFERROR(VLOOKUP(C48,SRA!B:I,8,0),"")</f>
        <v>COM</v>
      </c>
      <c r="F48" s="7" t="s">
        <v>613</v>
      </c>
      <c r="G48" s="6" t="str">
        <f>IFERROR(VLOOKUP(VLOOKUP(C48,SRA!B:F,5,0),FUNÇÃO!A:B,2,0),"")</f>
        <v>SECRETARIA DIR.</v>
      </c>
      <c r="H48" s="4">
        <f>IFERROR(VLOOKUP(C48,SRA!B:T,18,0),"")</f>
        <v>337.59</v>
      </c>
      <c r="I48" s="4">
        <f>IFERROR(VLOOKUP(C48,SRA!B:T,19,0),"")</f>
        <v>1350.38</v>
      </c>
      <c r="J48" s="4">
        <f>IFERROR(VLOOKUP(C48,OUTUBRO!B:F,3,0),"")</f>
        <v>1687.97</v>
      </c>
      <c r="K48" s="4">
        <f t="shared" si="0"/>
        <v>213.45000000000005</v>
      </c>
      <c r="L48" s="4">
        <f>IFERROR(VLOOKUP(C48,OUTUBRO!B:H,7,0),"")</f>
        <v>1474.52</v>
      </c>
      <c r="M48" s="30"/>
    </row>
    <row r="49" spans="2:13">
      <c r="B49" s="6">
        <f t="shared" si="1"/>
        <v>41</v>
      </c>
      <c r="C49" s="6">
        <v>3312</v>
      </c>
      <c r="D49" s="5" t="s">
        <v>392</v>
      </c>
      <c r="E49" s="6" t="str">
        <f>IFERROR(VLOOKUP(C49,SRA!B:I,8,0),"")</f>
        <v>COM</v>
      </c>
      <c r="F49" s="7" t="s">
        <v>613</v>
      </c>
      <c r="G49" s="6" t="str">
        <f>IFERROR(VLOOKUP(VLOOKUP(C49,SRA!B:F,5,0),FUNÇÃO!A:B,2,0),"")</f>
        <v>SUCOM-SUPERINT.CO</v>
      </c>
      <c r="H49" s="4">
        <f>IFERROR(VLOOKUP(C49,SRA!B:T,18,0),"")</f>
        <v>1561.48</v>
      </c>
      <c r="I49" s="4">
        <f>IFERROR(VLOOKUP(C49,SRA!B:T,19,0),"")</f>
        <v>6245.89</v>
      </c>
      <c r="J49" s="4">
        <f>IFERROR(VLOOKUP(C49,OUTUBRO!B:F,3,0),"")</f>
        <v>7807.37</v>
      </c>
      <c r="K49" s="4">
        <f t="shared" si="0"/>
        <v>1803.1599999999999</v>
      </c>
      <c r="L49" s="4">
        <f>IFERROR(VLOOKUP(C49,OUTUBRO!B:H,7,0),"")</f>
        <v>6004.21</v>
      </c>
      <c r="M49" s="30"/>
    </row>
    <row r="50" spans="2:13">
      <c r="B50" s="6">
        <f t="shared" si="1"/>
        <v>42</v>
      </c>
      <c r="C50" s="6">
        <v>3314</v>
      </c>
      <c r="D50" s="5" t="s">
        <v>393</v>
      </c>
      <c r="E50" s="6" t="str">
        <f>IFERROR(VLOOKUP(C50,SRA!B:I,8,0),"")</f>
        <v>COM</v>
      </c>
      <c r="F50" s="7" t="s">
        <v>613</v>
      </c>
      <c r="G50" s="6" t="str">
        <f>IFERROR(VLOOKUP(VLOOKUP(C50,SRA!B:F,5,0),FUNÇÃO!A:B,2,0),"")</f>
        <v>ASSESSOR DIRETORI</v>
      </c>
      <c r="H50" s="4">
        <f>IFERROR(VLOOKUP(C50,SRA!B:T,18,0),"")</f>
        <v>843.99</v>
      </c>
      <c r="I50" s="4">
        <f>IFERROR(VLOOKUP(C50,SRA!B:T,19,0),"")</f>
        <v>3375.95</v>
      </c>
      <c r="J50" s="4">
        <f>IFERROR(VLOOKUP(C50,OUTUBRO!B:F,3,0),"")</f>
        <v>4219.9399999999996</v>
      </c>
      <c r="K50" s="4">
        <f t="shared" si="0"/>
        <v>1651.9599999999996</v>
      </c>
      <c r="L50" s="4">
        <f>IFERROR(VLOOKUP(C50,OUTUBRO!B:H,7,0),"")</f>
        <v>2567.98</v>
      </c>
      <c r="M50" s="30"/>
    </row>
    <row r="51" spans="2:13">
      <c r="B51" s="6">
        <f t="shared" si="1"/>
        <v>43</v>
      </c>
      <c r="C51" s="6">
        <v>3316</v>
      </c>
      <c r="D51" s="5" t="s">
        <v>394</v>
      </c>
      <c r="E51" s="6" t="str">
        <f>IFERROR(VLOOKUP(C51,SRA!B:I,8,0),"")</f>
        <v>COM</v>
      </c>
      <c r="F51" s="7" t="s">
        <v>613</v>
      </c>
      <c r="G51" s="6" t="str">
        <f>IFERROR(VLOOKUP(VLOOKUP(C51,SRA!B:F,5,0),FUNÇÃO!A:B,2,0),"")</f>
        <v>GESTOR DE APOIO T</v>
      </c>
      <c r="H51" s="4">
        <f>IFERROR(VLOOKUP(C51,SRA!B:T,18,0),"")</f>
        <v>253.2</v>
      </c>
      <c r="I51" s="4">
        <f>IFERROR(VLOOKUP(C51,SRA!B:T,19,0),"")</f>
        <v>1012.78</v>
      </c>
      <c r="J51" s="4">
        <f>IFERROR(VLOOKUP(C51,OUTUBRO!B:F,3,0),"")</f>
        <v>1265.98</v>
      </c>
      <c r="K51" s="4">
        <f t="shared" si="0"/>
        <v>164.65000000000009</v>
      </c>
      <c r="L51" s="4">
        <f>IFERROR(VLOOKUP(C51,OUTUBRO!B:H,7,0),"")</f>
        <v>1101.33</v>
      </c>
      <c r="M51" s="30"/>
    </row>
    <row r="52" spans="2:13">
      <c r="B52" s="6">
        <f t="shared" si="1"/>
        <v>44</v>
      </c>
      <c r="C52" s="6">
        <v>3319</v>
      </c>
      <c r="D52" s="5" t="s">
        <v>396</v>
      </c>
      <c r="E52" s="6" t="str">
        <f>IFERROR(VLOOKUP(C52,SRA!B:I,8,0),"")</f>
        <v>COM</v>
      </c>
      <c r="F52" s="7" t="s">
        <v>613</v>
      </c>
      <c r="G52" s="6" t="str">
        <f>IFERROR(VLOOKUP(VLOOKUP(C52,SRA!B:F,5,0),FUNÇÃO!A:B,2,0),"")</f>
        <v>GESTOR DE APOIO A</v>
      </c>
      <c r="H52" s="4">
        <f>IFERROR(VLOOKUP(C52,SRA!B:T,18,0),"")</f>
        <v>253.2</v>
      </c>
      <c r="I52" s="4">
        <f>IFERROR(VLOOKUP(C52,SRA!B:T,19,0),"")</f>
        <v>1265.98</v>
      </c>
      <c r="J52" s="4">
        <f>IFERROR(VLOOKUP(C52,OUTUBRO!B:F,3,0),"")</f>
        <v>1519.18</v>
      </c>
      <c r="K52" s="4">
        <f t="shared" si="0"/>
        <v>324.35000000000014</v>
      </c>
      <c r="L52" s="4">
        <f>IFERROR(VLOOKUP(C52,OUTUBRO!B:H,7,0),"")</f>
        <v>1194.83</v>
      </c>
      <c r="M52" s="30"/>
    </row>
    <row r="53" spans="2:13">
      <c r="B53" s="6">
        <f t="shared" si="1"/>
        <v>45</v>
      </c>
      <c r="C53" s="6">
        <v>3324</v>
      </c>
      <c r="D53" s="5" t="s">
        <v>398</v>
      </c>
      <c r="E53" s="6" t="str">
        <f>IFERROR(VLOOKUP(C53,SRA!B:I,8,0),"")</f>
        <v>COM</v>
      </c>
      <c r="F53" s="7" t="s">
        <v>613</v>
      </c>
      <c r="G53" s="6" t="str">
        <f>IFERROR(VLOOKUP(VLOOKUP(C53,SRA!B:F,5,0),FUNÇÃO!A:B,2,0),"")</f>
        <v>SUP. JURIDICO</v>
      </c>
      <c r="H53" s="4">
        <f>IFERROR(VLOOKUP(C53,SRA!B:T,18,0),"")</f>
        <v>1561.48</v>
      </c>
      <c r="I53" s="4">
        <f>IFERROR(VLOOKUP(C53,SRA!B:T,19,0),"")</f>
        <v>6245.89</v>
      </c>
      <c r="J53" s="4">
        <f>IFERROR(VLOOKUP(C53,OUTUBRO!B:F,3,0),"")</f>
        <v>7807.37</v>
      </c>
      <c r="K53" s="4">
        <f t="shared" si="0"/>
        <v>3934.6799999999994</v>
      </c>
      <c r="L53" s="4">
        <f>IFERROR(VLOOKUP(C53,OUTUBRO!B:H,7,0),"")</f>
        <v>3872.6900000000005</v>
      </c>
      <c r="M53" s="30"/>
    </row>
    <row r="54" spans="2:13">
      <c r="B54" s="6">
        <f t="shared" si="1"/>
        <v>46</v>
      </c>
      <c r="C54" s="6">
        <v>3325</v>
      </c>
      <c r="D54" s="5" t="s">
        <v>399</v>
      </c>
      <c r="E54" s="6" t="str">
        <f>IFERROR(VLOOKUP(C54,SRA!B:I,8,0),"")</f>
        <v>COM</v>
      </c>
      <c r="F54" s="7" t="s">
        <v>613</v>
      </c>
      <c r="G54" s="6" t="str">
        <f>IFERROR(VLOOKUP(VLOOKUP(C54,SRA!B:F,5,0),FUNÇÃO!A:B,2,0),"")</f>
        <v>COORD.DE CONTABIL</v>
      </c>
      <c r="H54" s="4">
        <f>IFERROR(VLOOKUP(C54,SRA!B:T,18,0),"")</f>
        <v>1434.87</v>
      </c>
      <c r="I54" s="4">
        <f>IFERROR(VLOOKUP(C54,SRA!B:T,19,0),"")</f>
        <v>5739.47</v>
      </c>
      <c r="J54" s="4">
        <f>IFERROR(VLOOKUP(C54,OUTUBRO!B:F,3,0),"")</f>
        <v>7174.34</v>
      </c>
      <c r="K54" s="4">
        <f t="shared" si="0"/>
        <v>2576.88</v>
      </c>
      <c r="L54" s="4">
        <f>IFERROR(VLOOKUP(C54,OUTUBRO!B:H,7,0),"")</f>
        <v>4597.46</v>
      </c>
      <c r="M54" s="30"/>
    </row>
    <row r="55" spans="2:13">
      <c r="B55" s="6">
        <f t="shared" si="1"/>
        <v>47</v>
      </c>
      <c r="C55" s="6">
        <v>3327</v>
      </c>
      <c r="D55" s="5" t="s">
        <v>400</v>
      </c>
      <c r="E55" s="6" t="str">
        <f>IFERROR(VLOOKUP(C55,SRA!B:I,8,0),"")</f>
        <v>COM</v>
      </c>
      <c r="F55" s="7" t="s">
        <v>613</v>
      </c>
      <c r="G55" s="6" t="str">
        <f>IFERROR(VLOOKUP(VLOOKUP(C55,SRA!B:F,5,0),FUNÇÃO!A:B,2,0),"")</f>
        <v>COORD. SUPRIMENTO</v>
      </c>
      <c r="H55" s="4">
        <f>IFERROR(VLOOKUP(C55,SRA!B:T,18,0),"")</f>
        <v>1434.87</v>
      </c>
      <c r="I55" s="4">
        <f>IFERROR(VLOOKUP(C55,SRA!B:T,19,0),"")</f>
        <v>5739.47</v>
      </c>
      <c r="J55" s="4">
        <f>IFERROR(VLOOKUP(C55,OUTUBRO!B:F,3,0),"")</f>
        <v>7174.34</v>
      </c>
      <c r="K55" s="4">
        <f t="shared" si="0"/>
        <v>1571.5200000000004</v>
      </c>
      <c r="L55" s="4">
        <f>IFERROR(VLOOKUP(C55,OUTUBRO!B:H,7,0),"")</f>
        <v>5602.82</v>
      </c>
      <c r="M55" s="30"/>
    </row>
    <row r="56" spans="2:13">
      <c r="B56" s="6">
        <f t="shared" si="1"/>
        <v>48</v>
      </c>
      <c r="C56" s="6">
        <v>3328</v>
      </c>
      <c r="D56" s="5" t="s">
        <v>401</v>
      </c>
      <c r="E56" s="6" t="str">
        <f>IFERROR(VLOOKUP(C56,SRA!B:I,8,0),"")</f>
        <v>COM</v>
      </c>
      <c r="F56" s="7" t="s">
        <v>613</v>
      </c>
      <c r="G56" s="6" t="str">
        <f>IFERROR(VLOOKUP(VLOOKUP(C56,SRA!B:F,5,0),FUNÇÃO!A:B,2,0),"")</f>
        <v>COORD. DE ADM.</v>
      </c>
      <c r="H56" s="4">
        <f>IFERROR(VLOOKUP(C56,SRA!B:T,18,0),"")</f>
        <v>1434.87</v>
      </c>
      <c r="I56" s="4">
        <f>IFERROR(VLOOKUP(C56,SRA!B:T,19,0),"")</f>
        <v>5739.47</v>
      </c>
      <c r="J56" s="4">
        <f>IFERROR(VLOOKUP(C56,OUTUBRO!B:F,3,0),"")</f>
        <v>7174.34</v>
      </c>
      <c r="K56" s="4">
        <f t="shared" si="0"/>
        <v>1895.21</v>
      </c>
      <c r="L56" s="4">
        <f>IFERROR(VLOOKUP(C56,OUTUBRO!B:H,7,0),"")</f>
        <v>5279.13</v>
      </c>
      <c r="M56" s="30"/>
    </row>
    <row r="57" spans="2:13">
      <c r="B57" s="6">
        <f t="shared" si="1"/>
        <v>49</v>
      </c>
      <c r="C57" s="6">
        <v>3329</v>
      </c>
      <c r="D57" s="5" t="s">
        <v>402</v>
      </c>
      <c r="E57" s="6" t="str">
        <f>IFERROR(VLOOKUP(C57,SRA!B:I,8,0),"")</f>
        <v>COM</v>
      </c>
      <c r="F57" s="7" t="s">
        <v>613</v>
      </c>
      <c r="G57" s="6" t="str">
        <f>IFERROR(VLOOKUP(VLOOKUP(C57,SRA!B:F,5,0),FUNÇÃO!A:B,2,0),"")</f>
        <v>GESTOR DE DESENV.</v>
      </c>
      <c r="H57" s="4">
        <f>IFERROR(VLOOKUP(C57,SRA!B:T,18,0),"")</f>
        <v>759.59</v>
      </c>
      <c r="I57" s="4">
        <f>IFERROR(VLOOKUP(C57,SRA!B:T,19,0),"")</f>
        <v>3038.35</v>
      </c>
      <c r="J57" s="4">
        <f>IFERROR(VLOOKUP(C57,OUTUBRO!B:F,3,0),"")</f>
        <v>3797.94</v>
      </c>
      <c r="K57" s="4">
        <f t="shared" si="0"/>
        <v>550.0300000000002</v>
      </c>
      <c r="L57" s="4">
        <f>IFERROR(VLOOKUP(C57,OUTUBRO!B:H,7,0),"")</f>
        <v>3247.91</v>
      </c>
      <c r="M57" s="30"/>
    </row>
    <row r="58" spans="2:13">
      <c r="B58" s="6">
        <f t="shared" si="1"/>
        <v>50</v>
      </c>
      <c r="C58" s="6">
        <v>3338</v>
      </c>
      <c r="D58" s="5" t="s">
        <v>405</v>
      </c>
      <c r="E58" s="6" t="str">
        <f>IFERROR(VLOOKUP(C58,SRA!B:I,8,0),"")</f>
        <v>COM</v>
      </c>
      <c r="F58" s="7" t="s">
        <v>613</v>
      </c>
      <c r="G58" s="6" t="str">
        <f>IFERROR(VLOOKUP(VLOOKUP(C58,SRA!B:F,5,0),FUNÇÃO!A:B,2,0),"")</f>
        <v>COORD GESTAO E PL</v>
      </c>
      <c r="H58" s="4">
        <f>IFERROR(VLOOKUP(C58,SRA!B:T,18,0),"")</f>
        <v>1434.87</v>
      </c>
      <c r="I58" s="4">
        <f>IFERROR(VLOOKUP(C58,SRA!B:T,19,0),"")</f>
        <v>5739.47</v>
      </c>
      <c r="J58" s="4">
        <f>IFERROR(VLOOKUP(C58,OUTUBRO!B:F,3,0),"")</f>
        <v>7174.34</v>
      </c>
      <c r="K58" s="4">
        <f t="shared" si="0"/>
        <v>1745.9499999999998</v>
      </c>
      <c r="L58" s="4">
        <f>IFERROR(VLOOKUP(C58,OUTUBRO!B:H,7,0),"")</f>
        <v>5428.39</v>
      </c>
      <c r="M58" s="30"/>
    </row>
    <row r="59" spans="2:13">
      <c r="B59" s="6">
        <f t="shared" si="1"/>
        <v>51</v>
      </c>
      <c r="C59" s="6">
        <v>3340</v>
      </c>
      <c r="D59" s="5" t="s">
        <v>407</v>
      </c>
      <c r="E59" s="6" t="str">
        <f>IFERROR(VLOOKUP(C59,SRA!B:I,8,0),"")</f>
        <v>COM</v>
      </c>
      <c r="F59" s="7" t="s">
        <v>613</v>
      </c>
      <c r="G59" s="6" t="str">
        <f>IFERROR(VLOOKUP(VLOOKUP(C59,SRA!B:F,5,0),FUNÇÃO!A:B,2,0),"")</f>
        <v>COORD. DE ART. IN</v>
      </c>
      <c r="H59" s="4">
        <f>IFERROR(VLOOKUP(C59,SRA!B:T,18,0),"")</f>
        <v>1434.87</v>
      </c>
      <c r="I59" s="4">
        <f>IFERROR(VLOOKUP(C59,SRA!B:T,19,0),"")</f>
        <v>5739.47</v>
      </c>
      <c r="J59" s="4">
        <f>IFERROR(VLOOKUP(C59,OUTUBRO!B:F,3,0),"")</f>
        <v>7174.34</v>
      </c>
      <c r="K59" s="4">
        <f t="shared" si="0"/>
        <v>2531.5299999999997</v>
      </c>
      <c r="L59" s="4">
        <f>IFERROR(VLOOKUP(C59,OUTUBRO!B:H,7,0),"")</f>
        <v>4642.8100000000004</v>
      </c>
      <c r="M59" s="30"/>
    </row>
    <row r="60" spans="2:13">
      <c r="B60" s="6">
        <f t="shared" si="1"/>
        <v>52</v>
      </c>
      <c r="C60" s="6">
        <v>3341</v>
      </c>
      <c r="D60" s="5" t="s">
        <v>408</v>
      </c>
      <c r="E60" s="6" t="str">
        <f>IFERROR(VLOOKUP(C60,SRA!B:I,8,0),"")</f>
        <v>COM</v>
      </c>
      <c r="F60" s="7" t="s">
        <v>613</v>
      </c>
      <c r="G60" s="6" t="str">
        <f>IFERROR(VLOOKUP(VLOOKUP(C60,SRA!B:F,5,0),FUNÇÃO!A:B,2,0),"")</f>
        <v>GESTOR DE DESENV.</v>
      </c>
      <c r="H60" s="4">
        <f>IFERROR(VLOOKUP(C60,SRA!B:T,18,0),"")</f>
        <v>759.59</v>
      </c>
      <c r="I60" s="4">
        <f>IFERROR(VLOOKUP(C60,SRA!B:T,19,0),"")</f>
        <v>3038.35</v>
      </c>
      <c r="J60" s="4">
        <f>IFERROR(VLOOKUP(C60,OUTUBRO!B:F,3,0),"")</f>
        <v>3797.94</v>
      </c>
      <c r="K60" s="4">
        <f t="shared" si="0"/>
        <v>607.32000000000016</v>
      </c>
      <c r="L60" s="4">
        <f>IFERROR(VLOOKUP(C60,OUTUBRO!B:H,7,0),"")</f>
        <v>3190.62</v>
      </c>
      <c r="M60" s="30"/>
    </row>
    <row r="61" spans="2:13">
      <c r="B61" s="6">
        <f t="shared" si="1"/>
        <v>53</v>
      </c>
      <c r="C61" s="6">
        <v>3343</v>
      </c>
      <c r="D61" s="5" t="s">
        <v>409</v>
      </c>
      <c r="E61" s="6" t="str">
        <f>IFERROR(VLOOKUP(C61,SRA!B:I,8,0),"")</f>
        <v>COM</v>
      </c>
      <c r="F61" s="7" t="s">
        <v>613</v>
      </c>
      <c r="G61" s="6" t="str">
        <f>IFERROR(VLOOKUP(VLOOKUP(C61,SRA!B:F,5,0),FUNÇÃO!A:B,2,0),"")</f>
        <v>GESTOR DE APOIO A</v>
      </c>
      <c r="H61" s="4">
        <f>IFERROR(VLOOKUP(C61,SRA!B:T,18,0),"")</f>
        <v>253.2</v>
      </c>
      <c r="I61" s="4">
        <f>IFERROR(VLOOKUP(C61,SRA!B:T,19,0),"")</f>
        <v>1012.78</v>
      </c>
      <c r="J61" s="4">
        <f>IFERROR(VLOOKUP(C61,OUTUBRO!B:F,3,0),"")</f>
        <v>1265.98</v>
      </c>
      <c r="K61" s="4">
        <f t="shared" si="0"/>
        <v>101.34999999999991</v>
      </c>
      <c r="L61" s="4">
        <f>IFERROR(VLOOKUP(C61,OUTUBRO!B:H,7,0),"")</f>
        <v>1164.6300000000001</v>
      </c>
      <c r="M61" s="30"/>
    </row>
    <row r="62" spans="2:13">
      <c r="B62" s="6">
        <f t="shared" si="1"/>
        <v>54</v>
      </c>
      <c r="C62" s="6">
        <v>3358</v>
      </c>
      <c r="D62" s="5" t="s">
        <v>421</v>
      </c>
      <c r="E62" s="6" t="str">
        <f>IFERROR(VLOOKUP(C62,SRA!B:I,8,0),"")</f>
        <v>COM</v>
      </c>
      <c r="F62" s="7" t="s">
        <v>613</v>
      </c>
      <c r="G62" s="6" t="str">
        <f>IFERROR(VLOOKUP(VLOOKUP(C62,SRA!B:F,5,0),FUNÇÃO!A:B,2,0),"")</f>
        <v>DIR REL INSTITUCI</v>
      </c>
      <c r="H62" s="4">
        <f>IFERROR(VLOOKUP(C62,SRA!B:T,18,0),"")</f>
        <v>2392.6999999999998</v>
      </c>
      <c r="I62" s="4">
        <f>IFERROR(VLOOKUP(C62,SRA!B:T,19,0),"")</f>
        <v>9570.82</v>
      </c>
      <c r="J62" s="4">
        <f>IFERROR(VLOOKUP(C62,OUTUBRO!B:F,3,0),"")</f>
        <v>11963.52</v>
      </c>
      <c r="K62" s="4">
        <f t="shared" si="0"/>
        <v>3224.7100000000009</v>
      </c>
      <c r="L62" s="4">
        <f>IFERROR(VLOOKUP(C62,OUTUBRO!B:H,7,0),"")</f>
        <v>8738.81</v>
      </c>
      <c r="M62" s="30"/>
    </row>
    <row r="63" spans="2:13">
      <c r="B63" s="6">
        <f t="shared" si="1"/>
        <v>55</v>
      </c>
      <c r="C63" s="6">
        <v>3359</v>
      </c>
      <c r="D63" s="5" t="s">
        <v>422</v>
      </c>
      <c r="E63" s="6" t="str">
        <f>IFERROR(VLOOKUP(C63,SRA!B:I,8,0),"")</f>
        <v>COM</v>
      </c>
      <c r="F63" s="7" t="s">
        <v>613</v>
      </c>
      <c r="G63" s="6" t="str">
        <f>IFERROR(VLOOKUP(VLOOKUP(C63,SRA!B:F,5,0),FUNÇÃO!A:B,2,0),"")</f>
        <v>COORD. COMUNIC. S</v>
      </c>
      <c r="H63" s="4">
        <f>IFERROR(VLOOKUP(C63,SRA!B:T,18,0),"")</f>
        <v>1434.97</v>
      </c>
      <c r="I63" s="4">
        <f>IFERROR(VLOOKUP(C63,SRA!B:T,19,0),"")</f>
        <v>5739.47</v>
      </c>
      <c r="J63" s="4">
        <f>IFERROR(VLOOKUP(C63,OUTUBRO!B:F,3,0),"")</f>
        <v>7174.44</v>
      </c>
      <c r="K63" s="4">
        <f t="shared" si="0"/>
        <v>1623.6899999999996</v>
      </c>
      <c r="L63" s="4">
        <f>IFERROR(VLOOKUP(C63,OUTUBRO!B:H,7,0),"")</f>
        <v>5550.75</v>
      </c>
      <c r="M63" s="30"/>
    </row>
    <row r="64" spans="2:13">
      <c r="B64" s="6">
        <f t="shared" si="1"/>
        <v>56</v>
      </c>
      <c r="C64" s="6">
        <v>3361</v>
      </c>
      <c r="D64" s="5" t="s">
        <v>423</v>
      </c>
      <c r="E64" s="6" t="str">
        <f>IFERROR(VLOOKUP(C64,SRA!B:I,8,0),"")</f>
        <v>COM</v>
      </c>
      <c r="F64" s="7" t="s">
        <v>613</v>
      </c>
      <c r="G64" s="6" t="str">
        <f>IFERROR(VLOOKUP(VLOOKUP(C64,SRA!B:F,5,0),FUNÇÃO!A:B,2,0),"")</f>
        <v>GESTOR DE DESENV.</v>
      </c>
      <c r="H64" s="4">
        <f>IFERROR(VLOOKUP(C64,SRA!B:T,18,0),"")</f>
        <v>759.59</v>
      </c>
      <c r="I64" s="4">
        <f>IFERROR(VLOOKUP(C64,SRA!B:T,19,0),"")</f>
        <v>3038.35</v>
      </c>
      <c r="J64" s="4">
        <f>IFERROR(VLOOKUP(C64,OUTUBRO!B:F,3,0),"")</f>
        <v>3892.34</v>
      </c>
      <c r="K64" s="4">
        <f t="shared" si="0"/>
        <v>1076.3600000000001</v>
      </c>
      <c r="L64" s="4">
        <f>IFERROR(VLOOKUP(C64,OUTUBRO!B:H,7,0),"")</f>
        <v>2815.98</v>
      </c>
      <c r="M64" s="30"/>
    </row>
    <row r="65" spans="2:13">
      <c r="B65" s="6">
        <f t="shared" si="1"/>
        <v>57</v>
      </c>
      <c r="C65" s="6">
        <v>3362</v>
      </c>
      <c r="D65" s="5" t="s">
        <v>424</v>
      </c>
      <c r="E65" s="6" t="str">
        <f>IFERROR(VLOOKUP(C65,SRA!B:I,8,0),"")</f>
        <v>COM</v>
      </c>
      <c r="F65" s="7" t="s">
        <v>613</v>
      </c>
      <c r="G65" s="6" t="str">
        <f>IFERROR(VLOOKUP(VLOOKUP(C65,SRA!B:F,5,0),FUNÇÃO!A:B,2,0),"")</f>
        <v>SECRETARIA</v>
      </c>
      <c r="H65" s="4">
        <f>IFERROR(VLOOKUP(C65,SRA!B:T,18,0),"")</f>
        <v>337.59</v>
      </c>
      <c r="I65" s="4">
        <f>IFERROR(VLOOKUP(C65,SRA!B:T,19,0),"")</f>
        <v>1350.38</v>
      </c>
      <c r="J65" s="4">
        <f>IFERROR(VLOOKUP(C65,OUTUBRO!B:F,3,0),"")</f>
        <v>1687.97</v>
      </c>
      <c r="K65" s="4">
        <f t="shared" si="0"/>
        <v>435.41000000000008</v>
      </c>
      <c r="L65" s="4">
        <f>IFERROR(VLOOKUP(C65,OUTUBRO!B:H,7,0),"")</f>
        <v>1252.56</v>
      </c>
      <c r="M65" s="30"/>
    </row>
    <row r="66" spans="2:13">
      <c r="B66" s="6">
        <f t="shared" si="1"/>
        <v>58</v>
      </c>
      <c r="C66" s="6">
        <v>3363</v>
      </c>
      <c r="D66" s="5" t="s">
        <v>425</v>
      </c>
      <c r="E66" s="6" t="str">
        <f>IFERROR(VLOOKUP(C66,SRA!B:I,8,0),"")</f>
        <v>COM</v>
      </c>
      <c r="F66" s="7" t="s">
        <v>613</v>
      </c>
      <c r="G66" s="6" t="str">
        <f>IFERROR(VLOOKUP(VLOOKUP(C66,SRA!B:F,5,0),FUNÇÃO!A:B,2,0),"")</f>
        <v>ASS. DESENV. ADMI</v>
      </c>
      <c r="H66" s="4">
        <f>IFERROR(VLOOKUP(C66,SRA!B:T,18,0),"")</f>
        <v>253.2</v>
      </c>
      <c r="I66" s="4">
        <f>IFERROR(VLOOKUP(C66,SRA!B:T,19,0),"")</f>
        <v>1012.78</v>
      </c>
      <c r="J66" s="4">
        <f>IFERROR(VLOOKUP(C66,OUTUBRO!B:F,3,0),"")</f>
        <v>1265.98</v>
      </c>
      <c r="K66" s="4">
        <f t="shared" si="0"/>
        <v>101.34999999999991</v>
      </c>
      <c r="L66" s="4">
        <f>IFERROR(VLOOKUP(C66,OUTUBRO!B:H,7,0),"")</f>
        <v>1164.6300000000001</v>
      </c>
      <c r="M66" s="30"/>
    </row>
    <row r="67" spans="2:13">
      <c r="B67" s="6">
        <f t="shared" si="1"/>
        <v>59</v>
      </c>
      <c r="C67" s="6">
        <v>3365</v>
      </c>
      <c r="D67" s="5" t="s">
        <v>427</v>
      </c>
      <c r="E67" s="6" t="str">
        <f>IFERROR(VLOOKUP(C67,SRA!B:I,8,0),"")</f>
        <v>COM</v>
      </c>
      <c r="F67" s="7" t="s">
        <v>613</v>
      </c>
      <c r="G67" s="6" t="str">
        <f>IFERROR(VLOOKUP(VLOOKUP(C67,SRA!B:F,5,0),FUNÇÃO!A:B,2,0),"")</f>
        <v>COORD. COMPLIANCE</v>
      </c>
      <c r="H67" s="4">
        <f>IFERROR(VLOOKUP(C67,SRA!B:T,18,0),"")</f>
        <v>1434.87</v>
      </c>
      <c r="I67" s="4">
        <f>IFERROR(VLOOKUP(C67,SRA!B:T,19,0),"")</f>
        <v>5739.47</v>
      </c>
      <c r="J67" s="4">
        <f>IFERROR(VLOOKUP(C67,OUTUBRO!B:F,3,0),"")</f>
        <v>7174.34</v>
      </c>
      <c r="K67" s="4">
        <f t="shared" si="0"/>
        <v>4378.5200000000004</v>
      </c>
      <c r="L67" s="4">
        <f>IFERROR(VLOOKUP(C67,OUTUBRO!B:H,7,0),"")</f>
        <v>2795.82</v>
      </c>
      <c r="M67" s="30"/>
    </row>
    <row r="68" spans="2:13">
      <c r="B68" s="6">
        <f t="shared" si="1"/>
        <v>60</v>
      </c>
      <c r="C68" s="6">
        <v>3366</v>
      </c>
      <c r="D68" s="5" t="s">
        <v>428</v>
      </c>
      <c r="E68" s="6" t="str">
        <f>IFERROR(VLOOKUP(C68,SRA!B:I,8,0),"")</f>
        <v>COM</v>
      </c>
      <c r="F68" s="7" t="s">
        <v>613</v>
      </c>
      <c r="G68" s="6" t="str">
        <f>IFERROR(VLOOKUP(VLOOKUP(C68,SRA!B:F,5,0),FUNÇÃO!A:B,2,0),"")</f>
        <v>COORD AUDITORIA I</v>
      </c>
      <c r="H68" s="4">
        <f>IFERROR(VLOOKUP(C68,SRA!B:T,18,0),"")</f>
        <v>1434.87</v>
      </c>
      <c r="I68" s="4">
        <f>IFERROR(VLOOKUP(C68,SRA!B:T,19,0),"")</f>
        <v>5739.47</v>
      </c>
      <c r="J68" s="4">
        <f>IFERROR(VLOOKUP(C68,OUTUBRO!B:F,3,0),"")</f>
        <v>7174.34</v>
      </c>
      <c r="K68" s="4">
        <f t="shared" si="0"/>
        <v>1623.6599999999999</v>
      </c>
      <c r="L68" s="4">
        <f>IFERROR(VLOOKUP(C68,OUTUBRO!B:H,7,0),"")</f>
        <v>5550.68</v>
      </c>
      <c r="M68" s="30"/>
    </row>
    <row r="69" spans="2:13" s="21" customFormat="1">
      <c r="B69" s="6">
        <f t="shared" si="1"/>
        <v>61</v>
      </c>
      <c r="C69" s="6">
        <v>3373</v>
      </c>
      <c r="D69" s="5" t="s">
        <v>634</v>
      </c>
      <c r="E69" s="6" t="str">
        <f>IFERROR(VLOOKUP(C69,SRA!B:I,8,0),"")</f>
        <v>COM</v>
      </c>
      <c r="F69" s="7" t="s">
        <v>613</v>
      </c>
      <c r="G69" s="25" t="str">
        <f>IFERROR(VLOOKUP(VLOOKUP(C69,SRA!B:F,5,0),FUNÇÃO!A:B,2,0),"")</f>
        <v>COORD. GOVER. COR</v>
      </c>
      <c r="H69" s="4">
        <f>IFERROR(VLOOKUP(C69,SRA!B:T,18,0),"")</f>
        <v>1434.87</v>
      </c>
      <c r="I69" s="4">
        <f>IFERROR(VLOOKUP(C69,SRA!B:T,19,0),"")</f>
        <v>5739.47</v>
      </c>
      <c r="J69" s="4">
        <f>IFERROR(VLOOKUP(C69,OUTUBRO!B:F,3,0),"")</f>
        <v>7174.34</v>
      </c>
      <c r="K69" s="4">
        <f t="shared" si="0"/>
        <v>1641.12</v>
      </c>
      <c r="L69" s="4">
        <f>IFERROR(VLOOKUP(C69,OUTUBRO!B:H,7,0),"")</f>
        <v>5533.22</v>
      </c>
      <c r="M69" s="30"/>
    </row>
    <row r="70" spans="2:13" s="21" customFormat="1">
      <c r="B70" s="6">
        <f t="shared" si="1"/>
        <v>62</v>
      </c>
      <c r="C70" s="6">
        <v>3374</v>
      </c>
      <c r="D70" s="5" t="s">
        <v>635</v>
      </c>
      <c r="E70" s="6" t="str">
        <f>IFERROR(VLOOKUP(C70,SRA!B:I,8,0),"")</f>
        <v>COM</v>
      </c>
      <c r="F70" s="7" t="s">
        <v>613</v>
      </c>
      <c r="G70" s="25" t="str">
        <f>IFERROR(VLOOKUP(VLOOKUP(C70,SRA!B:F,5,0),FUNÇÃO!A:B,2,0),"")</f>
        <v>ASSESSOR DIRETORI</v>
      </c>
      <c r="H70" s="4">
        <f>IFERROR(VLOOKUP(C70,SRA!B:T,18,0),"")</f>
        <v>843.99</v>
      </c>
      <c r="I70" s="4">
        <f>IFERROR(VLOOKUP(C70,SRA!B:T,19,0),"")</f>
        <v>3375.95</v>
      </c>
      <c r="J70" s="4">
        <f>IFERROR(VLOOKUP(C70,OUTUBRO!B:F,3,0),"")</f>
        <v>4219.9399999999996</v>
      </c>
      <c r="K70" s="4">
        <f t="shared" si="0"/>
        <v>670.39999999999964</v>
      </c>
      <c r="L70" s="4">
        <f>IFERROR(VLOOKUP(C70,OUTUBRO!B:H,7,0),"")</f>
        <v>3549.54</v>
      </c>
      <c r="M70" s="30"/>
    </row>
    <row r="71" spans="2:13" s="21" customFormat="1">
      <c r="B71" s="6">
        <f t="shared" si="1"/>
        <v>63</v>
      </c>
      <c r="C71" s="6">
        <v>3375</v>
      </c>
      <c r="D71" s="32" t="s">
        <v>637</v>
      </c>
      <c r="E71" s="6" t="str">
        <f>IFERROR(VLOOKUP(C71,SRA!B:I,8,0),"")</f>
        <v>COM</v>
      </c>
      <c r="F71" s="7" t="s">
        <v>613</v>
      </c>
      <c r="G71" s="25" t="str">
        <f>IFERROR(VLOOKUP(VLOOKUP(C71,SRA!B:F,5,0),FUNÇÃO!A:B,2,0),"")</f>
        <v>COOR.FARM.POPULAR</v>
      </c>
      <c r="H71" s="4">
        <f>IFERROR(VLOOKUP(C71,SRA!B:T,18,0),"")</f>
        <v>1434.87</v>
      </c>
      <c r="I71" s="4">
        <f>IFERROR(VLOOKUP(C71,SRA!B:T,19,0),"")</f>
        <v>5739.47</v>
      </c>
      <c r="J71" s="4">
        <f>IFERROR(VLOOKUP(C71,OUTUBRO!B:F,3,0),"")</f>
        <v>7174.34</v>
      </c>
      <c r="K71" s="4">
        <f t="shared" si="0"/>
        <v>1623.5599999999995</v>
      </c>
      <c r="L71" s="4">
        <f>IFERROR(VLOOKUP(C71,OUTUBRO!B:H,7,0),"")</f>
        <v>5550.7800000000007</v>
      </c>
      <c r="M71" s="30"/>
    </row>
    <row r="72" spans="2:13">
      <c r="B72" s="6">
        <f t="shared" si="1"/>
        <v>64</v>
      </c>
      <c r="C72" s="6">
        <v>8249</v>
      </c>
      <c r="D72" s="5" t="s">
        <v>429</v>
      </c>
      <c r="E72" s="6" t="str">
        <f>IFERROR(VLOOKUP(C72,SRA!B:I,8,0),"")</f>
        <v>COM</v>
      </c>
      <c r="F72" s="7" t="s">
        <v>613</v>
      </c>
      <c r="G72" s="25" t="str">
        <f>IFERROR(VLOOKUP(VLOOKUP(C72,SRA!B:F,5,0),FUNÇÃO!A:B,2,0),"")</f>
        <v>SECRETARIA</v>
      </c>
      <c r="H72" s="4">
        <f>IFERROR(VLOOKUP(C72,SRA!B:T,18,0),"")</f>
        <v>548.59</v>
      </c>
      <c r="I72" s="4">
        <f>IFERROR(VLOOKUP(C72,SRA!B:T,19,0),"")</f>
        <v>2194.37</v>
      </c>
      <c r="J72" s="4">
        <f>IFERROR(VLOOKUP(C72,OUTUBRO!B:F,3,0),"")</f>
        <v>2742.96</v>
      </c>
      <c r="K72" s="4">
        <f t="shared" si="0"/>
        <v>1302.43</v>
      </c>
      <c r="L72" s="4">
        <f>IFERROR(VLOOKUP(C72,OUTUBRO!B:H,7,0),"")</f>
        <v>1440.53</v>
      </c>
      <c r="M72" s="30"/>
    </row>
    <row r="73" spans="2:13">
      <c r="B73" s="6">
        <f t="shared" si="1"/>
        <v>65</v>
      </c>
      <c r="C73" s="6">
        <v>200</v>
      </c>
      <c r="D73" s="5" t="s">
        <v>3</v>
      </c>
      <c r="E73" s="6" t="str">
        <f>IFERROR(VLOOKUP(C73,SRA!B:I,8,0),"")</f>
        <v>CLT</v>
      </c>
      <c r="F73" s="7" t="s">
        <v>613</v>
      </c>
      <c r="G73" s="6" t="str">
        <f>IFERROR(VLOOKUP(VLOOKUP(C73,SRA!B:F,5,0),FUNÇÃO!A:B,2,0),"")</f>
        <v>OP. DE PROD. IND.</v>
      </c>
      <c r="H73" s="4">
        <f>IFERROR(VLOOKUP(C73,SRA!B:T,18,0),"")</f>
        <v>3914.56</v>
      </c>
      <c r="I73" s="4">
        <f>IFERROR(VLOOKUP(C73,SRA!B:T,19,0),"")</f>
        <v>0</v>
      </c>
      <c r="J73" s="4">
        <f>IFERROR(VLOOKUP(C73,OUTUBRO!B:F,3,0),"")</f>
        <v>3914.56</v>
      </c>
      <c r="K73" s="4">
        <f t="shared" si="0"/>
        <v>976.90000000000009</v>
      </c>
      <c r="L73" s="4">
        <f>IFERROR(VLOOKUP(C73,OUTUBRO!B:H,7,0),"")</f>
        <v>2937.66</v>
      </c>
      <c r="M73" s="30"/>
    </row>
    <row r="74" spans="2:13">
      <c r="B74" s="6">
        <f t="shared" si="1"/>
        <v>66</v>
      </c>
      <c r="C74" s="6">
        <v>397</v>
      </c>
      <c r="D74" s="5" t="s">
        <v>4</v>
      </c>
      <c r="E74" s="6" t="str">
        <f>IFERROR(VLOOKUP(C74,SRA!B:I,8,0),"")</f>
        <v>CLT</v>
      </c>
      <c r="F74" s="7" t="s">
        <v>613</v>
      </c>
      <c r="G74" s="6" t="str">
        <f>IFERROR(VLOOKUP(VLOOKUP(C74,SRA!B:F,5,0),FUNÇÃO!A:B,2,0),"")</f>
        <v>TEC. EM ADM. E FI</v>
      </c>
      <c r="H74" s="4">
        <f>IFERROR(VLOOKUP(C74,SRA!B:T,18,0),"")</f>
        <v>4074.83</v>
      </c>
      <c r="I74" s="4">
        <f>IFERROR(VLOOKUP(C74,SRA!B:T,19,0),"")</f>
        <v>0</v>
      </c>
      <c r="J74" s="4">
        <f>IFERROR(VLOOKUP(C74,OUTUBRO!B:F,3,0),"")</f>
        <v>4074.83</v>
      </c>
      <c r="K74" s="4">
        <f t="shared" ref="K74:K137" si="3">J74-L74</f>
        <v>1037</v>
      </c>
      <c r="L74" s="4">
        <f>IFERROR(VLOOKUP(C74,OUTUBRO!B:H,7,0),"")</f>
        <v>3037.83</v>
      </c>
      <c r="M74" s="30"/>
    </row>
    <row r="75" spans="2:13">
      <c r="B75" s="6">
        <f t="shared" si="1"/>
        <v>67</v>
      </c>
      <c r="C75" s="6">
        <v>508</v>
      </c>
      <c r="D75" s="5" t="s">
        <v>5</v>
      </c>
      <c r="E75" s="6" t="str">
        <f>IFERROR(VLOOKUP(C75,SRA!B:I,8,0),"")</f>
        <v>CLT</v>
      </c>
      <c r="F75" s="7" t="s">
        <v>613</v>
      </c>
      <c r="G75" s="6" t="str">
        <f>IFERROR(VLOOKUP(VLOOKUP(C75,SRA!B:F,5,0),FUNÇÃO!A:B,2,0),"")</f>
        <v>TEC. EM ADM. E FI</v>
      </c>
      <c r="H75" s="4">
        <f>IFERROR(VLOOKUP(C75,SRA!B:T,18,0),"")</f>
        <v>4141.45</v>
      </c>
      <c r="I75" s="4">
        <f>IFERROR(VLOOKUP(C75,SRA!B:T,19,0),"")</f>
        <v>0</v>
      </c>
      <c r="J75" s="4">
        <f>IFERROR(VLOOKUP(C75,OUTUBRO!B:F,3,0),"")</f>
        <v>4141.45</v>
      </c>
      <c r="K75" s="4">
        <f t="shared" si="3"/>
        <v>1441.2299999999996</v>
      </c>
      <c r="L75" s="4">
        <f>IFERROR(VLOOKUP(C75,OUTUBRO!B:H,7,0),"")</f>
        <v>2700.2200000000003</v>
      </c>
      <c r="M75" s="30"/>
    </row>
    <row r="76" spans="2:13">
      <c r="B76" s="6">
        <f t="shared" si="1"/>
        <v>68</v>
      </c>
      <c r="C76" s="6">
        <v>510</v>
      </c>
      <c r="D76" s="5" t="s">
        <v>6</v>
      </c>
      <c r="E76" s="6" t="str">
        <f>IFERROR(VLOOKUP(C76,SRA!B:I,8,0),"")</f>
        <v>CLT</v>
      </c>
      <c r="F76" s="7" t="s">
        <v>633</v>
      </c>
      <c r="G76" s="6" t="str">
        <f>IFERROR(VLOOKUP(VLOOKUP(C76,SRA!B:F,5,0),FUNÇÃO!A:B,2,0),"")</f>
        <v>TEC. EM ADM. E FI</v>
      </c>
      <c r="H76" s="4">
        <f>IFERROR(VLOOKUP(C76,SRA!B:T,18,0),"")</f>
        <v>3356.17</v>
      </c>
      <c r="I76" s="4">
        <f>IFERROR(VLOOKUP(C76,SRA!B:T,19,0),"")</f>
        <v>0</v>
      </c>
      <c r="J76" s="4">
        <f>IFERROR(VLOOKUP(C76,OUTUBRO!B:F,3,0),"")</f>
        <v>4474.8900000000003</v>
      </c>
      <c r="K76" s="4">
        <f t="shared" si="3"/>
        <v>4474.8900000000003</v>
      </c>
      <c r="L76" s="4">
        <f>IFERROR(VLOOKUP(C76,OUTUBRO!B:H,7,0),"")</f>
        <v>0</v>
      </c>
      <c r="M76" s="30"/>
    </row>
    <row r="77" spans="2:13">
      <c r="B77" s="6">
        <f t="shared" si="1"/>
        <v>69</v>
      </c>
      <c r="C77" s="6">
        <v>542</v>
      </c>
      <c r="D77" s="5" t="s">
        <v>7</v>
      </c>
      <c r="E77" s="6" t="str">
        <f>IFERROR(VLOOKUP(C77,SRA!B:I,8,0),"")</f>
        <v>CLT</v>
      </c>
      <c r="F77" s="7" t="s">
        <v>613</v>
      </c>
      <c r="G77" s="6" t="str">
        <f>IFERROR(VLOOKUP(VLOOKUP(C77,SRA!B:F,5,0),FUNÇÃO!A:B,2,0),"")</f>
        <v>TEC.EM QUALIDADE</v>
      </c>
      <c r="H77" s="4">
        <f>IFERROR(VLOOKUP(C77,SRA!B:T,18,0),"")</f>
        <v>1614.36</v>
      </c>
      <c r="I77" s="4">
        <f>IFERROR(VLOOKUP(C77,SRA!B:T,19,0),"")</f>
        <v>0</v>
      </c>
      <c r="J77" s="4">
        <f>IFERROR(VLOOKUP(C77,OUTUBRO!B:F,3,0),"")</f>
        <v>1971.75</v>
      </c>
      <c r="K77" s="4">
        <f t="shared" si="3"/>
        <v>402.70000000000005</v>
      </c>
      <c r="L77" s="4">
        <f>IFERROR(VLOOKUP(C77,OUTUBRO!B:H,7,0),"")</f>
        <v>1569.05</v>
      </c>
      <c r="M77" s="30"/>
    </row>
    <row r="78" spans="2:13">
      <c r="B78" s="6">
        <f t="shared" si="1"/>
        <v>70</v>
      </c>
      <c r="C78" s="6">
        <v>788</v>
      </c>
      <c r="D78" s="5" t="s">
        <v>8</v>
      </c>
      <c r="E78" s="6" t="str">
        <f>IFERROR(VLOOKUP(C78,SRA!B:I,8,0),"")</f>
        <v>CLT</v>
      </c>
      <c r="F78" s="7" t="s">
        <v>613</v>
      </c>
      <c r="G78" s="6" t="str">
        <f>IFERROR(VLOOKUP(VLOOKUP(C78,SRA!B:F,5,0),FUNÇÃO!A:B,2,0),"")</f>
        <v>OP. DE PROD. IND.</v>
      </c>
      <c r="H78" s="4">
        <f>IFERROR(VLOOKUP(C78,SRA!B:T,18,0),"")</f>
        <v>2732.9</v>
      </c>
      <c r="I78" s="4">
        <f>IFERROR(VLOOKUP(C78,SRA!B:T,19,0),"")</f>
        <v>0</v>
      </c>
      <c r="J78" s="4">
        <f>IFERROR(VLOOKUP(C78,OUTUBRO!B:F,3,0),"")</f>
        <v>2732.9</v>
      </c>
      <c r="K78" s="4">
        <f t="shared" si="3"/>
        <v>899.17000000000007</v>
      </c>
      <c r="L78" s="4">
        <f>IFERROR(VLOOKUP(C78,OUTUBRO!B:H,7,0),"")</f>
        <v>1833.73</v>
      </c>
      <c r="M78" s="30"/>
    </row>
    <row r="79" spans="2:13">
      <c r="B79" s="6">
        <f t="shared" ref="B79:B141" si="4">B78+1</f>
        <v>71</v>
      </c>
      <c r="C79" s="6">
        <v>820</v>
      </c>
      <c r="D79" s="5" t="s">
        <v>9</v>
      </c>
      <c r="E79" s="6" t="str">
        <f>IFERROR(VLOOKUP(C79,SRA!B:I,8,0),"")</f>
        <v>CLT</v>
      </c>
      <c r="F79" s="7" t="s">
        <v>613</v>
      </c>
      <c r="G79" s="6" t="str">
        <f>IFERROR(VLOOKUP(VLOOKUP(C79,SRA!B:F,5,0),FUNÇÃO!A:B,2,0),"")</f>
        <v>ASS. DE SERVICOS</v>
      </c>
      <c r="H79" s="4">
        <f>IFERROR(VLOOKUP(C79,SRA!B:T,18,0),"")</f>
        <v>2069.0500000000002</v>
      </c>
      <c r="I79" s="4">
        <f>IFERROR(VLOOKUP(C79,SRA!B:T,19,0),"")</f>
        <v>0</v>
      </c>
      <c r="J79" s="4">
        <f>IFERROR(VLOOKUP(C79,OUTUBRO!B:F,3,0),"")</f>
        <v>2069.0500000000002</v>
      </c>
      <c r="K79" s="4">
        <f t="shared" si="3"/>
        <v>941.55000000000018</v>
      </c>
      <c r="L79" s="4">
        <f>IFERROR(VLOOKUP(C79,OUTUBRO!B:H,7,0),"")</f>
        <v>1127.5</v>
      </c>
      <c r="M79" s="30"/>
    </row>
    <row r="80" spans="2:13">
      <c r="B80" s="6">
        <f t="shared" si="4"/>
        <v>72</v>
      </c>
      <c r="C80" s="6">
        <v>830</v>
      </c>
      <c r="D80" s="5" t="s">
        <v>10</v>
      </c>
      <c r="E80" s="6" t="str">
        <f>IFERROR(VLOOKUP(C80,SRA!B:I,8,0),"")</f>
        <v>CLT</v>
      </c>
      <c r="F80" s="7" t="s">
        <v>613</v>
      </c>
      <c r="G80" s="6" t="str">
        <f>IFERROR(VLOOKUP(VLOOKUP(C80,SRA!B:F,5,0),FUNÇÃO!A:B,2,0),"")</f>
        <v>TEC. EM ADM. E FI</v>
      </c>
      <c r="H80" s="4">
        <f>IFERROR(VLOOKUP(C80,SRA!B:T,18,0),"")</f>
        <v>4079.44</v>
      </c>
      <c r="I80" s="4">
        <f>IFERROR(VLOOKUP(C80,SRA!B:T,19,0),"")</f>
        <v>0</v>
      </c>
      <c r="J80" s="4">
        <f>IFERROR(VLOOKUP(C80,OUTUBRO!B:F,3,0),"")</f>
        <v>4079.44</v>
      </c>
      <c r="K80" s="4">
        <f t="shared" si="3"/>
        <v>1115.19</v>
      </c>
      <c r="L80" s="4">
        <f>IFERROR(VLOOKUP(C80,OUTUBRO!B:H,7,0),"")</f>
        <v>2964.25</v>
      </c>
      <c r="M80" s="30"/>
    </row>
    <row r="81" spans="2:13">
      <c r="B81" s="6">
        <f t="shared" si="4"/>
        <v>73</v>
      </c>
      <c r="C81" s="6">
        <v>863</v>
      </c>
      <c r="D81" s="5" t="s">
        <v>11</v>
      </c>
      <c r="E81" s="6" t="str">
        <f>IFERROR(VLOOKUP(C81,SRA!B:I,8,0),"")</f>
        <v>CLT</v>
      </c>
      <c r="F81" s="7" t="s">
        <v>633</v>
      </c>
      <c r="G81" s="6" t="str">
        <f>IFERROR(VLOOKUP(VLOOKUP(C81,SRA!B:F,5,0),FUNÇÃO!A:B,2,0),"")</f>
        <v>ASS. DE SERVICOS</v>
      </c>
      <c r="H81" s="4">
        <f>IFERROR(VLOOKUP(C81,SRA!B:T,18,0),"")</f>
        <v>2069.0500000000002</v>
      </c>
      <c r="I81" s="4">
        <f>IFERROR(VLOOKUP(C81,SRA!B:T,19,0),"")</f>
        <v>0</v>
      </c>
      <c r="J81" s="4">
        <f>IFERROR(VLOOKUP(C81,OUTUBRO!B:F,3,0),"")</f>
        <v>3418.73</v>
      </c>
      <c r="K81" s="4">
        <f t="shared" si="3"/>
        <v>3418.73</v>
      </c>
      <c r="L81" s="4">
        <f>IFERROR(VLOOKUP(C81,OUTUBRO!B:H,7,0),"")</f>
        <v>0</v>
      </c>
      <c r="M81" s="30"/>
    </row>
    <row r="82" spans="2:13">
      <c r="B82" s="6">
        <f t="shared" si="4"/>
        <v>74</v>
      </c>
      <c r="C82" s="6">
        <v>871</v>
      </c>
      <c r="D82" s="5" t="s">
        <v>12</v>
      </c>
      <c r="E82" s="6" t="str">
        <f>IFERROR(VLOOKUP(C82,SRA!B:I,8,0),"")</f>
        <v>CLT</v>
      </c>
      <c r="F82" s="7" t="s">
        <v>613</v>
      </c>
      <c r="G82" s="6" t="str">
        <f>IFERROR(VLOOKUP(VLOOKUP(C82,SRA!B:F,5,0),FUNÇÃO!A:B,2,0),"")</f>
        <v>TEC. EM ADM. E FI</v>
      </c>
      <c r="H82" s="4">
        <f>IFERROR(VLOOKUP(C82,SRA!B:T,18,0),"")</f>
        <v>4386.8600000000006</v>
      </c>
      <c r="I82" s="4">
        <f>IFERROR(VLOOKUP(C82,SRA!B:T,19,0),"")</f>
        <v>0</v>
      </c>
      <c r="J82" s="4">
        <f>IFERROR(VLOOKUP(C82,OUTUBRO!B:F,3,0),"")</f>
        <v>4386.8599999999997</v>
      </c>
      <c r="K82" s="4">
        <f t="shared" si="3"/>
        <v>1936.9199999999996</v>
      </c>
      <c r="L82" s="4">
        <f>IFERROR(VLOOKUP(C82,OUTUBRO!B:H,7,0),"")</f>
        <v>2449.94</v>
      </c>
      <c r="M82" s="30"/>
    </row>
    <row r="83" spans="2:13">
      <c r="B83" s="6">
        <f t="shared" si="4"/>
        <v>75</v>
      </c>
      <c r="C83" s="6">
        <v>897</v>
      </c>
      <c r="D83" s="5" t="s">
        <v>13</v>
      </c>
      <c r="E83" s="6" t="str">
        <f>IFERROR(VLOOKUP(C83,SRA!B:I,8,0),"")</f>
        <v>CLT</v>
      </c>
      <c r="F83" s="7" t="s">
        <v>613</v>
      </c>
      <c r="G83" s="6" t="str">
        <f>IFERROR(VLOOKUP(VLOOKUP(C83,SRA!B:F,5,0),FUNÇÃO!A:B,2,0),"")</f>
        <v>ASS. DE SERVICOS</v>
      </c>
      <c r="H83" s="4">
        <f>IFERROR(VLOOKUP(C83,SRA!B:T,18,0),"")</f>
        <v>1543.95</v>
      </c>
      <c r="I83" s="4">
        <f>IFERROR(VLOOKUP(C83,SRA!B:T,19,0),"")</f>
        <v>0</v>
      </c>
      <c r="J83" s="4">
        <f>IFERROR(VLOOKUP(C83,OUTUBRO!B:F,3,0),"")</f>
        <v>1553.91</v>
      </c>
      <c r="K83" s="4">
        <f t="shared" si="3"/>
        <v>958.94</v>
      </c>
      <c r="L83" s="4">
        <f>IFERROR(VLOOKUP(C83,OUTUBRO!B:H,7,0),"")</f>
        <v>594.97</v>
      </c>
      <c r="M83" s="30"/>
    </row>
    <row r="84" spans="2:13">
      <c r="B84" s="6">
        <f t="shared" si="4"/>
        <v>76</v>
      </c>
      <c r="C84" s="6">
        <v>996</v>
      </c>
      <c r="D84" s="5" t="s">
        <v>14</v>
      </c>
      <c r="E84" s="6" t="str">
        <f>IFERROR(VLOOKUP(C84,SRA!B:I,8,0),"")</f>
        <v>CLT</v>
      </c>
      <c r="F84" s="7" t="s">
        <v>613</v>
      </c>
      <c r="G84" s="6" t="str">
        <f>IFERROR(VLOOKUP(VLOOKUP(C84,SRA!B:F,5,0),FUNÇÃO!A:B,2,0),"")</f>
        <v>OP. DE PROD. IND.</v>
      </c>
      <c r="H84" s="4">
        <f>IFERROR(VLOOKUP(C84,SRA!B:T,18,0),"")</f>
        <v>3209.78</v>
      </c>
      <c r="I84" s="4">
        <f>IFERROR(VLOOKUP(C84,SRA!B:T,19,0),"")</f>
        <v>0</v>
      </c>
      <c r="J84" s="4">
        <f>IFERROR(VLOOKUP(C84,OUTUBRO!B:F,3,0),"")</f>
        <v>3210.13</v>
      </c>
      <c r="K84" s="4">
        <f t="shared" si="3"/>
        <v>1284.3000000000002</v>
      </c>
      <c r="L84" s="4">
        <f>IFERROR(VLOOKUP(C84,OUTUBRO!B:H,7,0),"")</f>
        <v>1925.83</v>
      </c>
      <c r="M84" s="30"/>
    </row>
    <row r="85" spans="2:13">
      <c r="B85" s="6">
        <f t="shared" si="4"/>
        <v>77</v>
      </c>
      <c r="C85" s="6">
        <v>1008</v>
      </c>
      <c r="D85" s="5" t="s">
        <v>15</v>
      </c>
      <c r="E85" s="6" t="str">
        <f>IFERROR(VLOOKUP(C85,SRA!B:I,8,0),"")</f>
        <v>CLT</v>
      </c>
      <c r="F85" s="7" t="s">
        <v>613</v>
      </c>
      <c r="G85" s="6" t="str">
        <f>IFERROR(VLOOKUP(VLOOKUP(C85,SRA!B:F,5,0),FUNÇÃO!A:B,2,0),"")</f>
        <v>ASS. DE SERVICOS</v>
      </c>
      <c r="H85" s="4">
        <f>IFERROR(VLOOKUP(C85,SRA!B:T,18,0),"")</f>
        <v>1787.3</v>
      </c>
      <c r="I85" s="4">
        <f>IFERROR(VLOOKUP(C85,SRA!B:T,19,0),"")</f>
        <v>0</v>
      </c>
      <c r="J85" s="4">
        <f>IFERROR(VLOOKUP(C85,OUTUBRO!B:F,3,0),"")</f>
        <v>1787.3</v>
      </c>
      <c r="K85" s="4">
        <f t="shared" si="3"/>
        <v>542.3599999999999</v>
      </c>
      <c r="L85" s="4">
        <f>IFERROR(VLOOKUP(C85,OUTUBRO!B:H,7,0),"")</f>
        <v>1244.94</v>
      </c>
      <c r="M85" s="30"/>
    </row>
    <row r="86" spans="2:13">
      <c r="B86" s="6">
        <f t="shared" si="4"/>
        <v>78</v>
      </c>
      <c r="C86" s="6">
        <v>1037</v>
      </c>
      <c r="D86" s="5" t="s">
        <v>16</v>
      </c>
      <c r="E86" s="6" t="str">
        <f>IFERROR(VLOOKUP(C86,SRA!B:I,8,0),"")</f>
        <v>CLT</v>
      </c>
      <c r="F86" s="7" t="s">
        <v>613</v>
      </c>
      <c r="G86" s="6" t="str">
        <f>IFERROR(VLOOKUP(VLOOKUP(C86,SRA!B:F,5,0),FUNÇÃO!A:B,2,0),"")</f>
        <v>OP. DE PROD. IND.</v>
      </c>
      <c r="H86" s="4">
        <f>IFERROR(VLOOKUP(C86,SRA!B:T,18,0),"")</f>
        <v>3056.95</v>
      </c>
      <c r="I86" s="4">
        <f>IFERROR(VLOOKUP(C86,SRA!B:T,19,0),"")</f>
        <v>0</v>
      </c>
      <c r="J86" s="4">
        <f>IFERROR(VLOOKUP(C86,OUTUBRO!B:F,3,0),"")</f>
        <v>3056.95</v>
      </c>
      <c r="K86" s="4">
        <f t="shared" si="3"/>
        <v>1095.3999999999999</v>
      </c>
      <c r="L86" s="4">
        <f>IFERROR(VLOOKUP(C86,OUTUBRO!B:H,7,0),"")</f>
        <v>1961.55</v>
      </c>
      <c r="M86" s="30"/>
    </row>
    <row r="87" spans="2:13">
      <c r="B87" s="6">
        <f t="shared" si="4"/>
        <v>79</v>
      </c>
      <c r="C87" s="6">
        <v>1051</v>
      </c>
      <c r="D87" s="5" t="s">
        <v>17</v>
      </c>
      <c r="E87" s="6" t="str">
        <f>IFERROR(VLOOKUP(C87,SRA!B:I,8,0),"")</f>
        <v>CLT</v>
      </c>
      <c r="F87" s="7" t="s">
        <v>613</v>
      </c>
      <c r="G87" s="6" t="str">
        <f>IFERROR(VLOOKUP(VLOOKUP(C87,SRA!B:F,5,0),FUNÇÃO!A:B,2,0),"")</f>
        <v>ANALISTA EM PCP</v>
      </c>
      <c r="H87" s="4">
        <f>IFERROR(VLOOKUP(C87,SRA!B:T,18,0),"")</f>
        <v>16436.740000000002</v>
      </c>
      <c r="I87" s="4">
        <f>IFERROR(VLOOKUP(C87,SRA!B:T,19,0),"")</f>
        <v>0</v>
      </c>
      <c r="J87" s="4">
        <f>IFERROR(VLOOKUP(C87,OUTUBRO!B:F,3,0),"")</f>
        <v>16436.740000000002</v>
      </c>
      <c r="K87" s="4">
        <f t="shared" si="3"/>
        <v>5579.3000000000029</v>
      </c>
      <c r="L87" s="4">
        <f>IFERROR(VLOOKUP(C87,OUTUBRO!B:H,7,0),"")</f>
        <v>10857.439999999999</v>
      </c>
      <c r="M87" s="30"/>
    </row>
    <row r="88" spans="2:13">
      <c r="B88" s="6">
        <f t="shared" si="4"/>
        <v>80</v>
      </c>
      <c r="C88" s="6">
        <v>1056</v>
      </c>
      <c r="D88" s="5" t="s">
        <v>18</v>
      </c>
      <c r="E88" s="6" t="str">
        <f>IFERROR(VLOOKUP(C88,SRA!B:I,8,0),"")</f>
        <v>CLT</v>
      </c>
      <c r="F88" s="7" t="s">
        <v>613</v>
      </c>
      <c r="G88" s="6" t="str">
        <f>IFERROR(VLOOKUP(VLOOKUP(C88,SRA!B:F,5,0),FUNÇÃO!A:B,2,0),"")</f>
        <v>TEC.EM QUALIDADE</v>
      </c>
      <c r="H88" s="4">
        <f>IFERROR(VLOOKUP(C88,SRA!B:T,18,0),"")</f>
        <v>3700.16</v>
      </c>
      <c r="I88" s="4">
        <f>IFERROR(VLOOKUP(C88,SRA!B:T,19,0),"")</f>
        <v>0</v>
      </c>
      <c r="J88" s="4">
        <f>IFERROR(VLOOKUP(C88,OUTUBRO!B:F,3,0),"")</f>
        <v>4057.55</v>
      </c>
      <c r="K88" s="4">
        <f t="shared" si="3"/>
        <v>1563.0900000000001</v>
      </c>
      <c r="L88" s="4">
        <f>IFERROR(VLOOKUP(C88,OUTUBRO!B:H,7,0),"")</f>
        <v>2494.46</v>
      </c>
      <c r="M88" s="30"/>
    </row>
    <row r="89" spans="2:13">
      <c r="B89" s="6">
        <f t="shared" si="4"/>
        <v>81</v>
      </c>
      <c r="C89" s="6">
        <v>1067</v>
      </c>
      <c r="D89" s="5" t="s">
        <v>19</v>
      </c>
      <c r="E89" s="6" t="str">
        <f>IFERROR(VLOOKUP(C89,SRA!B:I,8,0),"")</f>
        <v>CLT</v>
      </c>
      <c r="F89" s="7" t="s">
        <v>613</v>
      </c>
      <c r="G89" s="6" t="str">
        <f>IFERROR(VLOOKUP(VLOOKUP(C89,SRA!B:F,5,0),FUNÇÃO!A:B,2,0),"")</f>
        <v>OP. DE PROD. IND.</v>
      </c>
      <c r="H89" s="4">
        <f>IFERROR(VLOOKUP(C89,SRA!B:T,18,0),"")</f>
        <v>3931.39</v>
      </c>
      <c r="I89" s="4">
        <f>IFERROR(VLOOKUP(C89,SRA!B:T,19,0),"")</f>
        <v>0</v>
      </c>
      <c r="J89" s="4">
        <f>IFERROR(VLOOKUP(C89,OUTUBRO!B:F,3,0),"")</f>
        <v>3931.39</v>
      </c>
      <c r="K89" s="4">
        <f t="shared" si="3"/>
        <v>2076.2399999999998</v>
      </c>
      <c r="L89" s="4">
        <f>IFERROR(VLOOKUP(C89,OUTUBRO!B:H,7,0),"")</f>
        <v>1855.15</v>
      </c>
      <c r="M89" s="30"/>
    </row>
    <row r="90" spans="2:13">
      <c r="B90" s="6">
        <f t="shared" si="4"/>
        <v>82</v>
      </c>
      <c r="C90" s="6">
        <v>1071</v>
      </c>
      <c r="D90" s="5" t="s">
        <v>20</v>
      </c>
      <c r="E90" s="6" t="str">
        <f>IFERROR(VLOOKUP(C90,SRA!B:I,8,0),"")</f>
        <v>CLT</v>
      </c>
      <c r="F90" s="7" t="s">
        <v>613</v>
      </c>
      <c r="G90" s="6" t="str">
        <f>IFERROR(VLOOKUP(VLOOKUP(C90,SRA!B:F,5,0),FUNÇÃO!A:B,2,0),"")</f>
        <v>OP. DE PROD. IND.</v>
      </c>
      <c r="H90" s="4">
        <f>IFERROR(VLOOKUP(C90,SRA!B:T,18,0),"")</f>
        <v>1702.21</v>
      </c>
      <c r="I90" s="4">
        <f>IFERROR(VLOOKUP(C90,SRA!B:T,19,0),"")</f>
        <v>0</v>
      </c>
      <c r="J90" s="4">
        <f>IFERROR(VLOOKUP(C90,OUTUBRO!B:F,3,0),"")</f>
        <v>1702.21</v>
      </c>
      <c r="K90" s="4">
        <f t="shared" si="3"/>
        <v>410.75</v>
      </c>
      <c r="L90" s="4">
        <f>IFERROR(VLOOKUP(C90,OUTUBRO!B:H,7,0),"")</f>
        <v>1291.46</v>
      </c>
      <c r="M90" s="30"/>
    </row>
    <row r="91" spans="2:13">
      <c r="B91" s="6">
        <f t="shared" si="4"/>
        <v>83</v>
      </c>
      <c r="C91" s="6">
        <v>1080</v>
      </c>
      <c r="D91" s="5" t="s">
        <v>21</v>
      </c>
      <c r="E91" s="6" t="str">
        <f>IFERROR(VLOOKUP(C91,SRA!B:I,8,0),"")</f>
        <v>CLT</v>
      </c>
      <c r="F91" s="7" t="s">
        <v>613</v>
      </c>
      <c r="G91" s="6" t="str">
        <f>IFERROR(VLOOKUP(VLOOKUP(C91,SRA!B:F,5,0),FUNÇÃO!A:B,2,0),"")</f>
        <v>TEC. EM ADM. E FI</v>
      </c>
      <c r="H91" s="4">
        <f>IFERROR(VLOOKUP(C91,SRA!B:T,18,0),"")</f>
        <v>3356.17</v>
      </c>
      <c r="I91" s="4">
        <f>IFERROR(VLOOKUP(C91,SRA!B:T,19,0),"")</f>
        <v>0</v>
      </c>
      <c r="J91" s="4">
        <f>IFERROR(VLOOKUP(C91,OUTUBRO!B:F,3,0),"")</f>
        <v>3356.17</v>
      </c>
      <c r="K91" s="4">
        <f t="shared" si="3"/>
        <v>757.02000000000044</v>
      </c>
      <c r="L91" s="4">
        <f>IFERROR(VLOOKUP(C91,OUTUBRO!B:H,7,0),"")</f>
        <v>2599.1499999999996</v>
      </c>
      <c r="M91" s="30"/>
    </row>
    <row r="92" spans="2:13">
      <c r="B92" s="6">
        <f t="shared" si="4"/>
        <v>84</v>
      </c>
      <c r="C92" s="6">
        <v>1099</v>
      </c>
      <c r="D92" s="5" t="s">
        <v>22</v>
      </c>
      <c r="E92" s="6" t="str">
        <f>IFERROR(VLOOKUP(C92,SRA!B:I,8,0),"")</f>
        <v>CLT</v>
      </c>
      <c r="F92" s="7" t="s">
        <v>613</v>
      </c>
      <c r="G92" s="6" t="str">
        <f>IFERROR(VLOOKUP(VLOOKUP(C92,SRA!B:F,5,0),FUNÇÃO!A:B,2,0),"")</f>
        <v>OP. DE PROD. IND.</v>
      </c>
      <c r="H92" s="4">
        <f>IFERROR(VLOOKUP(C92,SRA!B:T,18,0),"")</f>
        <v>3056.95</v>
      </c>
      <c r="I92" s="4">
        <f>IFERROR(VLOOKUP(C92,SRA!B:T,19,0),"")</f>
        <v>0</v>
      </c>
      <c r="J92" s="4">
        <f>IFERROR(VLOOKUP(C92,OUTUBRO!B:F,3,0),"")</f>
        <v>3056.95</v>
      </c>
      <c r="K92" s="4">
        <f t="shared" si="3"/>
        <v>791.17000000000007</v>
      </c>
      <c r="L92" s="4">
        <f>IFERROR(VLOOKUP(C92,OUTUBRO!B:H,7,0),"")</f>
        <v>2265.7799999999997</v>
      </c>
      <c r="M92" s="30"/>
    </row>
    <row r="93" spans="2:13">
      <c r="B93" s="6">
        <f t="shared" si="4"/>
        <v>85</v>
      </c>
      <c r="C93" s="6">
        <v>1125</v>
      </c>
      <c r="D93" s="5" t="s">
        <v>23</v>
      </c>
      <c r="E93" s="6" t="str">
        <f>IFERROR(VLOOKUP(C93,SRA!B:I,8,0),"")</f>
        <v>CLT</v>
      </c>
      <c r="F93" s="7" t="s">
        <v>613</v>
      </c>
      <c r="G93" s="6" t="str">
        <f>IFERROR(VLOOKUP(VLOOKUP(C93,SRA!B:F,5,0),FUNÇÃO!A:B,2,0),"")</f>
        <v>ASS. DE SERVICOS</v>
      </c>
      <c r="H93" s="4">
        <f>IFERROR(VLOOKUP(C93,SRA!B:T,18,0),"")</f>
        <v>2514.9499999999998</v>
      </c>
      <c r="I93" s="4">
        <f>IFERROR(VLOOKUP(C93,SRA!B:T,19,0),"")</f>
        <v>0</v>
      </c>
      <c r="J93" s="4">
        <f>IFERROR(VLOOKUP(C93,OUTUBRO!B:F,3,0),"")</f>
        <v>2514.9499999999998</v>
      </c>
      <c r="K93" s="4">
        <f t="shared" si="3"/>
        <v>1023.3299999999999</v>
      </c>
      <c r="L93" s="4">
        <f>IFERROR(VLOOKUP(C93,OUTUBRO!B:H,7,0),"")</f>
        <v>1491.62</v>
      </c>
      <c r="M93" s="30"/>
    </row>
    <row r="94" spans="2:13">
      <c r="B94" s="6">
        <f t="shared" si="4"/>
        <v>86</v>
      </c>
      <c r="C94" s="6">
        <v>1126</v>
      </c>
      <c r="D94" s="5" t="s">
        <v>24</v>
      </c>
      <c r="E94" s="6" t="str">
        <f>IFERROR(VLOOKUP(C94,SRA!B:I,8,0),"")</f>
        <v>CLT</v>
      </c>
      <c r="F94" s="7" t="s">
        <v>613</v>
      </c>
      <c r="G94" s="6" t="str">
        <f>IFERROR(VLOOKUP(VLOOKUP(C94,SRA!B:F,5,0),FUNÇÃO!A:B,2,0),"")</f>
        <v>TEC. EM ADM. E FI</v>
      </c>
      <c r="H94" s="4">
        <f>IFERROR(VLOOKUP(C94,SRA!B:T,18,0),"")</f>
        <v>5247.17</v>
      </c>
      <c r="I94" s="4">
        <f>IFERROR(VLOOKUP(C94,SRA!B:T,19,0),"")</f>
        <v>0</v>
      </c>
      <c r="J94" s="4">
        <f>IFERROR(VLOOKUP(C94,OUTUBRO!B:F,3,0),"")</f>
        <v>5247.17</v>
      </c>
      <c r="K94" s="4">
        <f t="shared" si="3"/>
        <v>1999.9700000000003</v>
      </c>
      <c r="L94" s="4">
        <f>IFERROR(VLOOKUP(C94,OUTUBRO!B:H,7,0),"")</f>
        <v>3247.2</v>
      </c>
      <c r="M94" s="30"/>
    </row>
    <row r="95" spans="2:13">
      <c r="B95" s="6">
        <f t="shared" si="4"/>
        <v>87</v>
      </c>
      <c r="C95" s="6">
        <v>1135</v>
      </c>
      <c r="D95" s="5" t="s">
        <v>430</v>
      </c>
      <c r="E95" s="6" t="str">
        <f>IFERROR(VLOOKUP(C95,SRA!B:I,8,0),"")</f>
        <v>CLT</v>
      </c>
      <c r="F95" s="7" t="s">
        <v>613</v>
      </c>
      <c r="G95" s="6" t="str">
        <f>IFERROR(VLOOKUP(VLOOKUP(C95,SRA!B:F,5,0),FUNÇÃO!A:B,2,0),"")</f>
        <v>TEC. EM ADM. E FI</v>
      </c>
      <c r="H95" s="4">
        <f>IFERROR(VLOOKUP(C95,SRA!B:T,18,0),"")</f>
        <v>2761.12</v>
      </c>
      <c r="I95" s="4">
        <f>IFERROR(VLOOKUP(C95,SRA!B:T,19,0),"")</f>
        <v>0</v>
      </c>
      <c r="J95" s="4">
        <f>IFERROR(VLOOKUP(C95,OUTUBRO!B:F,3,0),"")</f>
        <v>2761.12</v>
      </c>
      <c r="K95" s="4">
        <f t="shared" si="3"/>
        <v>1074.5999999999999</v>
      </c>
      <c r="L95" s="4">
        <f>IFERROR(VLOOKUP(C95,OUTUBRO!B:H,7,0),"")</f>
        <v>1686.52</v>
      </c>
      <c r="M95" s="30"/>
    </row>
    <row r="96" spans="2:13">
      <c r="B96" s="6">
        <f t="shared" si="4"/>
        <v>88</v>
      </c>
      <c r="C96" s="6">
        <v>1159</v>
      </c>
      <c r="D96" s="5" t="s">
        <v>25</v>
      </c>
      <c r="E96" s="6" t="str">
        <f>IFERROR(VLOOKUP(C96,SRA!B:I,8,0),"")</f>
        <v>CLT</v>
      </c>
      <c r="F96" s="7" t="s">
        <v>613</v>
      </c>
      <c r="G96" s="6" t="str">
        <f>IFERROR(VLOOKUP(VLOOKUP(C96,SRA!B:F,5,0),FUNÇÃO!A:B,2,0),"")</f>
        <v>OP. DE PROD. IND.</v>
      </c>
      <c r="H96" s="4">
        <f>IFERROR(VLOOKUP(C96,SRA!B:T,18,0),"")</f>
        <v>1543.95</v>
      </c>
      <c r="I96" s="4">
        <f>IFERROR(VLOOKUP(C96,SRA!B:T,19,0),"")</f>
        <v>0</v>
      </c>
      <c r="J96" s="4">
        <f>IFERROR(VLOOKUP(C96,OUTUBRO!B:F,3,0),"")</f>
        <v>1543.95</v>
      </c>
      <c r="K96" s="4">
        <f t="shared" si="3"/>
        <v>936.3900000000001</v>
      </c>
      <c r="L96" s="4">
        <f>IFERROR(VLOOKUP(C96,OUTUBRO!B:H,7,0),"")</f>
        <v>607.55999999999995</v>
      </c>
      <c r="M96" s="30"/>
    </row>
    <row r="97" spans="2:13">
      <c r="B97" s="6">
        <f t="shared" si="4"/>
        <v>89</v>
      </c>
      <c r="C97" s="6">
        <v>1164</v>
      </c>
      <c r="D97" s="5" t="s">
        <v>26</v>
      </c>
      <c r="E97" s="6" t="str">
        <f>IFERROR(VLOOKUP(C97,SRA!B:I,8,0),"")</f>
        <v>CLT</v>
      </c>
      <c r="F97" s="7" t="s">
        <v>613</v>
      </c>
      <c r="G97" s="6" t="str">
        <f>IFERROR(VLOOKUP(VLOOKUP(C97,SRA!B:F,5,0),FUNÇÃO!A:B,2,0),"")</f>
        <v>TEC. EM ADM. E FI</v>
      </c>
      <c r="H97" s="4">
        <f>IFERROR(VLOOKUP(C97,SRA!B:T,18,0),"")</f>
        <v>4283.3899999999994</v>
      </c>
      <c r="I97" s="4">
        <f>IFERROR(VLOOKUP(C97,SRA!B:T,19,0),"")</f>
        <v>0</v>
      </c>
      <c r="J97" s="4">
        <f>IFERROR(VLOOKUP(C97,OUTUBRO!B:F,3,0),"")</f>
        <v>4283.3900000000003</v>
      </c>
      <c r="K97" s="4">
        <f t="shared" si="3"/>
        <v>1021.7900000000004</v>
      </c>
      <c r="L97" s="4">
        <f>IFERROR(VLOOKUP(C97,OUTUBRO!B:H,7,0),"")</f>
        <v>3261.6</v>
      </c>
      <c r="M97" s="30"/>
    </row>
    <row r="98" spans="2:13">
      <c r="B98" s="6">
        <f t="shared" si="4"/>
        <v>90</v>
      </c>
      <c r="C98" s="6">
        <v>1169</v>
      </c>
      <c r="D98" s="5" t="s">
        <v>27</v>
      </c>
      <c r="E98" s="6" t="str">
        <f>IFERROR(VLOOKUP(C98,SRA!B:I,8,0),"")</f>
        <v>CLT</v>
      </c>
      <c r="F98" s="7" t="s">
        <v>613</v>
      </c>
      <c r="G98" s="6" t="str">
        <f>IFERROR(VLOOKUP(VLOOKUP(C98,SRA!B:F,5,0),FUNÇÃO!A:B,2,0),"")</f>
        <v>OP. DE PROD. IND.</v>
      </c>
      <c r="H98" s="4">
        <f>IFERROR(VLOOKUP(C98,SRA!B:T,18,0),"")</f>
        <v>2640.68</v>
      </c>
      <c r="I98" s="4">
        <f>IFERROR(VLOOKUP(C98,SRA!B:T,19,0),"")</f>
        <v>0</v>
      </c>
      <c r="J98" s="4">
        <f>IFERROR(VLOOKUP(C98,OUTUBRO!B:F,3,0),"")</f>
        <v>2893.64</v>
      </c>
      <c r="K98" s="4">
        <f t="shared" si="3"/>
        <v>1376.2199999999998</v>
      </c>
      <c r="L98" s="4">
        <f>IFERROR(VLOOKUP(C98,OUTUBRO!B:H,7,0),"")</f>
        <v>1517.42</v>
      </c>
      <c r="M98" s="30"/>
    </row>
    <row r="99" spans="2:13">
      <c r="B99" s="6">
        <f t="shared" si="4"/>
        <v>91</v>
      </c>
      <c r="C99" s="6">
        <v>1177</v>
      </c>
      <c r="D99" s="5" t="s">
        <v>28</v>
      </c>
      <c r="E99" s="6" t="str">
        <f>IFERROR(VLOOKUP(C99,SRA!B:I,8,0),"")</f>
        <v>CLT</v>
      </c>
      <c r="F99" s="7" t="s">
        <v>613</v>
      </c>
      <c r="G99" s="6" t="str">
        <f>IFERROR(VLOOKUP(VLOOKUP(C99,SRA!B:F,5,0),FUNÇÃO!A:B,2,0),"")</f>
        <v>TEC. EM ADM. E FI</v>
      </c>
      <c r="H99" s="4">
        <f>IFERROR(VLOOKUP(C99,SRA!B:T,18,0),"")</f>
        <v>3044.14</v>
      </c>
      <c r="I99" s="4">
        <f>IFERROR(VLOOKUP(C99,SRA!B:T,19,0),"")</f>
        <v>0</v>
      </c>
      <c r="J99" s="4">
        <f>IFERROR(VLOOKUP(C99,OUTUBRO!B:F,3,0),"")</f>
        <v>3044.14</v>
      </c>
      <c r="K99" s="4">
        <f t="shared" si="3"/>
        <v>1436.7599999999998</v>
      </c>
      <c r="L99" s="4">
        <f>IFERROR(VLOOKUP(C99,OUTUBRO!B:H,7,0),"")</f>
        <v>1607.38</v>
      </c>
      <c r="M99" s="30"/>
    </row>
    <row r="100" spans="2:13">
      <c r="B100" s="6">
        <f t="shared" si="4"/>
        <v>92</v>
      </c>
      <c r="C100" s="6">
        <v>1221</v>
      </c>
      <c r="D100" s="5" t="s">
        <v>29</v>
      </c>
      <c r="E100" s="6" t="str">
        <f>IFERROR(VLOOKUP(C100,SRA!B:I,8,0),"")</f>
        <v>CLT</v>
      </c>
      <c r="F100" s="7" t="s">
        <v>613</v>
      </c>
      <c r="G100" s="6" t="str">
        <f>IFERROR(VLOOKUP(VLOOKUP(C100,SRA!B:F,5,0),FUNÇÃO!A:B,2,0),"")</f>
        <v>ANALISTA EM PCP</v>
      </c>
      <c r="H100" s="4">
        <f>IFERROR(VLOOKUP(C100,SRA!B:T,18,0),"")</f>
        <v>7783.09</v>
      </c>
      <c r="I100" s="4">
        <f>IFERROR(VLOOKUP(C100,SRA!B:T,19,0),"")</f>
        <v>0</v>
      </c>
      <c r="J100" s="4">
        <f>IFERROR(VLOOKUP(C100,OUTUBRO!B:F,3,0),"")</f>
        <v>7783.09</v>
      </c>
      <c r="K100" s="4">
        <f t="shared" si="3"/>
        <v>2357.2000000000007</v>
      </c>
      <c r="L100" s="4">
        <f>IFERROR(VLOOKUP(C100,OUTUBRO!B:H,7,0),"")</f>
        <v>5425.8899999999994</v>
      </c>
      <c r="M100" s="30"/>
    </row>
    <row r="101" spans="2:13">
      <c r="B101" s="6">
        <f t="shared" si="4"/>
        <v>93</v>
      </c>
      <c r="C101" s="6">
        <v>1229</v>
      </c>
      <c r="D101" s="5" t="s">
        <v>30</v>
      </c>
      <c r="E101" s="6" t="str">
        <f>IFERROR(VLOOKUP(C101,SRA!B:I,8,0),"")</f>
        <v>CLT</v>
      </c>
      <c r="F101" s="7" t="s">
        <v>613</v>
      </c>
      <c r="G101" s="6" t="str">
        <f>IFERROR(VLOOKUP(VLOOKUP(C101,SRA!B:F,5,0),FUNÇÃO!A:B,2,0),"")</f>
        <v>OP. DE PROD. IND.</v>
      </c>
      <c r="H101" s="4">
        <f>IFERROR(VLOOKUP(C101,SRA!B:T,18,0),"")</f>
        <v>3209.78</v>
      </c>
      <c r="I101" s="4">
        <f>IFERROR(VLOOKUP(C101,SRA!B:T,19,0),"")</f>
        <v>0</v>
      </c>
      <c r="J101" s="4">
        <f>IFERROR(VLOOKUP(C101,OUTUBRO!B:F,3,0),"")</f>
        <v>3209.78</v>
      </c>
      <c r="K101" s="4">
        <f t="shared" si="3"/>
        <v>1014.6500000000001</v>
      </c>
      <c r="L101" s="4">
        <f>IFERROR(VLOOKUP(C101,OUTUBRO!B:H,7,0),"")</f>
        <v>2195.13</v>
      </c>
      <c r="M101" s="30"/>
    </row>
    <row r="102" spans="2:13">
      <c r="B102" s="6">
        <f t="shared" si="4"/>
        <v>94</v>
      </c>
      <c r="C102" s="6">
        <v>1243</v>
      </c>
      <c r="D102" s="5" t="s">
        <v>31</v>
      </c>
      <c r="E102" s="6" t="str">
        <f>IFERROR(VLOOKUP(C102,SRA!B:I,8,0),"")</f>
        <v>CLT</v>
      </c>
      <c r="F102" s="7" t="s">
        <v>613</v>
      </c>
      <c r="G102" s="6" t="str">
        <f>IFERROR(VLOOKUP(VLOOKUP(C102,SRA!B:F,5,0),FUNÇÃO!A:B,2,0),"")</f>
        <v>OP. DE PROD. IND.</v>
      </c>
      <c r="H102" s="4">
        <f>IFERROR(VLOOKUP(C102,SRA!B:T,18,0),"")</f>
        <v>2069.0500000000002</v>
      </c>
      <c r="I102" s="4">
        <f>IFERROR(VLOOKUP(C102,SRA!B:T,19,0),"")</f>
        <v>0</v>
      </c>
      <c r="J102" s="4">
        <f>IFERROR(VLOOKUP(C102,OUTUBRO!B:F,3,0),"")</f>
        <v>2069.0500000000002</v>
      </c>
      <c r="K102" s="4">
        <f t="shared" si="3"/>
        <v>1022.8700000000001</v>
      </c>
      <c r="L102" s="4">
        <f>IFERROR(VLOOKUP(C102,OUTUBRO!B:H,7,0),"")</f>
        <v>1046.18</v>
      </c>
      <c r="M102" s="30"/>
    </row>
    <row r="103" spans="2:13">
      <c r="B103" s="6">
        <f t="shared" si="4"/>
        <v>95</v>
      </c>
      <c r="C103" s="6">
        <v>1258</v>
      </c>
      <c r="D103" s="5" t="s">
        <v>32</v>
      </c>
      <c r="E103" s="6" t="str">
        <f>IFERROR(VLOOKUP(C103,SRA!B:I,8,0),"")</f>
        <v>CLT</v>
      </c>
      <c r="F103" s="7" t="s">
        <v>613</v>
      </c>
      <c r="G103" s="6" t="str">
        <f>IFERROR(VLOOKUP(VLOOKUP(C103,SRA!B:F,5,0),FUNÇÃO!A:B,2,0),"")</f>
        <v>TEC. EM ADM. E FI</v>
      </c>
      <c r="H103" s="4">
        <f>IFERROR(VLOOKUP(C103,SRA!B:T,18,0),"")</f>
        <v>4959.29</v>
      </c>
      <c r="I103" s="4">
        <f>IFERROR(VLOOKUP(C103,SRA!B:T,19,0),"")</f>
        <v>0</v>
      </c>
      <c r="J103" s="4">
        <f>IFERROR(VLOOKUP(C103,OUTUBRO!B:F,3,0),"")</f>
        <v>4959.29</v>
      </c>
      <c r="K103" s="4">
        <f t="shared" si="3"/>
        <v>2041.3899999999999</v>
      </c>
      <c r="L103" s="4">
        <f>IFERROR(VLOOKUP(C103,OUTUBRO!B:H,7,0),"")</f>
        <v>2917.9</v>
      </c>
      <c r="M103" s="30"/>
    </row>
    <row r="104" spans="2:13">
      <c r="B104" s="6">
        <f t="shared" si="4"/>
        <v>96</v>
      </c>
      <c r="C104" s="6">
        <v>1263</v>
      </c>
      <c r="D104" s="5" t="s">
        <v>33</v>
      </c>
      <c r="E104" s="6" t="str">
        <f>IFERROR(VLOOKUP(C104,SRA!B:I,8,0),"")</f>
        <v>CLT</v>
      </c>
      <c r="F104" s="7" t="s">
        <v>613</v>
      </c>
      <c r="G104" s="6" t="str">
        <f>IFERROR(VLOOKUP(VLOOKUP(C104,SRA!B:F,5,0),FUNÇÃO!A:B,2,0),"")</f>
        <v>FARMACEUTICO IND</v>
      </c>
      <c r="H104" s="4">
        <f>IFERROR(VLOOKUP(C104,SRA!B:T,18,0),"")</f>
        <v>10914.84</v>
      </c>
      <c r="I104" s="4">
        <f>IFERROR(VLOOKUP(C104,SRA!B:T,19,0),"")</f>
        <v>0</v>
      </c>
      <c r="J104" s="4">
        <f>IFERROR(VLOOKUP(C104,OUTUBRO!B:F,3,0),"")</f>
        <v>10914.84</v>
      </c>
      <c r="K104" s="4">
        <f t="shared" si="3"/>
        <v>4525.88</v>
      </c>
      <c r="L104" s="4">
        <f>IFERROR(VLOOKUP(C104,OUTUBRO!B:H,7,0),"")</f>
        <v>6388.96</v>
      </c>
      <c r="M104" s="30"/>
    </row>
    <row r="105" spans="2:13">
      <c r="B105" s="6">
        <f t="shared" si="4"/>
        <v>97</v>
      </c>
      <c r="C105" s="6">
        <v>1267</v>
      </c>
      <c r="D105" s="5" t="s">
        <v>34</v>
      </c>
      <c r="E105" s="6" t="str">
        <f>IFERROR(VLOOKUP(C105,SRA!B:I,8,0),"")</f>
        <v>CLT</v>
      </c>
      <c r="F105" s="7" t="s">
        <v>613</v>
      </c>
      <c r="G105" s="6" t="str">
        <f>IFERROR(VLOOKUP(VLOOKUP(C105,SRA!B:F,5,0),FUNÇÃO!A:B,2,0),"")</f>
        <v>FARMACEUTICO IND</v>
      </c>
      <c r="H105" s="4">
        <f>IFERROR(VLOOKUP(C105,SRA!B:T,18,0),"")</f>
        <v>16786.309999999998</v>
      </c>
      <c r="I105" s="4">
        <f>IFERROR(VLOOKUP(C105,SRA!B:T,19,0),"")</f>
        <v>0</v>
      </c>
      <c r="J105" s="4">
        <f>IFERROR(VLOOKUP(C105,OUTUBRO!B:F,3,0),"")</f>
        <v>16786.310000000001</v>
      </c>
      <c r="K105" s="4">
        <f t="shared" si="3"/>
        <v>5695.77</v>
      </c>
      <c r="L105" s="4">
        <f>IFERROR(VLOOKUP(C105,OUTUBRO!B:H,7,0),"")</f>
        <v>11090.54</v>
      </c>
      <c r="M105" s="30"/>
    </row>
    <row r="106" spans="2:13">
      <c r="B106" s="6">
        <f t="shared" si="4"/>
        <v>98</v>
      </c>
      <c r="C106" s="6">
        <v>1269</v>
      </c>
      <c r="D106" s="5" t="s">
        <v>35</v>
      </c>
      <c r="E106" s="6" t="str">
        <f>IFERROR(VLOOKUP(C106,SRA!B:I,8,0),"")</f>
        <v>CLT</v>
      </c>
      <c r="F106" s="7" t="s">
        <v>613</v>
      </c>
      <c r="G106" s="6" t="str">
        <f>IFERROR(VLOOKUP(VLOOKUP(C106,SRA!B:F,5,0),FUNÇÃO!A:B,2,0),"")</f>
        <v>ASS. DE SERVICOS</v>
      </c>
      <c r="H106" s="4">
        <f>IFERROR(VLOOKUP(C106,SRA!B:T,18,0),"")</f>
        <v>1543.95</v>
      </c>
      <c r="I106" s="4">
        <f>IFERROR(VLOOKUP(C106,SRA!B:T,19,0),"")</f>
        <v>0</v>
      </c>
      <c r="J106" s="4">
        <f>IFERROR(VLOOKUP(C106,OUTUBRO!B:F,3,0),"")</f>
        <v>1543.95</v>
      </c>
      <c r="K106" s="4">
        <f t="shared" si="3"/>
        <v>330.75</v>
      </c>
      <c r="L106" s="4">
        <f>IFERROR(VLOOKUP(C106,OUTUBRO!B:H,7,0),"")</f>
        <v>1213.2</v>
      </c>
      <c r="M106" s="30"/>
    </row>
    <row r="107" spans="2:13">
      <c r="B107" s="6">
        <f t="shared" si="4"/>
        <v>99</v>
      </c>
      <c r="C107" s="6">
        <v>1284</v>
      </c>
      <c r="D107" s="5" t="s">
        <v>36</v>
      </c>
      <c r="E107" s="6" t="str">
        <f>IFERROR(VLOOKUP(C107,SRA!B:I,8,0),"")</f>
        <v>CLT</v>
      </c>
      <c r="F107" s="7" t="s">
        <v>613</v>
      </c>
      <c r="G107" s="6" t="str">
        <f>IFERROR(VLOOKUP(VLOOKUP(C107,SRA!B:F,5,0),FUNÇÃO!A:B,2,0),"")</f>
        <v>OP. DE PROD. IND.</v>
      </c>
      <c r="H107" s="4">
        <f>IFERROR(VLOOKUP(C107,SRA!B:T,18,0),"")</f>
        <v>1543.95</v>
      </c>
      <c r="I107" s="4">
        <f>IFERROR(VLOOKUP(C107,SRA!B:T,19,0),"")</f>
        <v>0</v>
      </c>
      <c r="J107" s="4">
        <f>IFERROR(VLOOKUP(C107,OUTUBRO!B:F,3,0),"")</f>
        <v>1543.95</v>
      </c>
      <c r="K107" s="4">
        <f t="shared" si="3"/>
        <v>423.23</v>
      </c>
      <c r="L107" s="4">
        <f>IFERROR(VLOOKUP(C107,OUTUBRO!B:H,7,0),"")</f>
        <v>1120.72</v>
      </c>
      <c r="M107" s="30"/>
    </row>
    <row r="108" spans="2:13">
      <c r="B108" s="6">
        <f t="shared" si="4"/>
        <v>100</v>
      </c>
      <c r="C108" s="6">
        <v>1328</v>
      </c>
      <c r="D108" s="5" t="s">
        <v>37</v>
      </c>
      <c r="E108" s="6" t="str">
        <f>IFERROR(VLOOKUP(C108,SRA!B:I,8,0),"")</f>
        <v>CLT</v>
      </c>
      <c r="F108" s="7" t="s">
        <v>633</v>
      </c>
      <c r="G108" s="6" t="str">
        <f>IFERROR(VLOOKUP(VLOOKUP(C108,SRA!B:F,5,0),FUNÇÃO!A:B,2,0),"")</f>
        <v>TEC. EM ADM. E FI</v>
      </c>
      <c r="H108" s="4">
        <f>IFERROR(VLOOKUP(C108,SRA!B:T,18,0),"")</f>
        <v>3044.14</v>
      </c>
      <c r="I108" s="4">
        <f>IFERROR(VLOOKUP(C108,SRA!B:T,19,0),"")</f>
        <v>0</v>
      </c>
      <c r="J108" s="4">
        <f>IFERROR(VLOOKUP(C108,OUTUBRO!B:F,3,0),"")</f>
        <v>4074.07</v>
      </c>
      <c r="K108" s="4">
        <f t="shared" si="3"/>
        <v>4074.07</v>
      </c>
      <c r="L108" s="4">
        <f>IFERROR(VLOOKUP(C108,OUTUBRO!B:H,7,0),"")</f>
        <v>0</v>
      </c>
      <c r="M108" s="30"/>
    </row>
    <row r="109" spans="2:13">
      <c r="B109" s="6">
        <f t="shared" si="4"/>
        <v>101</v>
      </c>
      <c r="C109" s="6">
        <v>1330</v>
      </c>
      <c r="D109" s="5" t="s">
        <v>38</v>
      </c>
      <c r="E109" s="6" t="str">
        <f>IFERROR(VLOOKUP(C109,SRA!B:I,8,0),"")</f>
        <v>CLT</v>
      </c>
      <c r="F109" s="7" t="s">
        <v>613</v>
      </c>
      <c r="G109" s="6" t="str">
        <f>IFERROR(VLOOKUP(VLOOKUP(C109,SRA!B:F,5,0),FUNÇÃO!A:B,2,0),"")</f>
        <v>OP. DE PROD. IND.</v>
      </c>
      <c r="H109" s="4">
        <f>IFERROR(VLOOKUP(C109,SRA!B:T,18,0),"")</f>
        <v>2772.72</v>
      </c>
      <c r="I109" s="4">
        <f>IFERROR(VLOOKUP(C109,SRA!B:T,19,0),"")</f>
        <v>0</v>
      </c>
      <c r="J109" s="4">
        <f>IFERROR(VLOOKUP(C109,OUTUBRO!B:F,3,0),"")</f>
        <v>3043.24</v>
      </c>
      <c r="K109" s="4">
        <f t="shared" si="3"/>
        <v>1494.9299999999998</v>
      </c>
      <c r="L109" s="4">
        <f>IFERROR(VLOOKUP(C109,OUTUBRO!B:H,7,0),"")</f>
        <v>1548.31</v>
      </c>
      <c r="M109" s="30"/>
    </row>
    <row r="110" spans="2:13">
      <c r="B110" s="6">
        <f t="shared" si="4"/>
        <v>102</v>
      </c>
      <c r="C110" s="6">
        <v>1333</v>
      </c>
      <c r="D110" s="5" t="s">
        <v>39</v>
      </c>
      <c r="E110" s="6" t="str">
        <f>IFERROR(VLOOKUP(C110,SRA!B:I,8,0),"")</f>
        <v>CLT</v>
      </c>
      <c r="F110" s="7" t="s">
        <v>613</v>
      </c>
      <c r="G110" s="6" t="str">
        <f>IFERROR(VLOOKUP(VLOOKUP(C110,SRA!B:F,5,0),FUNÇÃO!A:B,2,0),"")</f>
        <v>OP. DE PROD. IND.</v>
      </c>
      <c r="H110" s="4">
        <f>IFERROR(VLOOKUP(C110,SRA!B:T,18,0),"")</f>
        <v>3056.95</v>
      </c>
      <c r="I110" s="4">
        <f>IFERROR(VLOOKUP(C110,SRA!B:T,19,0),"")</f>
        <v>0</v>
      </c>
      <c r="J110" s="4">
        <f>IFERROR(VLOOKUP(C110,OUTUBRO!B:F,3,0),"")</f>
        <v>3056.95</v>
      </c>
      <c r="K110" s="4">
        <f t="shared" si="3"/>
        <v>1022.8999999999999</v>
      </c>
      <c r="L110" s="4">
        <f>IFERROR(VLOOKUP(C110,OUTUBRO!B:H,7,0),"")</f>
        <v>2034.05</v>
      </c>
      <c r="M110" s="30"/>
    </row>
    <row r="111" spans="2:13">
      <c r="B111" s="6">
        <f t="shared" si="4"/>
        <v>103</v>
      </c>
      <c r="C111" s="6">
        <v>1337</v>
      </c>
      <c r="D111" s="5" t="s">
        <v>40</v>
      </c>
      <c r="E111" s="6" t="str">
        <f>IFERROR(VLOOKUP(C111,SRA!B:I,8,0),"")</f>
        <v>CLT</v>
      </c>
      <c r="F111" s="7" t="s">
        <v>613</v>
      </c>
      <c r="G111" s="6" t="str">
        <f>IFERROR(VLOOKUP(VLOOKUP(C111,SRA!B:F,5,0),FUNÇÃO!A:B,2,0),"")</f>
        <v>TEC. EM ADM. E FI</v>
      </c>
      <c r="H111" s="4">
        <f>IFERROR(VLOOKUP(C111,SRA!B:T,18,0),"")</f>
        <v>3791.81</v>
      </c>
      <c r="I111" s="4">
        <f>IFERROR(VLOOKUP(C111,SRA!B:T,19,0),"")</f>
        <v>0</v>
      </c>
      <c r="J111" s="4">
        <f>IFERROR(VLOOKUP(C111,OUTUBRO!B:F,3,0),"")</f>
        <v>3791.81</v>
      </c>
      <c r="K111" s="4">
        <f t="shared" si="3"/>
        <v>1682.42</v>
      </c>
      <c r="L111" s="4">
        <f>IFERROR(VLOOKUP(C111,OUTUBRO!B:H,7,0),"")</f>
        <v>2109.39</v>
      </c>
      <c r="M111" s="30"/>
    </row>
    <row r="112" spans="2:13">
      <c r="B112" s="6">
        <f t="shared" si="4"/>
        <v>104</v>
      </c>
      <c r="C112" s="6">
        <v>1363</v>
      </c>
      <c r="D112" s="5" t="s">
        <v>41</v>
      </c>
      <c r="E112" s="6" t="str">
        <f>IFERROR(VLOOKUP(C112,SRA!B:I,8,0),"")</f>
        <v>CLT</v>
      </c>
      <c r="F112" s="7" t="s">
        <v>613</v>
      </c>
      <c r="G112" s="6" t="str">
        <f>IFERROR(VLOOKUP(VLOOKUP(C112,SRA!B:F,5,0),FUNÇÃO!A:B,2,0),"")</f>
        <v>TEC. EM ADM. E FI</v>
      </c>
      <c r="H112" s="4">
        <f>IFERROR(VLOOKUP(C112,SRA!B:T,18,0),"")</f>
        <v>3356.17</v>
      </c>
      <c r="I112" s="4">
        <f>IFERROR(VLOOKUP(C112,SRA!B:T,19,0),"")</f>
        <v>708.95</v>
      </c>
      <c r="J112" s="4">
        <f>IFERROR(VLOOKUP(C112,OUTUBRO!B:F,3,0),"")</f>
        <v>4065.12</v>
      </c>
      <c r="K112" s="4">
        <f t="shared" si="3"/>
        <v>1153.04</v>
      </c>
      <c r="L112" s="4">
        <f>IFERROR(VLOOKUP(C112,OUTUBRO!B:H,7,0),"")</f>
        <v>2912.08</v>
      </c>
      <c r="M112" s="30"/>
    </row>
    <row r="113" spans="2:13">
      <c r="B113" s="6">
        <f t="shared" si="4"/>
        <v>105</v>
      </c>
      <c r="C113" s="6">
        <v>1369</v>
      </c>
      <c r="D113" s="5" t="s">
        <v>42</v>
      </c>
      <c r="E113" s="6" t="str">
        <f>IFERROR(VLOOKUP(C113,SRA!B:I,8,0),"")</f>
        <v>CLT</v>
      </c>
      <c r="F113" s="7" t="s">
        <v>613</v>
      </c>
      <c r="G113" s="6" t="str">
        <f>IFERROR(VLOOKUP(VLOOKUP(C113,SRA!B:F,5,0),FUNÇÃO!A:B,2,0),"")</f>
        <v>TEC.EM QUALIDADE</v>
      </c>
      <c r="H113" s="4">
        <f>IFERROR(VLOOKUP(C113,SRA!B:T,18,0),"")</f>
        <v>2060.39</v>
      </c>
      <c r="I113" s="4">
        <f>IFERROR(VLOOKUP(C113,SRA!B:T,19,0),"")</f>
        <v>0</v>
      </c>
      <c r="J113" s="4">
        <f>IFERROR(VLOOKUP(C113,OUTUBRO!B:F,3,0),"")</f>
        <v>2417.7800000000002</v>
      </c>
      <c r="K113" s="4">
        <f t="shared" si="3"/>
        <v>1102.7400000000002</v>
      </c>
      <c r="L113" s="4">
        <f>IFERROR(VLOOKUP(C113,OUTUBRO!B:H,7,0),"")</f>
        <v>1315.04</v>
      </c>
      <c r="M113" s="30"/>
    </row>
    <row r="114" spans="2:13">
      <c r="B114" s="6">
        <f t="shared" si="4"/>
        <v>106</v>
      </c>
      <c r="C114" s="6">
        <v>1393</v>
      </c>
      <c r="D114" s="5" t="s">
        <v>43</v>
      </c>
      <c r="E114" s="6" t="str">
        <f>IFERROR(VLOOKUP(C114,SRA!B:I,8,0),"")</f>
        <v>CLT</v>
      </c>
      <c r="F114" s="7" t="s">
        <v>613</v>
      </c>
      <c r="G114" s="6" t="str">
        <f>IFERROR(VLOOKUP(VLOOKUP(C114,SRA!B:F,5,0),FUNÇÃO!A:B,2,0),"")</f>
        <v>TEC UTI TRA EFLUE</v>
      </c>
      <c r="H114" s="4">
        <f>IFERROR(VLOOKUP(C114,SRA!B:T,18,0),"")</f>
        <v>3044.14</v>
      </c>
      <c r="I114" s="4">
        <f>IFERROR(VLOOKUP(C114,SRA!B:T,19,0),"")</f>
        <v>0</v>
      </c>
      <c r="J114" s="4">
        <f>IFERROR(VLOOKUP(C114,OUTUBRO!B:F,3,0),"")</f>
        <v>3044.14</v>
      </c>
      <c r="K114" s="4">
        <f t="shared" si="3"/>
        <v>577.57999999999993</v>
      </c>
      <c r="L114" s="4">
        <f>IFERROR(VLOOKUP(C114,OUTUBRO!B:H,7,0),"")</f>
        <v>2466.56</v>
      </c>
      <c r="M114" s="30"/>
    </row>
    <row r="115" spans="2:13">
      <c r="B115" s="6">
        <f t="shared" si="4"/>
        <v>107</v>
      </c>
      <c r="C115" s="6">
        <v>1413</v>
      </c>
      <c r="D115" s="5" t="s">
        <v>44</v>
      </c>
      <c r="E115" s="6" t="str">
        <f>IFERROR(VLOOKUP(C115,SRA!B:I,8,0),"")</f>
        <v>CLT</v>
      </c>
      <c r="F115" s="7" t="s">
        <v>613</v>
      </c>
      <c r="G115" s="6" t="str">
        <f>IFERROR(VLOOKUP(VLOOKUP(C115,SRA!B:F,5,0),FUNÇÃO!A:B,2,0),"")</f>
        <v>FARMACEUTICO IND</v>
      </c>
      <c r="H115" s="4">
        <f>IFERROR(VLOOKUP(C115,SRA!B:T,18,0),"")</f>
        <v>20469.650000000001</v>
      </c>
      <c r="I115" s="4">
        <f>IFERROR(VLOOKUP(C115,SRA!B:T,19,0),"")</f>
        <v>0</v>
      </c>
      <c r="J115" s="4">
        <f>IFERROR(VLOOKUP(C115,OUTUBRO!B:F,3,0),"")</f>
        <v>20469.650000000001</v>
      </c>
      <c r="K115" s="4">
        <f t="shared" si="3"/>
        <v>8319.5800000000017</v>
      </c>
      <c r="L115" s="4">
        <f>IFERROR(VLOOKUP(C115,OUTUBRO!B:H,7,0),"")</f>
        <v>12150.07</v>
      </c>
      <c r="M115" s="30"/>
    </row>
    <row r="116" spans="2:13">
      <c r="B116" s="6">
        <f t="shared" si="4"/>
        <v>108</v>
      </c>
      <c r="C116" s="6">
        <v>1418</v>
      </c>
      <c r="D116" s="5" t="s">
        <v>45</v>
      </c>
      <c r="E116" s="6" t="str">
        <f>IFERROR(VLOOKUP(C116,SRA!B:I,8,0),"")</f>
        <v>CLT</v>
      </c>
      <c r="F116" s="7" t="s">
        <v>613</v>
      </c>
      <c r="G116" s="6" t="str">
        <f>IFERROR(VLOOKUP(VLOOKUP(C116,SRA!B:F,5,0),FUNÇÃO!A:B,2,0),"")</f>
        <v>TEC. COMERCIAL</v>
      </c>
      <c r="H116" s="4">
        <f>IFERROR(VLOOKUP(C116,SRA!B:T,18,0),"")</f>
        <v>3700.16</v>
      </c>
      <c r="I116" s="4">
        <f>IFERROR(VLOOKUP(C116,SRA!B:T,19,0),"")</f>
        <v>0</v>
      </c>
      <c r="J116" s="4">
        <f>IFERROR(VLOOKUP(C116,OUTUBRO!B:F,3,0),"")</f>
        <v>3700.16</v>
      </c>
      <c r="K116" s="4">
        <f t="shared" si="3"/>
        <v>1542.7199999999998</v>
      </c>
      <c r="L116" s="4">
        <f>IFERROR(VLOOKUP(C116,OUTUBRO!B:H,7,0),"")</f>
        <v>2157.44</v>
      </c>
      <c r="M116" s="30"/>
    </row>
    <row r="117" spans="2:13">
      <c r="B117" s="6">
        <f t="shared" si="4"/>
        <v>109</v>
      </c>
      <c r="C117" s="6">
        <v>1427</v>
      </c>
      <c r="D117" s="5" t="s">
        <v>46</v>
      </c>
      <c r="E117" s="6" t="str">
        <f>IFERROR(VLOOKUP(C117,SRA!B:I,8,0),"")</f>
        <v>CLT</v>
      </c>
      <c r="F117" s="7" t="s">
        <v>613</v>
      </c>
      <c r="G117" s="6" t="str">
        <f>IFERROR(VLOOKUP(VLOOKUP(C117,SRA!B:F,5,0),FUNÇÃO!A:B,2,0),"")</f>
        <v>FARMACEUTICO IND</v>
      </c>
      <c r="H117" s="4">
        <f>IFERROR(VLOOKUP(C117,SRA!B:T,18,0),"")</f>
        <v>10914.84</v>
      </c>
      <c r="I117" s="4">
        <f>IFERROR(VLOOKUP(C117,SRA!B:T,19,0),"")</f>
        <v>0</v>
      </c>
      <c r="J117" s="4">
        <f>IFERROR(VLOOKUP(C117,OUTUBRO!B:F,3,0),"")</f>
        <v>10914.84</v>
      </c>
      <c r="K117" s="4">
        <f t="shared" si="3"/>
        <v>3394.58</v>
      </c>
      <c r="L117" s="4">
        <f>IFERROR(VLOOKUP(C117,OUTUBRO!B:H,7,0),"")</f>
        <v>7520.26</v>
      </c>
      <c r="M117" s="30"/>
    </row>
    <row r="118" spans="2:13">
      <c r="B118" s="6">
        <f t="shared" si="4"/>
        <v>110</v>
      </c>
      <c r="C118" s="6">
        <v>1429</v>
      </c>
      <c r="D118" s="5" t="s">
        <v>47</v>
      </c>
      <c r="E118" s="6" t="str">
        <f>IFERROR(VLOOKUP(C118,SRA!B:I,8,0),"")</f>
        <v>CLT</v>
      </c>
      <c r="F118" s="7" t="s">
        <v>613</v>
      </c>
      <c r="G118" s="6" t="str">
        <f>IFERROR(VLOOKUP(VLOOKUP(C118,SRA!B:F,5,0),FUNÇÃO!A:B,2,0),"")</f>
        <v>OP. PROD. IND. (D</v>
      </c>
      <c r="H118" s="4">
        <f>IFERROR(VLOOKUP(C118,SRA!B:T,18,0),"")</f>
        <v>3981.34</v>
      </c>
      <c r="I118" s="4">
        <f>IFERROR(VLOOKUP(C118,SRA!B:T,19,0),"")</f>
        <v>0</v>
      </c>
      <c r="J118" s="4">
        <f>IFERROR(VLOOKUP(C118,OUTUBRO!B:F,3,0),"")</f>
        <v>4368.1499999999996</v>
      </c>
      <c r="K118" s="4">
        <f t="shared" si="3"/>
        <v>793.89999999999964</v>
      </c>
      <c r="L118" s="4">
        <f>IFERROR(VLOOKUP(C118,OUTUBRO!B:H,7,0),"")</f>
        <v>3574.25</v>
      </c>
      <c r="M118" s="30"/>
    </row>
    <row r="119" spans="2:13">
      <c r="B119" s="6">
        <f t="shared" si="4"/>
        <v>111</v>
      </c>
      <c r="C119" s="6">
        <v>1454</v>
      </c>
      <c r="D119" s="5" t="s">
        <v>48</v>
      </c>
      <c r="E119" s="6" t="str">
        <f>IFERROR(VLOOKUP(C119,SRA!B:I,8,0),"")</f>
        <v>CLT</v>
      </c>
      <c r="F119" s="7" t="s">
        <v>613</v>
      </c>
      <c r="G119" s="6" t="str">
        <f>IFERROR(VLOOKUP(VLOOKUP(C119,SRA!B:F,5,0),FUNÇÃO!A:B,2,0),"")</f>
        <v>OP. PROD. IND. (D</v>
      </c>
      <c r="H119" s="4">
        <f>IFERROR(VLOOKUP(C119,SRA!B:T,18,0),"")</f>
        <v>3645.2599999999998</v>
      </c>
      <c r="I119" s="4">
        <f>IFERROR(VLOOKUP(C119,SRA!B:T,19,0),"")</f>
        <v>0</v>
      </c>
      <c r="J119" s="4">
        <f>IFERROR(VLOOKUP(C119,OUTUBRO!B:F,3,0),"")</f>
        <v>4728.1000000000004</v>
      </c>
      <c r="K119" s="4">
        <f t="shared" si="3"/>
        <v>1851.13</v>
      </c>
      <c r="L119" s="4">
        <f>IFERROR(VLOOKUP(C119,OUTUBRO!B:H,7,0),"")</f>
        <v>2876.9700000000003</v>
      </c>
      <c r="M119" s="30"/>
    </row>
    <row r="120" spans="2:13">
      <c r="B120" s="6">
        <f t="shared" si="4"/>
        <v>112</v>
      </c>
      <c r="C120" s="6">
        <v>1475</v>
      </c>
      <c r="D120" s="5" t="s">
        <v>49</v>
      </c>
      <c r="E120" s="6" t="str">
        <f>IFERROR(VLOOKUP(C120,SRA!B:I,8,0),"")</f>
        <v>CLT</v>
      </c>
      <c r="F120" s="7" t="s">
        <v>613</v>
      </c>
      <c r="G120" s="6" t="str">
        <f>IFERROR(VLOOKUP(VLOOKUP(C120,SRA!B:F,5,0),FUNÇÃO!A:B,2,0),"")</f>
        <v>TEC. CONTABIL</v>
      </c>
      <c r="H120" s="4">
        <f>IFERROR(VLOOKUP(C120,SRA!B:T,18,0),"")</f>
        <v>3044.14</v>
      </c>
      <c r="I120" s="4">
        <f>IFERROR(VLOOKUP(C120,SRA!B:T,19,0),"")</f>
        <v>0</v>
      </c>
      <c r="J120" s="4">
        <f>IFERROR(VLOOKUP(C120,OUTUBRO!B:F,3,0),"")</f>
        <v>3044.14</v>
      </c>
      <c r="K120" s="4">
        <f t="shared" si="3"/>
        <v>724.23999999999978</v>
      </c>
      <c r="L120" s="4">
        <f>IFERROR(VLOOKUP(C120,OUTUBRO!B:H,7,0),"")</f>
        <v>2319.9</v>
      </c>
      <c r="M120" s="30"/>
    </row>
    <row r="121" spans="2:13">
      <c r="B121" s="6">
        <f t="shared" si="4"/>
        <v>113</v>
      </c>
      <c r="C121" s="6">
        <v>1483</v>
      </c>
      <c r="D121" s="5" t="s">
        <v>50</v>
      </c>
      <c r="E121" s="6" t="str">
        <f>IFERROR(VLOOKUP(C121,SRA!B:I,8,0),"")</f>
        <v>CLT</v>
      </c>
      <c r="F121" s="7" t="s">
        <v>613</v>
      </c>
      <c r="G121" s="6" t="str">
        <f>IFERROR(VLOOKUP(VLOOKUP(C121,SRA!B:F,5,0),FUNÇÃO!A:B,2,0),"")</f>
        <v>OP. DE PROD. IND.</v>
      </c>
      <c r="H121" s="4">
        <f>IFERROR(VLOOKUP(C121,SRA!B:T,18,0),"")</f>
        <v>1702.21</v>
      </c>
      <c r="I121" s="4">
        <f>IFERROR(VLOOKUP(C121,SRA!B:T,19,0),"")</f>
        <v>0</v>
      </c>
      <c r="J121" s="4">
        <f>IFERROR(VLOOKUP(C121,OUTUBRO!B:F,3,0),"")</f>
        <v>1702.21</v>
      </c>
      <c r="K121" s="4">
        <f t="shared" si="3"/>
        <v>865.96</v>
      </c>
      <c r="L121" s="4">
        <f>IFERROR(VLOOKUP(C121,OUTUBRO!B:H,7,0),"")</f>
        <v>836.25</v>
      </c>
      <c r="M121" s="30"/>
    </row>
    <row r="122" spans="2:13">
      <c r="B122" s="6">
        <f t="shared" si="4"/>
        <v>114</v>
      </c>
      <c r="C122" s="6">
        <v>1522</v>
      </c>
      <c r="D122" s="5" t="s">
        <v>51</v>
      </c>
      <c r="E122" s="6" t="str">
        <f>IFERROR(VLOOKUP(C122,SRA!B:I,8,0),"")</f>
        <v>CLT</v>
      </c>
      <c r="F122" s="7" t="s">
        <v>613</v>
      </c>
      <c r="G122" s="6" t="str">
        <f>IFERROR(VLOOKUP(VLOOKUP(C122,SRA!B:F,5,0),FUNÇÃO!A:B,2,0),"")</f>
        <v>OP. DE PROD. IND.</v>
      </c>
      <c r="H122" s="4">
        <f>IFERROR(VLOOKUP(C122,SRA!B:T,18,0),"")</f>
        <v>1470.44</v>
      </c>
      <c r="I122" s="4">
        <f>IFERROR(VLOOKUP(C122,SRA!B:T,19,0),"")</f>
        <v>0</v>
      </c>
      <c r="J122" s="4">
        <f>IFERROR(VLOOKUP(C122,OUTUBRO!B:F,3,0),"")</f>
        <v>1470.44</v>
      </c>
      <c r="K122" s="4">
        <f t="shared" si="3"/>
        <v>278.32000000000016</v>
      </c>
      <c r="L122" s="4">
        <f>IFERROR(VLOOKUP(C122,OUTUBRO!B:H,7,0),"")</f>
        <v>1192.1199999999999</v>
      </c>
      <c r="M122" s="30"/>
    </row>
    <row r="123" spans="2:13">
      <c r="B123" s="6">
        <f t="shared" si="4"/>
        <v>115</v>
      </c>
      <c r="C123" s="6">
        <v>1536</v>
      </c>
      <c r="D123" s="5" t="s">
        <v>52</v>
      </c>
      <c r="E123" s="6" t="str">
        <f>IFERROR(VLOOKUP(C123,SRA!B:I,8,0),"")</f>
        <v>CLT</v>
      </c>
      <c r="F123" s="7" t="s">
        <v>613</v>
      </c>
      <c r="G123" s="6" t="str">
        <f>IFERROR(VLOOKUP(VLOOKUP(C123,SRA!B:F,5,0),FUNÇÃO!A:B,2,0),"")</f>
        <v>TEC. EM ADM. E FI</v>
      </c>
      <c r="H123" s="4">
        <f>IFERROR(VLOOKUP(C123,SRA!B:T,18,0),"")</f>
        <v>2761.12</v>
      </c>
      <c r="I123" s="4">
        <f>IFERROR(VLOOKUP(C123,SRA!B:T,19,0),"")</f>
        <v>0</v>
      </c>
      <c r="J123" s="4">
        <f>IFERROR(VLOOKUP(C123,OUTUBRO!B:F,3,0),"")</f>
        <v>2761.12</v>
      </c>
      <c r="K123" s="4">
        <f t="shared" si="3"/>
        <v>1258.69</v>
      </c>
      <c r="L123" s="4">
        <f>IFERROR(VLOOKUP(C123,OUTUBRO!B:H,7,0),"")</f>
        <v>1502.4299999999998</v>
      </c>
      <c r="M123" s="30"/>
    </row>
    <row r="124" spans="2:13">
      <c r="B124" s="6">
        <f t="shared" si="4"/>
        <v>116</v>
      </c>
      <c r="C124" s="6">
        <v>1545</v>
      </c>
      <c r="D124" s="5" t="s">
        <v>53</v>
      </c>
      <c r="E124" s="6" t="str">
        <f>IFERROR(VLOOKUP(C124,SRA!B:I,8,0),"")</f>
        <v>CLT</v>
      </c>
      <c r="F124" s="7" t="s">
        <v>613</v>
      </c>
      <c r="G124" s="6" t="str">
        <f>IFERROR(VLOOKUP(VLOOKUP(C124,SRA!B:F,5,0),FUNÇÃO!A:B,2,0),"")</f>
        <v>ASS. DE SERVICOS</v>
      </c>
      <c r="H124" s="4">
        <f>IFERROR(VLOOKUP(C124,SRA!B:T,18,0),"")</f>
        <v>3300.2299999999996</v>
      </c>
      <c r="I124" s="4">
        <f>IFERROR(VLOOKUP(C124,SRA!B:T,19,0),"")</f>
        <v>0</v>
      </c>
      <c r="J124" s="4">
        <f>IFERROR(VLOOKUP(C124,OUTUBRO!B:F,3,0),"")</f>
        <v>3300.23</v>
      </c>
      <c r="K124" s="4">
        <f t="shared" si="3"/>
        <v>1943.75</v>
      </c>
      <c r="L124" s="4">
        <f>IFERROR(VLOOKUP(C124,OUTUBRO!B:H,7,0),"")</f>
        <v>1356.48</v>
      </c>
      <c r="M124" s="30"/>
    </row>
    <row r="125" spans="2:13">
      <c r="B125" s="6">
        <f t="shared" si="4"/>
        <v>117</v>
      </c>
      <c r="C125" s="6">
        <v>1549</v>
      </c>
      <c r="D125" s="5" t="s">
        <v>54</v>
      </c>
      <c r="E125" s="6" t="str">
        <f>IFERROR(VLOOKUP(C125,SRA!B:I,8,0),"")</f>
        <v>CLT</v>
      </c>
      <c r="F125" s="7" t="s">
        <v>613</v>
      </c>
      <c r="G125" s="6" t="str">
        <f>IFERROR(VLOOKUP(VLOOKUP(C125,SRA!B:F,5,0),FUNÇÃO!A:B,2,0),"")</f>
        <v>TEC. EM ADM. E FI</v>
      </c>
      <c r="H125" s="4">
        <f>IFERROR(VLOOKUP(C125,SRA!B:T,18,0),"")</f>
        <v>3196.35</v>
      </c>
      <c r="I125" s="4">
        <f>IFERROR(VLOOKUP(C125,SRA!B:T,19,0),"")</f>
        <v>0</v>
      </c>
      <c r="J125" s="4">
        <f>IFERROR(VLOOKUP(C125,OUTUBRO!B:F,3,0),"")</f>
        <v>3196.35</v>
      </c>
      <c r="K125" s="4">
        <f t="shared" si="3"/>
        <v>501.03999999999996</v>
      </c>
      <c r="L125" s="4">
        <f>IFERROR(VLOOKUP(C125,OUTUBRO!B:H,7,0),"")</f>
        <v>2695.31</v>
      </c>
      <c r="M125" s="30"/>
    </row>
    <row r="126" spans="2:13">
      <c r="B126" s="6">
        <f t="shared" si="4"/>
        <v>118</v>
      </c>
      <c r="C126" s="6">
        <v>1553</v>
      </c>
      <c r="D126" s="5" t="s">
        <v>55</v>
      </c>
      <c r="E126" s="6" t="str">
        <f>IFERROR(VLOOKUP(C126,SRA!B:I,8,0),"")</f>
        <v>CLT</v>
      </c>
      <c r="F126" s="7" t="s">
        <v>613</v>
      </c>
      <c r="G126" s="6" t="str">
        <f>IFERROR(VLOOKUP(VLOOKUP(C126,SRA!B:F,5,0),FUNÇÃO!A:B,2,0),"")</f>
        <v>OP. DE PROD. IND.</v>
      </c>
      <c r="H126" s="4">
        <f>IFERROR(VLOOKUP(C126,SRA!B:T,18,0),"")</f>
        <v>3056.95</v>
      </c>
      <c r="I126" s="4">
        <f>IFERROR(VLOOKUP(C126,SRA!B:T,19,0),"")</f>
        <v>0</v>
      </c>
      <c r="J126" s="4">
        <f>IFERROR(VLOOKUP(C126,OUTUBRO!B:F,3,0),"")</f>
        <v>3056.95</v>
      </c>
      <c r="K126" s="4">
        <f t="shared" si="3"/>
        <v>379.09000000000015</v>
      </c>
      <c r="L126" s="4">
        <f>IFERROR(VLOOKUP(C126,OUTUBRO!B:H,7,0),"")</f>
        <v>2677.8599999999997</v>
      </c>
      <c r="M126" s="30"/>
    </row>
    <row r="127" spans="2:13">
      <c r="B127" s="6">
        <f t="shared" si="4"/>
        <v>119</v>
      </c>
      <c r="C127" s="6">
        <v>1554</v>
      </c>
      <c r="D127" s="5" t="s">
        <v>56</v>
      </c>
      <c r="E127" s="6" t="str">
        <f>IFERROR(VLOOKUP(C127,SRA!B:I,8,0),"")</f>
        <v>CLT</v>
      </c>
      <c r="F127" s="7" t="s">
        <v>613</v>
      </c>
      <c r="G127" s="6" t="str">
        <f>IFERROR(VLOOKUP(VLOOKUP(C127,SRA!B:F,5,0),FUNÇÃO!A:B,2,0),"")</f>
        <v>TEC. EM ADM. E FI</v>
      </c>
      <c r="H127" s="4">
        <f>IFERROR(VLOOKUP(C127,SRA!B:T,18,0),"")</f>
        <v>4722.4500000000007</v>
      </c>
      <c r="I127" s="4">
        <f>IFERROR(VLOOKUP(C127,SRA!B:T,19,0),"")</f>
        <v>0</v>
      </c>
      <c r="J127" s="4">
        <f>IFERROR(VLOOKUP(C127,OUTUBRO!B:F,3,0),"")</f>
        <v>4722.45</v>
      </c>
      <c r="K127" s="4">
        <f t="shared" si="3"/>
        <v>1994.8099999999995</v>
      </c>
      <c r="L127" s="4">
        <f>IFERROR(VLOOKUP(C127,OUTUBRO!B:H,7,0),"")</f>
        <v>2727.6400000000003</v>
      </c>
      <c r="M127" s="30"/>
    </row>
    <row r="128" spans="2:13">
      <c r="B128" s="6">
        <f t="shared" si="4"/>
        <v>120</v>
      </c>
      <c r="C128" s="6">
        <v>1561</v>
      </c>
      <c r="D128" s="5" t="s">
        <v>57</v>
      </c>
      <c r="E128" s="6" t="str">
        <f>IFERROR(VLOOKUP(C128,SRA!B:I,8,0),"")</f>
        <v>CLT</v>
      </c>
      <c r="F128" s="7" t="s">
        <v>613</v>
      </c>
      <c r="G128" s="6" t="str">
        <f>IFERROR(VLOOKUP(VLOOKUP(C128,SRA!B:F,5,0),FUNÇÃO!A:B,2,0),"")</f>
        <v>OP. DE PROD. IND.</v>
      </c>
      <c r="H128" s="4">
        <f>IFERROR(VLOOKUP(C128,SRA!B:T,18,0),"")</f>
        <v>1470.44</v>
      </c>
      <c r="I128" s="4">
        <f>IFERROR(VLOOKUP(C128,SRA!B:T,19,0),"")</f>
        <v>0</v>
      </c>
      <c r="J128" s="4">
        <f>IFERROR(VLOOKUP(C128,OUTUBRO!B:F,3,0),"")</f>
        <v>1470.44</v>
      </c>
      <c r="K128" s="4">
        <f t="shared" si="3"/>
        <v>415.84000000000015</v>
      </c>
      <c r="L128" s="4">
        <f>IFERROR(VLOOKUP(C128,OUTUBRO!B:H,7,0),"")</f>
        <v>1054.5999999999999</v>
      </c>
      <c r="M128" s="30"/>
    </row>
    <row r="129" spans="2:13">
      <c r="B129" s="6">
        <f t="shared" si="4"/>
        <v>121</v>
      </c>
      <c r="C129" s="6">
        <v>1577</v>
      </c>
      <c r="D129" s="5" t="s">
        <v>58</v>
      </c>
      <c r="E129" s="6" t="str">
        <f>IFERROR(VLOOKUP(C129,SRA!B:I,8,0),"")</f>
        <v>CLT</v>
      </c>
      <c r="F129" s="7" t="s">
        <v>613</v>
      </c>
      <c r="G129" s="6" t="str">
        <f>IFERROR(VLOOKUP(VLOOKUP(C129,SRA!B:F,5,0),FUNÇÃO!A:B,2,0),"")</f>
        <v>OP. DE PROD. IND.</v>
      </c>
      <c r="H129" s="4">
        <f>IFERROR(VLOOKUP(C129,SRA!B:T,18,0),"")</f>
        <v>1470.44</v>
      </c>
      <c r="I129" s="4">
        <f>IFERROR(VLOOKUP(C129,SRA!B:T,19,0),"")</f>
        <v>0</v>
      </c>
      <c r="J129" s="4">
        <f>IFERROR(VLOOKUP(C129,OUTUBRO!B:F,3,0),"")</f>
        <v>1470.44</v>
      </c>
      <c r="K129" s="4">
        <f t="shared" si="3"/>
        <v>788.94</v>
      </c>
      <c r="L129" s="4">
        <f>IFERROR(VLOOKUP(C129,OUTUBRO!B:H,7,0),"")</f>
        <v>681.5</v>
      </c>
      <c r="M129" s="30"/>
    </row>
    <row r="130" spans="2:13">
      <c r="B130" s="6">
        <f t="shared" si="4"/>
        <v>122</v>
      </c>
      <c r="C130" s="6">
        <v>1588</v>
      </c>
      <c r="D130" s="5" t="s">
        <v>59</v>
      </c>
      <c r="E130" s="6" t="str">
        <f>IFERROR(VLOOKUP(C130,SRA!B:I,8,0),"")</f>
        <v>CLT</v>
      </c>
      <c r="F130" s="7" t="s">
        <v>613</v>
      </c>
      <c r="G130" s="6" t="str">
        <f>IFERROR(VLOOKUP(VLOOKUP(C130,SRA!B:F,5,0),FUNÇÃO!A:B,2,0),"")</f>
        <v>OP. DE PROD. IND.</v>
      </c>
      <c r="H130" s="4">
        <f>IFERROR(VLOOKUP(C130,SRA!B:T,18,0),"")</f>
        <v>1543.95</v>
      </c>
      <c r="I130" s="4">
        <f>IFERROR(VLOOKUP(C130,SRA!B:T,19,0),"")</f>
        <v>0</v>
      </c>
      <c r="J130" s="4">
        <f>IFERROR(VLOOKUP(C130,OUTUBRO!B:F,3,0),"")</f>
        <v>1737.71</v>
      </c>
      <c r="K130" s="4">
        <f t="shared" si="3"/>
        <v>1212.77</v>
      </c>
      <c r="L130" s="4">
        <f>IFERROR(VLOOKUP(C130,OUTUBRO!B:H,7,0),"")</f>
        <v>524.94000000000005</v>
      </c>
      <c r="M130" s="30"/>
    </row>
    <row r="131" spans="2:13">
      <c r="B131" s="6">
        <f t="shared" si="4"/>
        <v>123</v>
      </c>
      <c r="C131" s="6">
        <v>1589</v>
      </c>
      <c r="D131" s="5" t="s">
        <v>60</v>
      </c>
      <c r="E131" s="6" t="str">
        <f>IFERROR(VLOOKUP(C131,SRA!B:I,8,0),"")</f>
        <v>CLT</v>
      </c>
      <c r="F131" s="7" t="s">
        <v>613</v>
      </c>
      <c r="G131" s="6" t="str">
        <f>IFERROR(VLOOKUP(VLOOKUP(C131,SRA!B:F,5,0),FUNÇÃO!A:B,2,0),"")</f>
        <v>OP. DE PROD. IND.</v>
      </c>
      <c r="H131" s="4">
        <f>IFERROR(VLOOKUP(C131,SRA!B:T,18,0),"")</f>
        <v>1470.44</v>
      </c>
      <c r="I131" s="4">
        <f>IFERROR(VLOOKUP(C131,SRA!B:T,19,0),"")</f>
        <v>0</v>
      </c>
      <c r="J131" s="4">
        <f>IFERROR(VLOOKUP(C131,OUTUBRO!B:F,3,0),"")</f>
        <v>1470.44</v>
      </c>
      <c r="K131" s="4">
        <f t="shared" si="3"/>
        <v>529.81000000000006</v>
      </c>
      <c r="L131" s="4">
        <f>IFERROR(VLOOKUP(C131,OUTUBRO!B:H,7,0),"")</f>
        <v>940.63</v>
      </c>
      <c r="M131" s="30"/>
    </row>
    <row r="132" spans="2:13">
      <c r="B132" s="6">
        <f t="shared" si="4"/>
        <v>124</v>
      </c>
      <c r="C132" s="6">
        <v>1596</v>
      </c>
      <c r="D132" s="5" t="s">
        <v>61</v>
      </c>
      <c r="E132" s="6" t="str">
        <f>IFERROR(VLOOKUP(C132,SRA!B:I,8,0),"")</f>
        <v>CLT</v>
      </c>
      <c r="F132" s="7" t="s">
        <v>613</v>
      </c>
      <c r="G132" s="6" t="str">
        <f>IFERROR(VLOOKUP(VLOOKUP(C132,SRA!B:F,5,0),FUNÇÃO!A:B,2,0),"")</f>
        <v>TELEFONISTA</v>
      </c>
      <c r="H132" s="4">
        <f>IFERROR(VLOOKUP(C132,SRA!B:T,18,0),"")</f>
        <v>2069.0500000000002</v>
      </c>
      <c r="I132" s="4">
        <f>IFERROR(VLOOKUP(C132,SRA!B:T,19,0),"")</f>
        <v>0</v>
      </c>
      <c r="J132" s="4">
        <f>IFERROR(VLOOKUP(C132,OUTUBRO!B:F,3,0),"")</f>
        <v>2394.59</v>
      </c>
      <c r="K132" s="4">
        <f t="shared" si="3"/>
        <v>1980.7800000000002</v>
      </c>
      <c r="L132" s="4">
        <f>IFERROR(VLOOKUP(C132,OUTUBRO!B:H,7,0),"")</f>
        <v>413.81</v>
      </c>
      <c r="M132" s="30"/>
    </row>
    <row r="133" spans="2:13">
      <c r="B133" s="6">
        <f t="shared" si="4"/>
        <v>125</v>
      </c>
      <c r="C133" s="6">
        <v>1597</v>
      </c>
      <c r="D133" s="5" t="s">
        <v>62</v>
      </c>
      <c r="E133" s="6" t="str">
        <f>IFERROR(VLOOKUP(C133,SRA!B:I,8,0),"")</f>
        <v>CLT</v>
      </c>
      <c r="F133" s="7" t="s">
        <v>613</v>
      </c>
      <c r="G133" s="6" t="str">
        <f>IFERROR(VLOOKUP(VLOOKUP(C133,SRA!B:F,5,0),FUNÇÃO!A:B,2,0),"")</f>
        <v>TEC. EM ADM. E FI</v>
      </c>
      <c r="H133" s="4">
        <f>IFERROR(VLOOKUP(C133,SRA!B:T,18,0),"")</f>
        <v>3044.14</v>
      </c>
      <c r="I133" s="4">
        <f>IFERROR(VLOOKUP(C133,SRA!B:T,19,0),"")</f>
        <v>0</v>
      </c>
      <c r="J133" s="4">
        <f>IFERROR(VLOOKUP(C133,OUTUBRO!B:F,3,0),"")</f>
        <v>4373.42</v>
      </c>
      <c r="K133" s="4">
        <f t="shared" si="3"/>
        <v>1826.1800000000003</v>
      </c>
      <c r="L133" s="4">
        <f>IFERROR(VLOOKUP(C133,OUTUBRO!B:H,7,0),"")</f>
        <v>2547.2399999999998</v>
      </c>
      <c r="M133" s="30"/>
    </row>
    <row r="134" spans="2:13">
      <c r="B134" s="6">
        <f t="shared" si="4"/>
        <v>126</v>
      </c>
      <c r="C134" s="6">
        <v>1631</v>
      </c>
      <c r="D134" s="5" t="s">
        <v>63</v>
      </c>
      <c r="E134" s="6" t="str">
        <f>IFERROR(VLOOKUP(C134,SRA!B:I,8,0),"")</f>
        <v>CLT</v>
      </c>
      <c r="F134" s="7" t="s">
        <v>613</v>
      </c>
      <c r="G134" s="6" t="str">
        <f>IFERROR(VLOOKUP(VLOOKUP(C134,SRA!B:F,5,0),FUNÇÃO!A:B,2,0),"")</f>
        <v>ASS. DE SERVICOS</v>
      </c>
      <c r="H134" s="4">
        <f>IFERROR(VLOOKUP(C134,SRA!B:T,18,0),"")</f>
        <v>1876.7</v>
      </c>
      <c r="I134" s="4">
        <f>IFERROR(VLOOKUP(C134,SRA!B:T,19,0),"")</f>
        <v>0</v>
      </c>
      <c r="J134" s="4">
        <f>IFERROR(VLOOKUP(C134,OUTUBRO!B:F,3,0),"")</f>
        <v>1876.7</v>
      </c>
      <c r="K134" s="4">
        <f t="shared" si="3"/>
        <v>771.47</v>
      </c>
      <c r="L134" s="4">
        <f>IFERROR(VLOOKUP(C134,OUTUBRO!B:H,7,0),"")</f>
        <v>1105.23</v>
      </c>
      <c r="M134" s="30"/>
    </row>
    <row r="135" spans="2:13">
      <c r="B135" s="6">
        <f t="shared" si="4"/>
        <v>127</v>
      </c>
      <c r="C135" s="6">
        <v>1641</v>
      </c>
      <c r="D135" s="5" t="s">
        <v>64</v>
      </c>
      <c r="E135" s="6" t="str">
        <f>IFERROR(VLOOKUP(C135,SRA!B:I,8,0),"")</f>
        <v>CLT</v>
      </c>
      <c r="F135" s="7" t="s">
        <v>613</v>
      </c>
      <c r="G135" s="6" t="str">
        <f>IFERROR(VLOOKUP(VLOOKUP(C135,SRA!B:F,5,0),FUNÇÃO!A:B,2,0),"")</f>
        <v>OP. DE PROD. IND.</v>
      </c>
      <c r="H135" s="4">
        <f>IFERROR(VLOOKUP(C135,SRA!B:T,18,0),"")</f>
        <v>1876.7</v>
      </c>
      <c r="I135" s="4">
        <f>IFERROR(VLOOKUP(C135,SRA!B:T,19,0),"")</f>
        <v>0</v>
      </c>
      <c r="J135" s="4">
        <f>IFERROR(VLOOKUP(C135,OUTUBRO!B:F,3,0),"")</f>
        <v>2278.98</v>
      </c>
      <c r="K135" s="4">
        <f t="shared" si="3"/>
        <v>715.52</v>
      </c>
      <c r="L135" s="4">
        <f>IFERROR(VLOOKUP(C135,OUTUBRO!B:H,7,0),"")</f>
        <v>1563.46</v>
      </c>
      <c r="M135" s="30"/>
    </row>
    <row r="136" spans="2:13">
      <c r="B136" s="6">
        <f t="shared" si="4"/>
        <v>128</v>
      </c>
      <c r="C136" s="6">
        <v>1650</v>
      </c>
      <c r="D136" s="5" t="s">
        <v>65</v>
      </c>
      <c r="E136" s="6" t="str">
        <f>IFERROR(VLOOKUP(C136,SRA!B:I,8,0),"")</f>
        <v>CLT</v>
      </c>
      <c r="F136" s="7" t="s">
        <v>613</v>
      </c>
      <c r="G136" s="6" t="str">
        <f>IFERROR(VLOOKUP(VLOOKUP(C136,SRA!B:F,5,0),FUNÇÃO!A:B,2,0),"")</f>
        <v>OP. DE PROD. IND.</v>
      </c>
      <c r="H136" s="4">
        <f>IFERROR(VLOOKUP(C136,SRA!B:T,18,0),"")</f>
        <v>1702.21</v>
      </c>
      <c r="I136" s="4">
        <f>IFERROR(VLOOKUP(C136,SRA!B:T,19,0),"")</f>
        <v>0</v>
      </c>
      <c r="J136" s="4">
        <f>IFERROR(VLOOKUP(C136,OUTUBRO!B:F,3,0),"")</f>
        <v>1702.21</v>
      </c>
      <c r="K136" s="4">
        <f t="shared" si="3"/>
        <v>1038.8600000000001</v>
      </c>
      <c r="L136" s="4">
        <f>IFERROR(VLOOKUP(C136,OUTUBRO!B:H,7,0),"")</f>
        <v>663.35</v>
      </c>
      <c r="M136" s="30"/>
    </row>
    <row r="137" spans="2:13">
      <c r="B137" s="6">
        <f t="shared" si="4"/>
        <v>129</v>
      </c>
      <c r="C137" s="6">
        <v>1652</v>
      </c>
      <c r="D137" s="5" t="s">
        <v>66</v>
      </c>
      <c r="E137" s="6" t="str">
        <f>IFERROR(VLOOKUP(C137,SRA!B:I,8,0),"")</f>
        <v>CLT</v>
      </c>
      <c r="F137" s="7" t="s">
        <v>613</v>
      </c>
      <c r="G137" s="6" t="str">
        <f>IFERROR(VLOOKUP(VLOOKUP(C137,SRA!B:F,5,0),FUNÇÃO!A:B,2,0),"")</f>
        <v>OP. DE PROD. IND.</v>
      </c>
      <c r="H137" s="4">
        <f>IFERROR(VLOOKUP(C137,SRA!B:T,18,0),"")</f>
        <v>1702.21</v>
      </c>
      <c r="I137" s="4">
        <f>IFERROR(VLOOKUP(C137,SRA!B:T,19,0),"")</f>
        <v>0</v>
      </c>
      <c r="J137" s="4">
        <f>IFERROR(VLOOKUP(C137,OUTUBRO!B:F,3,0),"")</f>
        <v>1702.21</v>
      </c>
      <c r="K137" s="4">
        <f t="shared" si="3"/>
        <v>167.73000000000002</v>
      </c>
      <c r="L137" s="4">
        <f>IFERROR(VLOOKUP(C137,OUTUBRO!B:H,7,0),"")</f>
        <v>1534.48</v>
      </c>
      <c r="M137" s="30"/>
    </row>
    <row r="138" spans="2:13">
      <c r="B138" s="6">
        <f t="shared" si="4"/>
        <v>130</v>
      </c>
      <c r="C138" s="6">
        <v>1665</v>
      </c>
      <c r="D138" s="5" t="s">
        <v>67</v>
      </c>
      <c r="E138" s="6" t="str">
        <f>IFERROR(VLOOKUP(C138,SRA!B:I,8,0),"")</f>
        <v>CLT</v>
      </c>
      <c r="F138" s="7" t="s">
        <v>613</v>
      </c>
      <c r="G138" s="6" t="str">
        <f>IFERROR(VLOOKUP(VLOOKUP(C138,SRA!B:F,5,0),FUNÇÃO!A:B,2,0),"")</f>
        <v>TELEFONISTA</v>
      </c>
      <c r="H138" s="4">
        <f>IFERROR(VLOOKUP(C138,SRA!B:T,18,0),"")</f>
        <v>1876.7</v>
      </c>
      <c r="I138" s="4">
        <f>IFERROR(VLOOKUP(C138,SRA!B:T,19,0),"")</f>
        <v>0</v>
      </c>
      <c r="J138" s="4">
        <f>IFERROR(VLOOKUP(C138,OUTUBRO!B:F,3,0),"")</f>
        <v>1876.7</v>
      </c>
      <c r="K138" s="4">
        <f t="shared" ref="K138:K200" si="5">J138-L138</f>
        <v>967.48</v>
      </c>
      <c r="L138" s="4">
        <f>IFERROR(VLOOKUP(C138,OUTUBRO!B:H,7,0),"")</f>
        <v>909.22</v>
      </c>
      <c r="M138" s="30"/>
    </row>
    <row r="139" spans="2:13">
      <c r="B139" s="6">
        <f t="shared" si="4"/>
        <v>131</v>
      </c>
      <c r="C139" s="6">
        <v>1672</v>
      </c>
      <c r="D139" s="5" t="s">
        <v>68</v>
      </c>
      <c r="E139" s="6" t="str">
        <f>IFERROR(VLOOKUP(C139,SRA!B:I,8,0),"")</f>
        <v>CLT</v>
      </c>
      <c r="F139" s="7" t="s">
        <v>613</v>
      </c>
      <c r="G139" s="6" t="str">
        <f>IFERROR(VLOOKUP(VLOOKUP(C139,SRA!B:F,5,0),FUNÇÃO!A:B,2,0),"")</f>
        <v>ASS. DE SERVICOS</v>
      </c>
      <c r="H139" s="4">
        <f>IFERROR(VLOOKUP(C139,SRA!B:T,18,0),"")</f>
        <v>1876.7</v>
      </c>
      <c r="I139" s="4">
        <f>IFERROR(VLOOKUP(C139,SRA!B:T,19,0),"")</f>
        <v>0</v>
      </c>
      <c r="J139" s="4">
        <f>IFERROR(VLOOKUP(C139,OUTUBRO!B:F,3,0),"")</f>
        <v>1876.7</v>
      </c>
      <c r="K139" s="4">
        <f t="shared" si="5"/>
        <v>726.52</v>
      </c>
      <c r="L139" s="4">
        <f>IFERROR(VLOOKUP(C139,OUTUBRO!B:H,7,0),"")</f>
        <v>1150.18</v>
      </c>
      <c r="M139" s="30"/>
    </row>
    <row r="140" spans="2:13">
      <c r="B140" s="6">
        <f t="shared" si="4"/>
        <v>132</v>
      </c>
      <c r="C140" s="6">
        <v>1674</v>
      </c>
      <c r="D140" s="5" t="s">
        <v>69</v>
      </c>
      <c r="E140" s="6" t="str">
        <f>IFERROR(VLOOKUP(C140,SRA!B:I,8,0),"")</f>
        <v>CLT</v>
      </c>
      <c r="F140" s="7" t="s">
        <v>613</v>
      </c>
      <c r="G140" s="6" t="str">
        <f>IFERROR(VLOOKUP(VLOOKUP(C140,SRA!B:F,5,0),FUNÇÃO!A:B,2,0),"")</f>
        <v>OP. DE PROD. IND.</v>
      </c>
      <c r="H140" s="4">
        <f>IFERROR(VLOOKUP(C140,SRA!B:T,18,0),"")</f>
        <v>1543.95</v>
      </c>
      <c r="I140" s="4">
        <f>IFERROR(VLOOKUP(C140,SRA!B:T,19,0),"")</f>
        <v>0</v>
      </c>
      <c r="J140" s="4">
        <f>IFERROR(VLOOKUP(C140,OUTUBRO!B:F,3,0),"")</f>
        <v>1543.95</v>
      </c>
      <c r="K140" s="4">
        <f t="shared" si="5"/>
        <v>615.94000000000005</v>
      </c>
      <c r="L140" s="4">
        <f>IFERROR(VLOOKUP(C140,OUTUBRO!B:H,7,0),"")</f>
        <v>928.01</v>
      </c>
      <c r="M140" s="30"/>
    </row>
    <row r="141" spans="2:13">
      <c r="B141" s="6">
        <f t="shared" si="4"/>
        <v>133</v>
      </c>
      <c r="C141" s="6">
        <v>1682</v>
      </c>
      <c r="D141" s="5" t="s">
        <v>450</v>
      </c>
      <c r="E141" s="6" t="str">
        <f>IFERROR(VLOOKUP(C141,SRA!B:I,8,0),"")</f>
        <v>CLT</v>
      </c>
      <c r="F141" s="7" t="s">
        <v>613</v>
      </c>
      <c r="G141" s="6" t="str">
        <f>IFERROR(VLOOKUP(VLOOKUP(C141,SRA!B:F,5,0),FUNÇÃO!A:B,2,0),"")</f>
        <v>VIGILANTE 2</v>
      </c>
      <c r="H141" s="4">
        <f>IFERROR(VLOOKUP(C141,SRA!B:T,18,0),"")</f>
        <v>2514.9499999999998</v>
      </c>
      <c r="I141" s="4">
        <f>IFERROR(VLOOKUP(C141,SRA!B:T,19,0),"")</f>
        <v>0</v>
      </c>
      <c r="J141" s="4">
        <f>IFERROR(VLOOKUP(C141,OUTUBRO!B:F,3,0),"")</f>
        <v>3269.44</v>
      </c>
      <c r="K141" s="4">
        <f t="shared" si="5"/>
        <v>1065.5700000000002</v>
      </c>
      <c r="L141" s="4">
        <f>IFERROR(VLOOKUP(C141,OUTUBRO!B:H,7,0),"")</f>
        <v>2203.87</v>
      </c>
      <c r="M141" s="30"/>
    </row>
    <row r="142" spans="2:13">
      <c r="B142" s="6">
        <f t="shared" ref="B142:B205" si="6">B141+1</f>
        <v>134</v>
      </c>
      <c r="C142" s="6">
        <v>1683</v>
      </c>
      <c r="D142" s="5" t="s">
        <v>488</v>
      </c>
      <c r="E142" s="6" t="str">
        <f>IFERROR(VLOOKUP(C142,SRA!B:I,8,0),"")</f>
        <v>CLT</v>
      </c>
      <c r="F142" s="7" t="s">
        <v>613</v>
      </c>
      <c r="G142" s="6" t="str">
        <f>IFERROR(VLOOKUP(VLOOKUP(C142,SRA!B:F,5,0),FUNÇÃO!A:B,2,0),"")</f>
        <v>VIGILANTE 2</v>
      </c>
      <c r="H142" s="4">
        <f>IFERROR(VLOOKUP(C142,SRA!B:T,18,0),"")</f>
        <v>2514.9499999999998</v>
      </c>
      <c r="I142" s="4">
        <f>IFERROR(VLOOKUP(C142,SRA!B:T,19,0),"")</f>
        <v>0</v>
      </c>
      <c r="J142" s="4">
        <f>IFERROR(VLOOKUP(C142,OUTUBRO!B:F,3,0),"")</f>
        <v>3269.44</v>
      </c>
      <c r="K142" s="4">
        <f t="shared" si="5"/>
        <v>1867.67</v>
      </c>
      <c r="L142" s="4">
        <f>IFERROR(VLOOKUP(C142,OUTUBRO!B:H,7,0),"")</f>
        <v>1401.77</v>
      </c>
      <c r="M142" s="30"/>
    </row>
    <row r="143" spans="2:13">
      <c r="B143" s="6">
        <f t="shared" si="6"/>
        <v>135</v>
      </c>
      <c r="C143" s="6">
        <v>1726</v>
      </c>
      <c r="D143" s="5" t="s">
        <v>489</v>
      </c>
      <c r="E143" s="6" t="str">
        <f>IFERROR(VLOOKUP(C143,SRA!B:I,8,0),"")</f>
        <v>CLT</v>
      </c>
      <c r="F143" s="7" t="s">
        <v>613</v>
      </c>
      <c r="G143" s="6" t="str">
        <f>IFERROR(VLOOKUP(VLOOKUP(C143,SRA!B:F,5,0),FUNÇÃO!A:B,2,0),"")</f>
        <v>VIGILANTE 2</v>
      </c>
      <c r="H143" s="4">
        <f>IFERROR(VLOOKUP(C143,SRA!B:T,18,0),"")</f>
        <v>2514.9499999999998</v>
      </c>
      <c r="I143" s="4">
        <f>IFERROR(VLOOKUP(C143,SRA!B:T,19,0),"")</f>
        <v>0</v>
      </c>
      <c r="J143" s="4">
        <f>IFERROR(VLOOKUP(C143,OUTUBRO!B:F,3,0),"")</f>
        <v>3269.44</v>
      </c>
      <c r="K143" s="4">
        <f t="shared" si="5"/>
        <v>1227.21</v>
      </c>
      <c r="L143" s="4">
        <f>IFERROR(VLOOKUP(C143,OUTUBRO!B:H,7,0),"")</f>
        <v>2042.23</v>
      </c>
      <c r="M143" s="30"/>
    </row>
    <row r="144" spans="2:13">
      <c r="B144" s="6">
        <f t="shared" si="6"/>
        <v>136</v>
      </c>
      <c r="C144" s="6">
        <v>1741</v>
      </c>
      <c r="D144" s="5" t="s">
        <v>70</v>
      </c>
      <c r="E144" s="6" t="str">
        <f>IFERROR(VLOOKUP(C144,SRA!B:I,8,0),"")</f>
        <v>CLT</v>
      </c>
      <c r="F144" s="7" t="s">
        <v>613</v>
      </c>
      <c r="G144" s="6" t="str">
        <f>IFERROR(VLOOKUP(VLOOKUP(C144,SRA!B:F,5,0),FUNÇÃO!A:B,2,0),"")</f>
        <v>OP. DE PROD. IND.</v>
      </c>
      <c r="H144" s="4">
        <f>IFERROR(VLOOKUP(C144,SRA!B:T,18,0),"")</f>
        <v>2640.68</v>
      </c>
      <c r="I144" s="4">
        <f>IFERROR(VLOOKUP(C144,SRA!B:T,19,0),"")</f>
        <v>0</v>
      </c>
      <c r="J144" s="4">
        <f>IFERROR(VLOOKUP(C144,OUTUBRO!B:F,3,0),"")</f>
        <v>2640.68</v>
      </c>
      <c r="K144" s="4">
        <f t="shared" si="5"/>
        <v>963.93999999999983</v>
      </c>
      <c r="L144" s="4">
        <f>IFERROR(VLOOKUP(C144,OUTUBRO!B:H,7,0),"")</f>
        <v>1676.74</v>
      </c>
      <c r="M144" s="30"/>
    </row>
    <row r="145" spans="2:13">
      <c r="B145" s="6">
        <f t="shared" si="6"/>
        <v>137</v>
      </c>
      <c r="C145" s="6">
        <v>1749</v>
      </c>
      <c r="D145" s="5" t="s">
        <v>71</v>
      </c>
      <c r="E145" s="6" t="str">
        <f>IFERROR(VLOOKUP(C145,SRA!B:I,8,0),"")</f>
        <v>CLT</v>
      </c>
      <c r="F145" s="7" t="s">
        <v>613</v>
      </c>
      <c r="G145" s="6" t="str">
        <f>IFERROR(VLOOKUP(VLOOKUP(C145,SRA!B:F,5,0),FUNÇÃO!A:B,2,0),"")</f>
        <v>TEC. EM ADM. E FI</v>
      </c>
      <c r="H145" s="4">
        <f>IFERROR(VLOOKUP(C145,SRA!B:T,18,0),"")</f>
        <v>1868.82</v>
      </c>
      <c r="I145" s="4">
        <f>IFERROR(VLOOKUP(C145,SRA!B:T,19,0),"")</f>
        <v>0</v>
      </c>
      <c r="J145" s="4">
        <f>IFERROR(VLOOKUP(C145,OUTUBRO!B:F,3,0),"")</f>
        <v>1868.82</v>
      </c>
      <c r="K145" s="4">
        <f t="shared" si="5"/>
        <v>589.84999999999991</v>
      </c>
      <c r="L145" s="4">
        <f>IFERROR(VLOOKUP(C145,OUTUBRO!B:H,7,0),"")</f>
        <v>1278.97</v>
      </c>
      <c r="M145" s="30"/>
    </row>
    <row r="146" spans="2:13">
      <c r="B146" s="6">
        <f t="shared" si="6"/>
        <v>138</v>
      </c>
      <c r="C146" s="6">
        <v>1774</v>
      </c>
      <c r="D146" s="5" t="s">
        <v>72</v>
      </c>
      <c r="E146" s="6" t="str">
        <f>IFERROR(VLOOKUP(C146,SRA!B:I,8,0),"")</f>
        <v>CLT</v>
      </c>
      <c r="F146" s="7" t="s">
        <v>613</v>
      </c>
      <c r="G146" s="6" t="str">
        <f>IFERROR(VLOOKUP(VLOOKUP(C146,SRA!B:F,5,0),FUNÇÃO!A:B,2,0),"")</f>
        <v>OP. DE PROD. IND.</v>
      </c>
      <c r="H146" s="4">
        <f>IFERROR(VLOOKUP(C146,SRA!B:T,18,0),"")</f>
        <v>1970.53</v>
      </c>
      <c r="I146" s="4">
        <f>IFERROR(VLOOKUP(C146,SRA!B:T,19,0),"")</f>
        <v>0</v>
      </c>
      <c r="J146" s="4">
        <f>IFERROR(VLOOKUP(C146,OUTUBRO!B:F,3,0),"")</f>
        <v>1971.66</v>
      </c>
      <c r="K146" s="4">
        <f t="shared" si="5"/>
        <v>480.28</v>
      </c>
      <c r="L146" s="4">
        <f>IFERROR(VLOOKUP(C146,OUTUBRO!B:H,7,0),"")</f>
        <v>1491.38</v>
      </c>
      <c r="M146" s="30"/>
    </row>
    <row r="147" spans="2:13">
      <c r="B147" s="6">
        <f t="shared" si="6"/>
        <v>139</v>
      </c>
      <c r="C147" s="6">
        <v>1794</v>
      </c>
      <c r="D147" s="5" t="s">
        <v>73</v>
      </c>
      <c r="E147" s="6" t="str">
        <f>IFERROR(VLOOKUP(C147,SRA!B:I,8,0),"")</f>
        <v>CLT</v>
      </c>
      <c r="F147" s="7" t="s">
        <v>613</v>
      </c>
      <c r="G147" s="6" t="str">
        <f>IFERROR(VLOOKUP(VLOOKUP(C147,SRA!B:F,5,0),FUNÇÃO!A:B,2,0),"")</f>
        <v>TEC.EM QUALIDADE</v>
      </c>
      <c r="H147" s="4">
        <f>IFERROR(VLOOKUP(C147,SRA!B:T,18,0),"")</f>
        <v>3523.98</v>
      </c>
      <c r="I147" s="4">
        <f>IFERROR(VLOOKUP(C147,SRA!B:T,19,0),"")</f>
        <v>0</v>
      </c>
      <c r="J147" s="4">
        <f>IFERROR(VLOOKUP(C147,OUTUBRO!B:F,3,0),"")</f>
        <v>3523.98</v>
      </c>
      <c r="K147" s="4">
        <f t="shared" si="5"/>
        <v>1998.37</v>
      </c>
      <c r="L147" s="4">
        <f>IFERROR(VLOOKUP(C147,OUTUBRO!B:H,7,0),"")</f>
        <v>1525.6100000000001</v>
      </c>
      <c r="M147" s="30"/>
    </row>
    <row r="148" spans="2:13">
      <c r="B148" s="6">
        <f t="shared" si="6"/>
        <v>140</v>
      </c>
      <c r="C148" s="6">
        <v>1796</v>
      </c>
      <c r="D148" s="5" t="s">
        <v>74</v>
      </c>
      <c r="E148" s="6" t="str">
        <f>IFERROR(VLOOKUP(C148,SRA!B:I,8,0),"")</f>
        <v>CLT</v>
      </c>
      <c r="F148" s="7" t="s">
        <v>613</v>
      </c>
      <c r="G148" s="6" t="str">
        <f>IFERROR(VLOOKUP(VLOOKUP(C148,SRA!B:F,5,0),FUNÇÃO!A:B,2,0),"")</f>
        <v>OP. DE PROD. IND.</v>
      </c>
      <c r="H148" s="4">
        <f>IFERROR(VLOOKUP(C148,SRA!B:T,18,0),"")</f>
        <v>1543.95</v>
      </c>
      <c r="I148" s="4">
        <f>IFERROR(VLOOKUP(C148,SRA!B:T,19,0),"")</f>
        <v>0</v>
      </c>
      <c r="J148" s="4">
        <f>IFERROR(VLOOKUP(C148,OUTUBRO!B:F,3,0),"")</f>
        <v>1543.95</v>
      </c>
      <c r="K148" s="4">
        <f t="shared" si="5"/>
        <v>344.48</v>
      </c>
      <c r="L148" s="4">
        <f>IFERROR(VLOOKUP(C148,OUTUBRO!B:H,7,0),"")</f>
        <v>1199.47</v>
      </c>
      <c r="M148" s="30"/>
    </row>
    <row r="149" spans="2:13">
      <c r="B149" s="6">
        <f t="shared" si="6"/>
        <v>141</v>
      </c>
      <c r="C149" s="6">
        <v>1809</v>
      </c>
      <c r="D149" s="5" t="s">
        <v>75</v>
      </c>
      <c r="E149" s="6" t="str">
        <f>IFERROR(VLOOKUP(C149,SRA!B:I,8,0),"")</f>
        <v>CLT</v>
      </c>
      <c r="F149" s="7" t="s">
        <v>613</v>
      </c>
      <c r="G149" s="6" t="str">
        <f>IFERROR(VLOOKUP(VLOOKUP(C149,SRA!B:F,5,0),FUNÇÃO!A:B,2,0),"")</f>
        <v>TEC.EM MAN. MEC.</v>
      </c>
      <c r="H149" s="4">
        <f>IFERROR(VLOOKUP(C149,SRA!B:T,18,0),"")</f>
        <v>2629.63</v>
      </c>
      <c r="I149" s="4">
        <f>IFERROR(VLOOKUP(C149,SRA!B:T,19,0),"")</f>
        <v>0</v>
      </c>
      <c r="J149" s="4">
        <f>IFERROR(VLOOKUP(C149,OUTUBRO!B:F,3,0),"")</f>
        <v>3584.93</v>
      </c>
      <c r="K149" s="4">
        <f t="shared" si="5"/>
        <v>954.54</v>
      </c>
      <c r="L149" s="4">
        <f>IFERROR(VLOOKUP(C149,OUTUBRO!B:H,7,0),"")</f>
        <v>2630.39</v>
      </c>
      <c r="M149" s="30"/>
    </row>
    <row r="150" spans="2:13">
      <c r="B150" s="6">
        <f t="shared" si="6"/>
        <v>142</v>
      </c>
      <c r="C150" s="6">
        <v>1821</v>
      </c>
      <c r="D150" s="5" t="s">
        <v>76</v>
      </c>
      <c r="E150" s="6" t="str">
        <f>IFERROR(VLOOKUP(C150,SRA!B:I,8,0),"")</f>
        <v>CLT</v>
      </c>
      <c r="F150" s="7" t="s">
        <v>613</v>
      </c>
      <c r="G150" s="6" t="str">
        <f>IFERROR(VLOOKUP(VLOOKUP(C150,SRA!B:F,5,0),FUNÇÃO!A:B,2,0),"")</f>
        <v>MOTORISTA 2</v>
      </c>
      <c r="H150" s="4">
        <f>IFERROR(VLOOKUP(C150,SRA!B:T,18,0),"")</f>
        <v>3341.06</v>
      </c>
      <c r="I150" s="4">
        <f>IFERROR(VLOOKUP(C150,SRA!B:T,19,0),"")</f>
        <v>0</v>
      </c>
      <c r="J150" s="4">
        <f>IFERROR(VLOOKUP(C150,OUTUBRO!B:F,3,0),"")</f>
        <v>3341.06</v>
      </c>
      <c r="K150" s="4">
        <f t="shared" si="5"/>
        <v>2018.58</v>
      </c>
      <c r="L150" s="4">
        <f>IFERROR(VLOOKUP(C150,OUTUBRO!B:H,7,0),"")</f>
        <v>1322.48</v>
      </c>
      <c r="M150" s="30"/>
    </row>
    <row r="151" spans="2:13">
      <c r="B151" s="6">
        <f t="shared" si="6"/>
        <v>143</v>
      </c>
      <c r="C151" s="6">
        <v>1822</v>
      </c>
      <c r="D151" s="5" t="s">
        <v>77</v>
      </c>
      <c r="E151" s="6" t="str">
        <f>IFERROR(VLOOKUP(C151,SRA!B:I,8,0),"")</f>
        <v>CLT</v>
      </c>
      <c r="F151" s="7" t="s">
        <v>613</v>
      </c>
      <c r="G151" s="6" t="str">
        <f>IFERROR(VLOOKUP(VLOOKUP(C151,SRA!B:F,5,0),FUNÇÃO!A:B,2,0),"")</f>
        <v>ASS. DE SERVICOS</v>
      </c>
      <c r="H151" s="4">
        <f>IFERROR(VLOOKUP(C151,SRA!B:T,18,0),"")</f>
        <v>1400.41</v>
      </c>
      <c r="I151" s="4">
        <f>IFERROR(VLOOKUP(C151,SRA!B:T,19,0),"")</f>
        <v>0</v>
      </c>
      <c r="J151" s="4">
        <f>IFERROR(VLOOKUP(C151,OUTUBRO!B:F,3,0),"")</f>
        <v>1400.41</v>
      </c>
      <c r="K151" s="4">
        <f t="shared" si="5"/>
        <v>230.37000000000012</v>
      </c>
      <c r="L151" s="4">
        <f>IFERROR(VLOOKUP(C151,OUTUBRO!B:H,7,0),"")</f>
        <v>1170.04</v>
      </c>
      <c r="M151" s="30"/>
    </row>
    <row r="152" spans="2:13">
      <c r="B152" s="6">
        <f t="shared" si="6"/>
        <v>144</v>
      </c>
      <c r="C152" s="6">
        <v>1906</v>
      </c>
      <c r="D152" s="5" t="s">
        <v>78</v>
      </c>
      <c r="E152" s="6" t="str">
        <f>IFERROR(VLOOKUP(C152,SRA!B:I,8,0),"")</f>
        <v>CLT</v>
      </c>
      <c r="F152" s="7" t="s">
        <v>613</v>
      </c>
      <c r="G152" s="6" t="str">
        <f>IFERROR(VLOOKUP(VLOOKUP(C152,SRA!B:F,5,0),FUNÇÃO!A:B,2,0),"")</f>
        <v>TEC. EM ADM. E FI</v>
      </c>
      <c r="H152" s="4">
        <f>IFERROR(VLOOKUP(C152,SRA!B:T,18,0),"")</f>
        <v>2899.18</v>
      </c>
      <c r="I152" s="4">
        <f>IFERROR(VLOOKUP(C152,SRA!B:T,19,0),"")</f>
        <v>0</v>
      </c>
      <c r="J152" s="4">
        <f>IFERROR(VLOOKUP(C152,OUTUBRO!B:F,3,0),"")</f>
        <v>2899.18</v>
      </c>
      <c r="K152" s="4">
        <f t="shared" si="5"/>
        <v>1191.9399999999998</v>
      </c>
      <c r="L152" s="4">
        <f>IFERROR(VLOOKUP(C152,OUTUBRO!B:H,7,0),"")</f>
        <v>1707.24</v>
      </c>
      <c r="M152" s="30"/>
    </row>
    <row r="153" spans="2:13">
      <c r="B153" s="6">
        <f t="shared" si="6"/>
        <v>145</v>
      </c>
      <c r="C153" s="6">
        <v>1907</v>
      </c>
      <c r="D153" s="5" t="s">
        <v>79</v>
      </c>
      <c r="E153" s="6" t="str">
        <f>IFERROR(VLOOKUP(C153,SRA!B:I,8,0),"")</f>
        <v>CLT</v>
      </c>
      <c r="F153" s="7" t="s">
        <v>613</v>
      </c>
      <c r="G153" s="6" t="str">
        <f>IFERROR(VLOOKUP(VLOOKUP(C153,SRA!B:F,5,0),FUNÇÃO!A:B,2,0),"")</f>
        <v>TEC. COMERCIAL</v>
      </c>
      <c r="H153" s="4">
        <f>IFERROR(VLOOKUP(C153,SRA!B:T,18,0),"")</f>
        <v>3700.16</v>
      </c>
      <c r="I153" s="4">
        <f>IFERROR(VLOOKUP(C153,SRA!B:T,19,0),"")</f>
        <v>1993.92</v>
      </c>
      <c r="J153" s="4">
        <f>IFERROR(VLOOKUP(C153,OUTUBRO!B:F,3,0),"")</f>
        <v>5694.08</v>
      </c>
      <c r="K153" s="4">
        <f t="shared" si="5"/>
        <v>2990.84</v>
      </c>
      <c r="L153" s="4">
        <f>IFERROR(VLOOKUP(C153,OUTUBRO!B:H,7,0),"")</f>
        <v>2703.24</v>
      </c>
      <c r="M153" s="30"/>
    </row>
    <row r="154" spans="2:13">
      <c r="B154" s="6">
        <f t="shared" si="6"/>
        <v>146</v>
      </c>
      <c r="C154" s="6">
        <v>1908</v>
      </c>
      <c r="D154" s="5" t="s">
        <v>80</v>
      </c>
      <c r="E154" s="6" t="str">
        <f>IFERROR(VLOOKUP(C154,SRA!B:I,8,0),"")</f>
        <v>CLT</v>
      </c>
      <c r="F154" s="7" t="s">
        <v>613</v>
      </c>
      <c r="G154" s="6" t="str">
        <f>IFERROR(VLOOKUP(VLOOKUP(C154,SRA!B:F,5,0),FUNÇÃO!A:B,2,0),"")</f>
        <v>TEC. EM ADM. E FI</v>
      </c>
      <c r="H154" s="4">
        <f>IFERROR(VLOOKUP(C154,SRA!B:T,18,0),"")</f>
        <v>3196.35</v>
      </c>
      <c r="I154" s="4">
        <f>IFERROR(VLOOKUP(C154,SRA!B:T,19,0),"")</f>
        <v>3000</v>
      </c>
      <c r="J154" s="4">
        <f>IFERROR(VLOOKUP(C154,OUTUBRO!B:F,3,0),"")</f>
        <v>6196.35</v>
      </c>
      <c r="K154" s="4">
        <f t="shared" si="5"/>
        <v>3093.29</v>
      </c>
      <c r="L154" s="4">
        <f>IFERROR(VLOOKUP(C154,OUTUBRO!B:H,7,0),"")</f>
        <v>3103.0600000000004</v>
      </c>
      <c r="M154" s="30"/>
    </row>
    <row r="155" spans="2:13">
      <c r="B155" s="6">
        <f t="shared" si="6"/>
        <v>147</v>
      </c>
      <c r="C155" s="6">
        <v>1909</v>
      </c>
      <c r="D155" s="5" t="s">
        <v>81</v>
      </c>
      <c r="E155" s="6" t="str">
        <f>IFERROR(VLOOKUP(C155,SRA!B:I,8,0),"")</f>
        <v>CLT</v>
      </c>
      <c r="F155" s="7" t="s">
        <v>613</v>
      </c>
      <c r="G155" s="6" t="str">
        <f>IFERROR(VLOOKUP(VLOOKUP(C155,SRA!B:F,5,0),FUNÇÃO!A:B,2,0),"")</f>
        <v>OP. DE PROD. IND.</v>
      </c>
      <c r="H155" s="4">
        <f>IFERROR(VLOOKUP(C155,SRA!B:T,18,0),"")</f>
        <v>2514.9499999999998</v>
      </c>
      <c r="I155" s="4">
        <f>IFERROR(VLOOKUP(C155,SRA!B:T,19,0),"")</f>
        <v>0</v>
      </c>
      <c r="J155" s="4">
        <f>IFERROR(VLOOKUP(C155,OUTUBRO!B:F,3,0),"")</f>
        <v>3014.6</v>
      </c>
      <c r="K155" s="4">
        <f t="shared" si="5"/>
        <v>572.08999999999969</v>
      </c>
      <c r="L155" s="4">
        <f>IFERROR(VLOOKUP(C155,OUTUBRO!B:H,7,0),"")</f>
        <v>2442.5100000000002</v>
      </c>
      <c r="M155" s="30"/>
    </row>
    <row r="156" spans="2:13">
      <c r="B156" s="6">
        <f t="shared" si="6"/>
        <v>148</v>
      </c>
      <c r="C156" s="6">
        <v>1916</v>
      </c>
      <c r="D156" s="5" t="s">
        <v>446</v>
      </c>
      <c r="E156" s="6" t="str">
        <f>IFERROR(VLOOKUP(C156,SRA!B:I,8,0),"")</f>
        <v>CLT</v>
      </c>
      <c r="F156" s="7" t="s">
        <v>613</v>
      </c>
      <c r="G156" s="6" t="str">
        <f>IFERROR(VLOOKUP(VLOOKUP(C156,SRA!B:F,5,0),FUNÇÃO!A:B,2,0),"")</f>
        <v>TEC.ADM.FINANCAS</v>
      </c>
      <c r="H156" s="4">
        <f>IFERROR(VLOOKUP(C156,SRA!B:T,18,0),"")</f>
        <v>2310.41</v>
      </c>
      <c r="I156" s="4">
        <f>IFERROR(VLOOKUP(C156,SRA!B:T,19,0),"")</f>
        <v>0</v>
      </c>
      <c r="J156" s="4">
        <f>IFERROR(VLOOKUP(C156,OUTUBRO!B:F,3,0),"")</f>
        <v>2310.41</v>
      </c>
      <c r="K156" s="4">
        <f t="shared" si="5"/>
        <v>1068.73</v>
      </c>
      <c r="L156" s="4">
        <f>IFERROR(VLOOKUP(C156,OUTUBRO!B:H,7,0),"")</f>
        <v>1241.6799999999998</v>
      </c>
      <c r="M156" s="30"/>
    </row>
    <row r="157" spans="2:13">
      <c r="B157" s="6">
        <f t="shared" si="6"/>
        <v>149</v>
      </c>
      <c r="C157" s="6">
        <v>1921</v>
      </c>
      <c r="D157" s="5" t="s">
        <v>82</v>
      </c>
      <c r="E157" s="6" t="str">
        <f>IFERROR(VLOOKUP(C157,SRA!B:I,8,0),"")</f>
        <v>CLT</v>
      </c>
      <c r="F157" s="7" t="s">
        <v>613</v>
      </c>
      <c r="G157" s="6" t="str">
        <f>IFERROR(VLOOKUP(VLOOKUP(C157,SRA!B:F,5,0),FUNÇÃO!A:B,2,0),"")</f>
        <v>FARMACEUTICO IND</v>
      </c>
      <c r="H157" s="4">
        <f>IFERROR(VLOOKUP(C157,SRA!B:T,18,0),"")</f>
        <v>9680.630000000001</v>
      </c>
      <c r="I157" s="4">
        <f>IFERROR(VLOOKUP(C157,SRA!B:T,19,0),"")</f>
        <v>0</v>
      </c>
      <c r="J157" s="4">
        <f>IFERROR(VLOOKUP(C157,OUTUBRO!B:F,3,0),"")</f>
        <v>9680.6299999999992</v>
      </c>
      <c r="K157" s="4">
        <f t="shared" si="5"/>
        <v>3097.8599999999988</v>
      </c>
      <c r="L157" s="4">
        <f>IFERROR(VLOOKUP(C157,OUTUBRO!B:H,7,0),"")</f>
        <v>6582.77</v>
      </c>
      <c r="M157" s="30"/>
    </row>
    <row r="158" spans="2:13">
      <c r="B158" s="6">
        <f t="shared" si="6"/>
        <v>150</v>
      </c>
      <c r="C158" s="6">
        <v>1924</v>
      </c>
      <c r="D158" s="5" t="s">
        <v>83</v>
      </c>
      <c r="E158" s="6" t="str">
        <f>IFERROR(VLOOKUP(C158,SRA!B:I,8,0),"")</f>
        <v>CLT</v>
      </c>
      <c r="F158" s="7" t="s">
        <v>613</v>
      </c>
      <c r="G158" s="6" t="str">
        <f>IFERROR(VLOOKUP(VLOOKUP(C158,SRA!B:F,5,0),FUNÇÃO!A:B,2,0),"")</f>
        <v>TEC. EM ADM. E FI</v>
      </c>
      <c r="H158" s="4">
        <f>IFERROR(VLOOKUP(C158,SRA!B:T,18,0),"")</f>
        <v>5905.4400000000005</v>
      </c>
      <c r="I158" s="4">
        <f>IFERROR(VLOOKUP(C158,SRA!B:T,19,0),"")</f>
        <v>0</v>
      </c>
      <c r="J158" s="4">
        <f>IFERROR(VLOOKUP(C158,OUTUBRO!B:F,3,0),"")</f>
        <v>6175.74</v>
      </c>
      <c r="K158" s="4">
        <f t="shared" si="5"/>
        <v>2172.1099999999997</v>
      </c>
      <c r="L158" s="4">
        <f>IFERROR(VLOOKUP(C158,OUTUBRO!B:H,7,0),"")</f>
        <v>4003.63</v>
      </c>
      <c r="M158" s="30"/>
    </row>
    <row r="159" spans="2:13">
      <c r="B159" s="6">
        <f t="shared" si="6"/>
        <v>151</v>
      </c>
      <c r="C159" s="6">
        <v>1927</v>
      </c>
      <c r="D159" s="5" t="s">
        <v>84</v>
      </c>
      <c r="E159" s="6" t="str">
        <f>IFERROR(VLOOKUP(C159,SRA!B:I,8,0),"")</f>
        <v>CLT</v>
      </c>
      <c r="F159" s="7" t="s">
        <v>613</v>
      </c>
      <c r="G159" s="6" t="str">
        <f>IFERROR(VLOOKUP(VLOOKUP(C159,SRA!B:F,5,0),FUNÇÃO!A:B,2,0),"")</f>
        <v>OP. DE PROD. IND.</v>
      </c>
      <c r="H159" s="4">
        <f>IFERROR(VLOOKUP(C159,SRA!B:T,18,0),"")</f>
        <v>4391.08</v>
      </c>
      <c r="I159" s="4">
        <f>IFERROR(VLOOKUP(C159,SRA!B:T,19,0),"")</f>
        <v>0</v>
      </c>
      <c r="J159" s="4">
        <f>IFERROR(VLOOKUP(C159,OUTUBRO!B:F,3,0),"")</f>
        <v>4391.08</v>
      </c>
      <c r="K159" s="4">
        <f t="shared" si="5"/>
        <v>1968.3999999999996</v>
      </c>
      <c r="L159" s="4">
        <f>IFERROR(VLOOKUP(C159,OUTUBRO!B:H,7,0),"")</f>
        <v>2422.6800000000003</v>
      </c>
      <c r="M159" s="30"/>
    </row>
    <row r="160" spans="2:13">
      <c r="B160" s="6">
        <f t="shared" si="6"/>
        <v>152</v>
      </c>
      <c r="C160" s="6">
        <v>1932</v>
      </c>
      <c r="D160" s="5" t="s">
        <v>85</v>
      </c>
      <c r="E160" s="6" t="str">
        <f>IFERROR(VLOOKUP(C160,SRA!B:I,8,0),"")</f>
        <v>CLT</v>
      </c>
      <c r="F160" s="7" t="s">
        <v>613</v>
      </c>
      <c r="G160" s="6" t="str">
        <f>IFERROR(VLOOKUP(VLOOKUP(C160,SRA!B:F,5,0),FUNÇÃO!A:B,2,0),"")</f>
        <v>TEC. EM ADM. E FI</v>
      </c>
      <c r="H160" s="4">
        <f>IFERROR(VLOOKUP(C160,SRA!B:T,18,0),"")</f>
        <v>5591.03</v>
      </c>
      <c r="I160" s="4">
        <f>IFERROR(VLOOKUP(C160,SRA!B:T,19,0),"")</f>
        <v>0</v>
      </c>
      <c r="J160" s="4">
        <f>IFERROR(VLOOKUP(C160,OUTUBRO!B:F,3,0),"")</f>
        <v>5591.03</v>
      </c>
      <c r="K160" s="4">
        <f t="shared" si="5"/>
        <v>2094.7199999999998</v>
      </c>
      <c r="L160" s="4">
        <f>IFERROR(VLOOKUP(C160,OUTUBRO!B:H,7,0),"")</f>
        <v>3496.31</v>
      </c>
      <c r="M160" s="30"/>
    </row>
    <row r="161" spans="2:13">
      <c r="B161" s="6">
        <f t="shared" si="6"/>
        <v>153</v>
      </c>
      <c r="C161" s="6">
        <v>1937</v>
      </c>
      <c r="D161" s="5" t="s">
        <v>86</v>
      </c>
      <c r="E161" s="6" t="str">
        <f>IFERROR(VLOOKUP(C161,SRA!B:I,8,0),"")</f>
        <v>CLT</v>
      </c>
      <c r="F161" s="7" t="s">
        <v>613</v>
      </c>
      <c r="G161" s="6" t="str">
        <f>IFERROR(VLOOKUP(VLOOKUP(C161,SRA!B:F,5,0),FUNÇÃO!A:B,2,0),"")</f>
        <v>OP. PROD. IND. (D</v>
      </c>
      <c r="H161" s="4">
        <f>IFERROR(VLOOKUP(C161,SRA!B:T,18,0),"")</f>
        <v>2717.0299999999997</v>
      </c>
      <c r="I161" s="4">
        <f>IFERROR(VLOOKUP(C161,SRA!B:T,19,0),"")</f>
        <v>0</v>
      </c>
      <c r="J161" s="4">
        <f>IFERROR(VLOOKUP(C161,OUTUBRO!B:F,3,0),"")</f>
        <v>2717.03</v>
      </c>
      <c r="K161" s="4">
        <f t="shared" si="5"/>
        <v>1098.9400000000003</v>
      </c>
      <c r="L161" s="4">
        <f>IFERROR(VLOOKUP(C161,OUTUBRO!B:H,7,0),"")</f>
        <v>1618.09</v>
      </c>
      <c r="M161" s="30"/>
    </row>
    <row r="162" spans="2:13">
      <c r="B162" s="6">
        <f t="shared" si="6"/>
        <v>154</v>
      </c>
      <c r="C162" s="6">
        <v>1980</v>
      </c>
      <c r="D162" s="5" t="s">
        <v>87</v>
      </c>
      <c r="E162" s="6" t="str">
        <f>IFERROR(VLOOKUP(C162,SRA!B:I,8,0),"")</f>
        <v>CLT</v>
      </c>
      <c r="F162" s="7" t="s">
        <v>613</v>
      </c>
      <c r="G162" s="6" t="str">
        <f>IFERROR(VLOOKUP(VLOOKUP(C162,SRA!B:F,5,0),FUNÇÃO!A:B,2,0),"")</f>
        <v>TEC.EM MAN. MEC.</v>
      </c>
      <c r="H162" s="4">
        <f>IFERROR(VLOOKUP(C162,SRA!B:T,18,0),"")</f>
        <v>10284.669999999998</v>
      </c>
      <c r="I162" s="4">
        <f>IFERROR(VLOOKUP(C162,SRA!B:T,19,0),"")</f>
        <v>0</v>
      </c>
      <c r="J162" s="4">
        <f>IFERROR(VLOOKUP(C162,OUTUBRO!B:F,3,0),"")</f>
        <v>10284.67</v>
      </c>
      <c r="K162" s="4">
        <f t="shared" si="5"/>
        <v>3032.4799999999996</v>
      </c>
      <c r="L162" s="4">
        <f>IFERROR(VLOOKUP(C162,OUTUBRO!B:H,7,0),"")</f>
        <v>7252.1900000000005</v>
      </c>
      <c r="M162" s="30"/>
    </row>
    <row r="163" spans="2:13">
      <c r="B163" s="6">
        <f t="shared" si="6"/>
        <v>155</v>
      </c>
      <c r="C163" s="6">
        <v>1988</v>
      </c>
      <c r="D163" s="5" t="s">
        <v>88</v>
      </c>
      <c r="E163" s="6" t="str">
        <f>IFERROR(VLOOKUP(C163,SRA!B:I,8,0),"")</f>
        <v>CLT</v>
      </c>
      <c r="F163" s="7" t="s">
        <v>613</v>
      </c>
      <c r="G163" s="6" t="str">
        <f>IFERROR(VLOOKUP(VLOOKUP(C163,SRA!B:F,5,0),FUNÇÃO!A:B,2,0),"")</f>
        <v>TEC. EM ADM. E FI</v>
      </c>
      <c r="H163" s="4">
        <f>IFERROR(VLOOKUP(C163,SRA!B:T,18,0),"")</f>
        <v>2899.18</v>
      </c>
      <c r="I163" s="4">
        <f>IFERROR(VLOOKUP(C163,SRA!B:T,19,0),"")</f>
        <v>708.95</v>
      </c>
      <c r="J163" s="4">
        <f>IFERROR(VLOOKUP(C163,OUTUBRO!B:F,3,0),"")</f>
        <v>3608.13</v>
      </c>
      <c r="K163" s="4">
        <f t="shared" si="5"/>
        <v>1259.04</v>
      </c>
      <c r="L163" s="4">
        <f>IFERROR(VLOOKUP(C163,OUTUBRO!B:H,7,0),"")</f>
        <v>2349.09</v>
      </c>
      <c r="M163" s="30"/>
    </row>
    <row r="164" spans="2:13">
      <c r="B164" s="6">
        <f t="shared" si="6"/>
        <v>156</v>
      </c>
      <c r="C164" s="6">
        <v>1994</v>
      </c>
      <c r="D164" s="5" t="s">
        <v>89</v>
      </c>
      <c r="E164" s="6" t="str">
        <f>IFERROR(VLOOKUP(C164,SRA!B:I,8,0),"")</f>
        <v>CLT</v>
      </c>
      <c r="F164" s="7" t="s">
        <v>613</v>
      </c>
      <c r="G164" s="6" t="str">
        <f>IFERROR(VLOOKUP(VLOOKUP(C164,SRA!B:F,5,0),FUNÇÃO!A:B,2,0),"")</f>
        <v>TEC. EM OPTICA</v>
      </c>
      <c r="H164" s="4">
        <f>IFERROR(VLOOKUP(C164,SRA!B:T,18,0),"")</f>
        <v>3836.38</v>
      </c>
      <c r="I164" s="4">
        <f>IFERROR(VLOOKUP(C164,SRA!B:T,19,0),"")</f>
        <v>0</v>
      </c>
      <c r="J164" s="4">
        <f>IFERROR(VLOOKUP(C164,OUTUBRO!B:F,3,0),"")</f>
        <v>3836.38</v>
      </c>
      <c r="K164" s="4">
        <f t="shared" si="5"/>
        <v>1457.2300000000005</v>
      </c>
      <c r="L164" s="4">
        <f>IFERROR(VLOOKUP(C164,OUTUBRO!B:H,7,0),"")</f>
        <v>2379.1499999999996</v>
      </c>
      <c r="M164" s="30"/>
    </row>
    <row r="165" spans="2:13">
      <c r="B165" s="6">
        <f t="shared" si="6"/>
        <v>157</v>
      </c>
      <c r="C165" s="6">
        <v>1999</v>
      </c>
      <c r="D165" s="5" t="s">
        <v>90</v>
      </c>
      <c r="E165" s="6" t="str">
        <f>IFERROR(VLOOKUP(C165,SRA!B:I,8,0),"")</f>
        <v>CLT</v>
      </c>
      <c r="F165" s="7" t="s">
        <v>613</v>
      </c>
      <c r="G165" s="6" t="str">
        <f>IFERROR(VLOOKUP(VLOOKUP(C165,SRA!B:F,5,0),FUNÇÃO!A:B,2,0),"")</f>
        <v>TEC. EM OPTICA</v>
      </c>
      <c r="H165" s="4">
        <f>IFERROR(VLOOKUP(C165,SRA!B:T,18,0),"")</f>
        <v>2163.4</v>
      </c>
      <c r="I165" s="4">
        <f>IFERROR(VLOOKUP(C165,SRA!B:T,19,0),"")</f>
        <v>0</v>
      </c>
      <c r="J165" s="4">
        <f>IFERROR(VLOOKUP(C165,OUTUBRO!B:F,3,0),"")</f>
        <v>2163.4</v>
      </c>
      <c r="K165" s="4">
        <f t="shared" si="5"/>
        <v>1001.71</v>
      </c>
      <c r="L165" s="4">
        <f>IFERROR(VLOOKUP(C165,OUTUBRO!B:H,7,0),"")</f>
        <v>1161.69</v>
      </c>
      <c r="M165" s="30"/>
    </row>
    <row r="166" spans="2:13">
      <c r="B166" s="6">
        <f t="shared" si="6"/>
        <v>158</v>
      </c>
      <c r="C166" s="6">
        <v>2008</v>
      </c>
      <c r="D166" s="5" t="s">
        <v>91</v>
      </c>
      <c r="E166" s="6" t="str">
        <f>IFERROR(VLOOKUP(C166,SRA!B:I,8,0),"")</f>
        <v>CLT</v>
      </c>
      <c r="F166" s="7" t="s">
        <v>613</v>
      </c>
      <c r="G166" s="6" t="str">
        <f>IFERROR(VLOOKUP(VLOOKUP(C166,SRA!B:F,5,0),FUNÇÃO!A:B,2,0),"")</f>
        <v>OP. DE PROD. IND.</v>
      </c>
      <c r="H166" s="4">
        <f>IFERROR(VLOOKUP(C166,SRA!B:T,18,0),"")</f>
        <v>2911.36</v>
      </c>
      <c r="I166" s="4">
        <f>IFERROR(VLOOKUP(C166,SRA!B:T,19,0),"")</f>
        <v>0</v>
      </c>
      <c r="J166" s="4">
        <f>IFERROR(VLOOKUP(C166,OUTUBRO!B:F,3,0),"")</f>
        <v>2911.36</v>
      </c>
      <c r="K166" s="4">
        <f t="shared" si="5"/>
        <v>337.78999999999996</v>
      </c>
      <c r="L166" s="4">
        <f>IFERROR(VLOOKUP(C166,OUTUBRO!B:H,7,0),"")</f>
        <v>2573.5700000000002</v>
      </c>
      <c r="M166" s="30"/>
    </row>
    <row r="167" spans="2:13">
      <c r="B167" s="6">
        <f t="shared" si="6"/>
        <v>159</v>
      </c>
      <c r="C167" s="6">
        <v>2014</v>
      </c>
      <c r="D167" s="5" t="s">
        <v>92</v>
      </c>
      <c r="E167" s="6" t="str">
        <f>IFERROR(VLOOKUP(C167,SRA!B:I,8,0),"")</f>
        <v>CLT</v>
      </c>
      <c r="F167" s="7" t="s">
        <v>613</v>
      </c>
      <c r="G167" s="6" t="str">
        <f>IFERROR(VLOOKUP(VLOOKUP(C167,SRA!B:F,5,0),FUNÇÃO!A:B,2,0),"")</f>
        <v>OP. DE PROD. IND.</v>
      </c>
      <c r="H167" s="4">
        <f>IFERROR(VLOOKUP(C167,SRA!B:T,18,0),"")</f>
        <v>1970.53</v>
      </c>
      <c r="I167" s="4">
        <f>IFERROR(VLOOKUP(C167,SRA!B:T,19,0),"")</f>
        <v>0</v>
      </c>
      <c r="J167" s="4">
        <f>IFERROR(VLOOKUP(C167,OUTUBRO!B:F,3,0),"")</f>
        <v>1970.53</v>
      </c>
      <c r="K167" s="4">
        <f t="shared" si="5"/>
        <v>679.20999999999981</v>
      </c>
      <c r="L167" s="4">
        <f>IFERROR(VLOOKUP(C167,OUTUBRO!B:H,7,0),"")</f>
        <v>1291.3200000000002</v>
      </c>
      <c r="M167" s="30"/>
    </row>
    <row r="168" spans="2:13">
      <c r="B168" s="6">
        <f t="shared" si="6"/>
        <v>160</v>
      </c>
      <c r="C168" s="6">
        <v>2015</v>
      </c>
      <c r="D168" s="5" t="s">
        <v>93</v>
      </c>
      <c r="E168" s="6" t="str">
        <f>IFERROR(VLOOKUP(C168,SRA!B:I,8,0),"")</f>
        <v>CLT</v>
      </c>
      <c r="F168" s="7" t="s">
        <v>613</v>
      </c>
      <c r="G168" s="6" t="str">
        <f>IFERROR(VLOOKUP(VLOOKUP(C168,SRA!B:F,5,0),FUNÇÃO!A:B,2,0),"")</f>
        <v>OP. DE PROD. IND.</v>
      </c>
      <c r="H168" s="4">
        <f>IFERROR(VLOOKUP(C168,SRA!B:T,18,0),"")</f>
        <v>8594.880000000001</v>
      </c>
      <c r="I168" s="4">
        <f>IFERROR(VLOOKUP(C168,SRA!B:T,19,0),"")</f>
        <v>0</v>
      </c>
      <c r="J168" s="4">
        <f>IFERROR(VLOOKUP(C168,OUTUBRO!B:F,3,0),"")</f>
        <v>8594.8799999999992</v>
      </c>
      <c r="K168" s="4">
        <f t="shared" si="5"/>
        <v>2929.1399999999994</v>
      </c>
      <c r="L168" s="4">
        <f>IFERROR(VLOOKUP(C168,OUTUBRO!B:H,7,0),"")</f>
        <v>5665.74</v>
      </c>
      <c r="M168" s="30"/>
    </row>
    <row r="169" spans="2:13">
      <c r="B169" s="6">
        <f t="shared" si="6"/>
        <v>161</v>
      </c>
      <c r="C169" s="6">
        <v>2019</v>
      </c>
      <c r="D169" s="5" t="s">
        <v>94</v>
      </c>
      <c r="E169" s="6" t="str">
        <f>IFERROR(VLOOKUP(C169,SRA!B:I,8,0),"")</f>
        <v>CLT</v>
      </c>
      <c r="F169" s="7" t="s">
        <v>613</v>
      </c>
      <c r="G169" s="6" t="str">
        <f>IFERROR(VLOOKUP(VLOOKUP(C169,SRA!B:F,5,0),FUNÇÃO!A:B,2,0),"")</f>
        <v>TEC. EM OPTICA</v>
      </c>
      <c r="H169" s="4">
        <f>IFERROR(VLOOKUP(C169,SRA!B:T,18,0),"")</f>
        <v>1779.83</v>
      </c>
      <c r="I169" s="4">
        <f>IFERROR(VLOOKUP(C169,SRA!B:T,19,0),"")</f>
        <v>0</v>
      </c>
      <c r="J169" s="4">
        <f>IFERROR(VLOOKUP(C169,OUTUBRO!B:F,3,0),"")</f>
        <v>1779.83</v>
      </c>
      <c r="K169" s="4">
        <f t="shared" si="5"/>
        <v>409.65999999999985</v>
      </c>
      <c r="L169" s="4">
        <f>IFERROR(VLOOKUP(C169,OUTUBRO!B:H,7,0),"")</f>
        <v>1370.17</v>
      </c>
      <c r="M169" s="30"/>
    </row>
    <row r="170" spans="2:13">
      <c r="B170" s="6">
        <f t="shared" si="6"/>
        <v>162</v>
      </c>
      <c r="C170" s="6">
        <v>2038</v>
      </c>
      <c r="D170" s="5" t="s">
        <v>95</v>
      </c>
      <c r="E170" s="6" t="str">
        <f>IFERROR(VLOOKUP(C170,SRA!B:I,8,0),"")</f>
        <v>CLT</v>
      </c>
      <c r="F170" s="7" t="s">
        <v>613</v>
      </c>
      <c r="G170" s="6" t="str">
        <f>IFERROR(VLOOKUP(VLOOKUP(C170,SRA!B:F,5,0),FUNÇÃO!A:B,2,0),"")</f>
        <v>OP. DE PROD. IND.</v>
      </c>
      <c r="H170" s="4">
        <f>IFERROR(VLOOKUP(C170,SRA!B:T,18,0),"")</f>
        <v>3001.2200000000003</v>
      </c>
      <c r="I170" s="4">
        <f>IFERROR(VLOOKUP(C170,SRA!B:T,19,0),"")</f>
        <v>0</v>
      </c>
      <c r="J170" s="4">
        <f>IFERROR(VLOOKUP(C170,OUTUBRO!B:F,3,0),"")</f>
        <v>3001.22</v>
      </c>
      <c r="K170" s="4">
        <f t="shared" si="5"/>
        <v>1215.33</v>
      </c>
      <c r="L170" s="4">
        <f>IFERROR(VLOOKUP(C170,OUTUBRO!B:H,7,0),"")</f>
        <v>1785.8899999999999</v>
      </c>
      <c r="M170" s="30"/>
    </row>
    <row r="171" spans="2:13">
      <c r="B171" s="6">
        <f t="shared" si="6"/>
        <v>163</v>
      </c>
      <c r="C171" s="6">
        <v>2043</v>
      </c>
      <c r="D171" s="5" t="s">
        <v>96</v>
      </c>
      <c r="E171" s="6" t="str">
        <f>IFERROR(VLOOKUP(C171,SRA!B:I,8,0),"")</f>
        <v>CLT</v>
      </c>
      <c r="F171" s="7" t="s">
        <v>613</v>
      </c>
      <c r="G171" s="6" t="str">
        <f>IFERROR(VLOOKUP(VLOOKUP(C171,SRA!B:F,5,0),FUNÇÃO!A:B,2,0),"")</f>
        <v>OP. DE PROD. IND.</v>
      </c>
      <c r="H171" s="4">
        <f>IFERROR(VLOOKUP(C171,SRA!B:T,18,0),"")</f>
        <v>2514.9499999999998</v>
      </c>
      <c r="I171" s="4">
        <f>IFERROR(VLOOKUP(C171,SRA!B:T,19,0),"")</f>
        <v>0</v>
      </c>
      <c r="J171" s="4">
        <f>IFERROR(VLOOKUP(C171,OUTUBRO!B:F,3,0),"")</f>
        <v>3294.16</v>
      </c>
      <c r="K171" s="4">
        <f t="shared" si="5"/>
        <v>646.56999999999971</v>
      </c>
      <c r="L171" s="4">
        <f>IFERROR(VLOOKUP(C171,OUTUBRO!B:H,7,0),"")</f>
        <v>2647.59</v>
      </c>
      <c r="M171" s="30"/>
    </row>
    <row r="172" spans="2:13">
      <c r="B172" s="6">
        <f t="shared" si="6"/>
        <v>164</v>
      </c>
      <c r="C172" s="6">
        <v>2052</v>
      </c>
      <c r="D172" s="5" t="s">
        <v>97</v>
      </c>
      <c r="E172" s="6" t="str">
        <f>IFERROR(VLOOKUP(C172,SRA!B:I,8,0),"")</f>
        <v>CLT</v>
      </c>
      <c r="F172" s="7" t="s">
        <v>613</v>
      </c>
      <c r="G172" s="6" t="str">
        <f>IFERROR(VLOOKUP(VLOOKUP(C172,SRA!B:F,5,0),FUNÇÃO!A:B,2,0),"")</f>
        <v>OP. DE PROD. IND.</v>
      </c>
      <c r="H172" s="4">
        <f>IFERROR(VLOOKUP(C172,SRA!B:T,18,0),"")</f>
        <v>2911.36</v>
      </c>
      <c r="I172" s="4">
        <f>IFERROR(VLOOKUP(C172,SRA!B:T,19,0),"")</f>
        <v>0</v>
      </c>
      <c r="J172" s="4">
        <f>IFERROR(VLOOKUP(C172,OUTUBRO!B:F,3,0),"")</f>
        <v>5845.35</v>
      </c>
      <c r="K172" s="4">
        <f t="shared" si="5"/>
        <v>4855.4900000000007</v>
      </c>
      <c r="L172" s="4">
        <f>IFERROR(VLOOKUP(C172,OUTUBRO!B:H,7,0),"")</f>
        <v>989.86</v>
      </c>
      <c r="M172" s="30"/>
    </row>
    <row r="173" spans="2:13">
      <c r="B173" s="6">
        <f t="shared" si="6"/>
        <v>165</v>
      </c>
      <c r="C173" s="6">
        <v>2063</v>
      </c>
      <c r="D173" s="5" t="s">
        <v>98</v>
      </c>
      <c r="E173" s="6" t="str">
        <f>IFERROR(VLOOKUP(C173,SRA!B:I,8,0),"")</f>
        <v>CLT</v>
      </c>
      <c r="F173" s="7" t="s">
        <v>613</v>
      </c>
      <c r="G173" s="6" t="str">
        <f>IFERROR(VLOOKUP(VLOOKUP(C173,SRA!B:F,5,0),FUNÇÃO!A:B,2,0),"")</f>
        <v>ANA MANUT ELET IN</v>
      </c>
      <c r="H173" s="4">
        <f>IFERROR(VLOOKUP(C173,SRA!B:T,18,0),"")</f>
        <v>12169.96</v>
      </c>
      <c r="I173" s="4">
        <f>IFERROR(VLOOKUP(C173,SRA!B:T,19,0),"")</f>
        <v>0</v>
      </c>
      <c r="J173" s="4">
        <f>IFERROR(VLOOKUP(C173,OUTUBRO!B:F,3,0),"")</f>
        <v>12169.96</v>
      </c>
      <c r="K173" s="4">
        <f t="shared" si="5"/>
        <v>5064.82</v>
      </c>
      <c r="L173" s="4">
        <f>IFERROR(VLOOKUP(C173,OUTUBRO!B:H,7,0),"")</f>
        <v>7105.1399999999994</v>
      </c>
      <c r="M173" s="30"/>
    </row>
    <row r="174" spans="2:13">
      <c r="B174" s="6">
        <f t="shared" si="6"/>
        <v>166</v>
      </c>
      <c r="C174" s="6">
        <v>2065</v>
      </c>
      <c r="D174" s="5" t="s">
        <v>523</v>
      </c>
      <c r="E174" s="6" t="str">
        <f>IFERROR(VLOOKUP(C174,SRA!B:I,8,0),"")</f>
        <v>CLT</v>
      </c>
      <c r="F174" s="7" t="s">
        <v>614</v>
      </c>
      <c r="G174" s="6" t="str">
        <f>IFERROR(VLOOKUP(VLOOKUP(C174,SRA!B:F,5,0),FUNÇÃO!A:B,2,0),"")</f>
        <v>ANALISTA EM RH II</v>
      </c>
      <c r="H174" s="4">
        <f>IFERROR(VLOOKUP(C174,SRA!B:T,18,0),"")</f>
        <v>4911.0200000000004</v>
      </c>
      <c r="I174" s="4">
        <f>IFERROR(VLOOKUP(C174,SRA!B:T,19,0),"")</f>
        <v>0</v>
      </c>
      <c r="J174" s="17">
        <v>0</v>
      </c>
      <c r="K174" s="17">
        <f t="shared" si="5"/>
        <v>0</v>
      </c>
      <c r="L174" s="17">
        <v>0</v>
      </c>
      <c r="M174" s="30"/>
    </row>
    <row r="175" spans="2:13">
      <c r="B175" s="6">
        <f t="shared" si="6"/>
        <v>167</v>
      </c>
      <c r="C175" s="6">
        <v>2069</v>
      </c>
      <c r="D175" s="5" t="s">
        <v>99</v>
      </c>
      <c r="E175" s="6" t="str">
        <f>IFERROR(VLOOKUP(C175,SRA!B:I,8,0),"")</f>
        <v>CLT</v>
      </c>
      <c r="F175" s="7" t="s">
        <v>613</v>
      </c>
      <c r="G175" s="6" t="str">
        <f>IFERROR(VLOOKUP(VLOOKUP(C175,SRA!B:F,5,0),FUNÇÃO!A:B,2,0),"")</f>
        <v>FARMACEUTICO IND</v>
      </c>
      <c r="H175" s="4">
        <f>IFERROR(VLOOKUP(C175,SRA!B:T,18,0),"")</f>
        <v>15520.32</v>
      </c>
      <c r="I175" s="4">
        <f>IFERROR(VLOOKUP(C175,SRA!B:T,19,0),"")</f>
        <v>0</v>
      </c>
      <c r="J175" s="4">
        <f>IFERROR(VLOOKUP(C175,OUTUBRO!B:F,3,0),"")</f>
        <v>15520.32</v>
      </c>
      <c r="K175" s="4">
        <f t="shared" si="5"/>
        <v>5223.6499999999996</v>
      </c>
      <c r="L175" s="4">
        <f>IFERROR(VLOOKUP(C175,OUTUBRO!B:H,7,0),"")</f>
        <v>10296.67</v>
      </c>
      <c r="M175" s="30"/>
    </row>
    <row r="176" spans="2:13">
      <c r="B176" s="6">
        <f t="shared" si="6"/>
        <v>168</v>
      </c>
      <c r="C176" s="6">
        <v>2079</v>
      </c>
      <c r="D176" s="5" t="s">
        <v>100</v>
      </c>
      <c r="E176" s="6" t="str">
        <f>IFERROR(VLOOKUP(C176,SRA!B:I,8,0),"")</f>
        <v>CLT</v>
      </c>
      <c r="F176" s="7" t="s">
        <v>613</v>
      </c>
      <c r="G176" s="6" t="str">
        <f>IFERROR(VLOOKUP(VLOOKUP(C176,SRA!B:F,5,0),FUNÇÃO!A:B,2,0),"")</f>
        <v>OP. DE PROD. IND.</v>
      </c>
      <c r="H176" s="4">
        <f>IFERROR(VLOOKUP(C176,SRA!B:T,18,0),"")</f>
        <v>2514.9499999999998</v>
      </c>
      <c r="I176" s="4">
        <f>IFERROR(VLOOKUP(C176,SRA!B:T,19,0),"")</f>
        <v>0</v>
      </c>
      <c r="J176" s="4">
        <f>IFERROR(VLOOKUP(C176,OUTUBRO!B:F,3,0),"")</f>
        <v>2514.9499999999998</v>
      </c>
      <c r="K176" s="4">
        <f t="shared" si="5"/>
        <v>1232.6099999999997</v>
      </c>
      <c r="L176" s="4">
        <f>IFERROR(VLOOKUP(C176,OUTUBRO!B:H,7,0),"")</f>
        <v>1282.3400000000001</v>
      </c>
      <c r="M176" s="30"/>
    </row>
    <row r="177" spans="2:13">
      <c r="B177" s="6">
        <f t="shared" si="6"/>
        <v>169</v>
      </c>
      <c r="C177" s="6">
        <v>2086</v>
      </c>
      <c r="D177" s="5" t="s">
        <v>101</v>
      </c>
      <c r="E177" s="6" t="str">
        <f>IFERROR(VLOOKUP(C177,SRA!B:I,8,0),"")</f>
        <v>CLT</v>
      </c>
      <c r="F177" s="7" t="s">
        <v>613</v>
      </c>
      <c r="G177" s="6" t="str">
        <f>IFERROR(VLOOKUP(VLOOKUP(C177,SRA!B:F,5,0),FUNÇÃO!A:B,2,0),"")</f>
        <v>ASS. DE SERVICOS</v>
      </c>
      <c r="H177" s="4">
        <f>IFERROR(VLOOKUP(C177,SRA!B:T,18,0),"")</f>
        <v>1470.44</v>
      </c>
      <c r="I177" s="4">
        <f>IFERROR(VLOOKUP(C177,SRA!B:T,19,0),"")</f>
        <v>708.95</v>
      </c>
      <c r="J177" s="4">
        <f>IFERROR(VLOOKUP(C177,OUTUBRO!B:F,3,0),"")</f>
        <v>2179.39</v>
      </c>
      <c r="K177" s="4">
        <f t="shared" si="5"/>
        <v>643.4699999999998</v>
      </c>
      <c r="L177" s="4">
        <f>IFERROR(VLOOKUP(C177,OUTUBRO!B:H,7,0),"")</f>
        <v>1535.92</v>
      </c>
      <c r="M177" s="30"/>
    </row>
    <row r="178" spans="2:13">
      <c r="B178" s="6">
        <f t="shared" si="6"/>
        <v>170</v>
      </c>
      <c r="C178" s="6">
        <v>2092</v>
      </c>
      <c r="D178" s="5" t="s">
        <v>102</v>
      </c>
      <c r="E178" s="6" t="str">
        <f>IFERROR(VLOOKUP(C178,SRA!B:I,8,0),"")</f>
        <v>CLT</v>
      </c>
      <c r="F178" s="7" t="s">
        <v>613</v>
      </c>
      <c r="G178" s="6" t="str">
        <f>IFERROR(VLOOKUP(VLOOKUP(C178,SRA!B:F,5,0),FUNÇÃO!A:B,2,0),"")</f>
        <v>TEC. EM OPTICA</v>
      </c>
      <c r="H178" s="4">
        <f>IFERROR(VLOOKUP(C178,SRA!B:T,18,0),"")</f>
        <v>1962.27</v>
      </c>
      <c r="I178" s="4">
        <f>IFERROR(VLOOKUP(C178,SRA!B:T,19,0),"")</f>
        <v>0</v>
      </c>
      <c r="J178" s="4">
        <f>IFERROR(VLOOKUP(C178,OUTUBRO!B:F,3,0),"")</f>
        <v>1962.27</v>
      </c>
      <c r="K178" s="4">
        <f t="shared" si="5"/>
        <v>634.07999999999993</v>
      </c>
      <c r="L178" s="4">
        <f>IFERROR(VLOOKUP(C178,OUTUBRO!B:H,7,0),"")</f>
        <v>1328.19</v>
      </c>
      <c r="M178" s="30"/>
    </row>
    <row r="179" spans="2:13">
      <c r="B179" s="6">
        <f t="shared" si="6"/>
        <v>171</v>
      </c>
      <c r="C179" s="6">
        <v>2093</v>
      </c>
      <c r="D179" s="5" t="s">
        <v>103</v>
      </c>
      <c r="E179" s="6" t="str">
        <f>IFERROR(VLOOKUP(C179,SRA!B:I,8,0),"")</f>
        <v>CLT</v>
      </c>
      <c r="F179" s="7" t="s">
        <v>613</v>
      </c>
      <c r="G179" s="6" t="str">
        <f>IFERROR(VLOOKUP(VLOOKUP(C179,SRA!B:F,5,0),FUNÇÃO!A:B,2,0),"")</f>
        <v>TEC. EM OPTICA</v>
      </c>
      <c r="H179" s="4">
        <f>IFERROR(VLOOKUP(C179,SRA!B:T,18,0),"")</f>
        <v>1779.83</v>
      </c>
      <c r="I179" s="4">
        <f>IFERROR(VLOOKUP(C179,SRA!B:T,19,0),"")</f>
        <v>0</v>
      </c>
      <c r="J179" s="4">
        <f>IFERROR(VLOOKUP(C179,OUTUBRO!B:F,3,0),"")</f>
        <v>2068.67</v>
      </c>
      <c r="K179" s="4">
        <f t="shared" si="5"/>
        <v>1463.5300000000002</v>
      </c>
      <c r="L179" s="4">
        <f>IFERROR(VLOOKUP(C179,OUTUBRO!B:H,7,0),"")</f>
        <v>605.14</v>
      </c>
      <c r="M179" s="30"/>
    </row>
    <row r="180" spans="2:13">
      <c r="B180" s="6">
        <f t="shared" si="6"/>
        <v>172</v>
      </c>
      <c r="C180" s="6">
        <v>2096</v>
      </c>
      <c r="D180" s="5" t="s">
        <v>438</v>
      </c>
      <c r="E180" s="6" t="str">
        <f>IFERROR(VLOOKUP(C180,SRA!B:I,8,0),"")</f>
        <v>CLT</v>
      </c>
      <c r="F180" s="7" t="s">
        <v>613</v>
      </c>
      <c r="G180" s="6" t="str">
        <f>IFERROR(VLOOKUP(VLOOKUP(C180,SRA!B:F,5,0),FUNÇÃO!A:B,2,0),"")</f>
        <v>VIGILANTE 2</v>
      </c>
      <c r="H180" s="4">
        <f>IFERROR(VLOOKUP(C180,SRA!B:T,18,0),"")</f>
        <v>2514.9499999999998</v>
      </c>
      <c r="I180" s="4">
        <f>IFERROR(VLOOKUP(C180,SRA!B:T,19,0),"")</f>
        <v>0</v>
      </c>
      <c r="J180" s="4">
        <f>IFERROR(VLOOKUP(C180,OUTUBRO!B:F,3,0),"")</f>
        <v>3269.44</v>
      </c>
      <c r="K180" s="4">
        <f t="shared" si="5"/>
        <v>1129.9100000000003</v>
      </c>
      <c r="L180" s="4">
        <f>IFERROR(VLOOKUP(C180,OUTUBRO!B:H,7,0),"")</f>
        <v>2139.5299999999997</v>
      </c>
      <c r="M180" s="30"/>
    </row>
    <row r="181" spans="2:13">
      <c r="B181" s="6">
        <f t="shared" si="6"/>
        <v>173</v>
      </c>
      <c r="C181" s="6">
        <v>2101</v>
      </c>
      <c r="D181" s="5" t="s">
        <v>104</v>
      </c>
      <c r="E181" s="6" t="str">
        <f>IFERROR(VLOOKUP(C181,SRA!B:I,8,0),"")</f>
        <v>CLT</v>
      </c>
      <c r="F181" s="7" t="s">
        <v>613</v>
      </c>
      <c r="G181" s="6" t="str">
        <f>IFERROR(VLOOKUP(VLOOKUP(C181,SRA!B:F,5,0),FUNÇÃO!A:B,2,0),"")</f>
        <v>OP. DE PROD. IND.</v>
      </c>
      <c r="H181" s="4">
        <f>IFERROR(VLOOKUP(C181,SRA!B:T,18,0),"")</f>
        <v>2514.9499999999998</v>
      </c>
      <c r="I181" s="4">
        <f>IFERROR(VLOOKUP(C181,SRA!B:T,19,0),"")</f>
        <v>0</v>
      </c>
      <c r="J181" s="4">
        <f>IFERROR(VLOOKUP(C181,OUTUBRO!B:F,3,0),"")</f>
        <v>2514.9499999999998</v>
      </c>
      <c r="K181" s="4">
        <f t="shared" si="5"/>
        <v>1175.9199999999998</v>
      </c>
      <c r="L181" s="4">
        <f>IFERROR(VLOOKUP(C181,OUTUBRO!B:H,7,0),"")</f>
        <v>1339.03</v>
      </c>
      <c r="M181" s="30"/>
    </row>
    <row r="182" spans="2:13">
      <c r="B182" s="6">
        <f t="shared" si="6"/>
        <v>174</v>
      </c>
      <c r="C182" s="6">
        <v>2115</v>
      </c>
      <c r="D182" s="5" t="s">
        <v>451</v>
      </c>
      <c r="E182" s="6" t="str">
        <f>IFERROR(VLOOKUP(C182,SRA!B:I,8,0),"")</f>
        <v>CLT</v>
      </c>
      <c r="F182" s="7" t="s">
        <v>613</v>
      </c>
      <c r="G182" s="6" t="str">
        <f>IFERROR(VLOOKUP(VLOOKUP(C182,SRA!B:F,5,0),FUNÇÃO!A:B,2,0),"")</f>
        <v>VIGILANTE 2</v>
      </c>
      <c r="H182" s="4">
        <f>IFERROR(VLOOKUP(C182,SRA!B:T,18,0),"")</f>
        <v>2514.9499999999998</v>
      </c>
      <c r="I182" s="4">
        <f>IFERROR(VLOOKUP(C182,SRA!B:T,19,0),"")</f>
        <v>0</v>
      </c>
      <c r="J182" s="4">
        <f>IFERROR(VLOOKUP(C182,OUTUBRO!B:F,3,0),"")</f>
        <v>3269.44</v>
      </c>
      <c r="K182" s="4">
        <f t="shared" si="5"/>
        <v>842.42000000000007</v>
      </c>
      <c r="L182" s="4">
        <f>IFERROR(VLOOKUP(C182,OUTUBRO!B:H,7,0),"")</f>
        <v>2427.02</v>
      </c>
      <c r="M182" s="30"/>
    </row>
    <row r="183" spans="2:13">
      <c r="B183" s="6">
        <f t="shared" si="6"/>
        <v>175</v>
      </c>
      <c r="C183" s="6">
        <v>2117</v>
      </c>
      <c r="D183" s="5" t="s">
        <v>105</v>
      </c>
      <c r="E183" s="6" t="str">
        <f>IFERROR(VLOOKUP(C183,SRA!B:I,8,0),"")</f>
        <v>CLT</v>
      </c>
      <c r="F183" s="7" t="s">
        <v>613</v>
      </c>
      <c r="G183" s="6" t="str">
        <f>IFERROR(VLOOKUP(VLOOKUP(C183,SRA!B:F,5,0),FUNÇÃO!A:B,2,0),"")</f>
        <v>ASS. DE SERVICOS</v>
      </c>
      <c r="H183" s="4">
        <f>IFERROR(VLOOKUP(C183,SRA!B:T,18,0),"")</f>
        <v>1876.7</v>
      </c>
      <c r="I183" s="4">
        <f>IFERROR(VLOOKUP(C183,SRA!B:T,19,0),"")</f>
        <v>0</v>
      </c>
      <c r="J183" s="4">
        <f>IFERROR(VLOOKUP(C183,OUTUBRO!B:F,3,0),"")</f>
        <v>1876.7</v>
      </c>
      <c r="K183" s="4">
        <f t="shared" si="5"/>
        <v>419.06999999999994</v>
      </c>
      <c r="L183" s="4">
        <f>IFERROR(VLOOKUP(C183,OUTUBRO!B:H,7,0),"")</f>
        <v>1457.63</v>
      </c>
      <c r="M183" s="30"/>
    </row>
    <row r="184" spans="2:13">
      <c r="B184" s="6">
        <f t="shared" si="6"/>
        <v>176</v>
      </c>
      <c r="C184" s="6">
        <v>2120</v>
      </c>
      <c r="D184" s="5" t="s">
        <v>106</v>
      </c>
      <c r="E184" s="6" t="str">
        <f>IFERROR(VLOOKUP(C184,SRA!B:I,8,0),"")</f>
        <v>CLT</v>
      </c>
      <c r="F184" s="7" t="s">
        <v>613</v>
      </c>
      <c r="G184" s="6" t="str">
        <f>IFERROR(VLOOKUP(VLOOKUP(C184,SRA!B:F,5,0),FUNÇÃO!A:B,2,0),"")</f>
        <v>ASS. DE SERVICOS</v>
      </c>
      <c r="H184" s="4">
        <f>IFERROR(VLOOKUP(C184,SRA!B:T,18,0),"")</f>
        <v>1994.99</v>
      </c>
      <c r="I184" s="4">
        <f>IFERROR(VLOOKUP(C184,SRA!B:T,19,0),"")</f>
        <v>0</v>
      </c>
      <c r="J184" s="4">
        <f>IFERROR(VLOOKUP(C184,OUTUBRO!B:F,3,0),"")</f>
        <v>1994.99</v>
      </c>
      <c r="K184" s="4">
        <f t="shared" si="5"/>
        <v>627.83999999999992</v>
      </c>
      <c r="L184" s="4">
        <f>IFERROR(VLOOKUP(C184,OUTUBRO!B:H,7,0),"")</f>
        <v>1367.15</v>
      </c>
      <c r="M184" s="30"/>
    </row>
    <row r="185" spans="2:13">
      <c r="B185" s="6">
        <f t="shared" si="6"/>
        <v>177</v>
      </c>
      <c r="C185" s="6">
        <v>2121</v>
      </c>
      <c r="D185" s="5" t="s">
        <v>107</v>
      </c>
      <c r="E185" s="6" t="str">
        <f>IFERROR(VLOOKUP(C185,SRA!B:I,8,0),"")</f>
        <v>CLT</v>
      </c>
      <c r="F185" s="7" t="s">
        <v>613</v>
      </c>
      <c r="G185" s="6" t="str">
        <f>IFERROR(VLOOKUP(VLOOKUP(C185,SRA!B:F,5,0),FUNÇÃO!A:B,2,0),"")</f>
        <v>TEC. EM OPTICA</v>
      </c>
      <c r="H185" s="4">
        <f>IFERROR(VLOOKUP(C185,SRA!B:T,18,0),"")</f>
        <v>1779.83</v>
      </c>
      <c r="I185" s="4">
        <f>IFERROR(VLOOKUP(C185,SRA!B:T,19,0),"")</f>
        <v>0</v>
      </c>
      <c r="J185" s="4">
        <f>IFERROR(VLOOKUP(C185,OUTUBRO!B:F,3,0),"")</f>
        <v>1779.83</v>
      </c>
      <c r="K185" s="4">
        <f t="shared" si="5"/>
        <v>611.23999999999978</v>
      </c>
      <c r="L185" s="4">
        <f>IFERROR(VLOOKUP(C185,OUTUBRO!B:H,7,0),"")</f>
        <v>1168.5900000000001</v>
      </c>
      <c r="M185" s="30"/>
    </row>
    <row r="186" spans="2:13">
      <c r="B186" s="6">
        <f t="shared" si="6"/>
        <v>178</v>
      </c>
      <c r="C186" s="6">
        <v>2122</v>
      </c>
      <c r="D186" s="5" t="s">
        <v>108</v>
      </c>
      <c r="E186" s="6" t="str">
        <f>IFERROR(VLOOKUP(C186,SRA!B:I,8,0),"")</f>
        <v>CLT</v>
      </c>
      <c r="F186" s="7" t="s">
        <v>613</v>
      </c>
      <c r="G186" s="6" t="str">
        <f>IFERROR(VLOOKUP(VLOOKUP(C186,SRA!B:F,5,0),FUNÇÃO!A:B,2,0),"")</f>
        <v>TEC. EM OPTICA</v>
      </c>
      <c r="H186" s="4">
        <f>IFERROR(VLOOKUP(C186,SRA!B:T,18,0),"")</f>
        <v>1779.83</v>
      </c>
      <c r="I186" s="4">
        <f>IFERROR(VLOOKUP(C186,SRA!B:T,19,0),"")</f>
        <v>0</v>
      </c>
      <c r="J186" s="4">
        <f>IFERROR(VLOOKUP(C186,OUTUBRO!B:F,3,0),"")</f>
        <v>1779.83</v>
      </c>
      <c r="K186" s="4">
        <f t="shared" si="5"/>
        <v>975.34999999999991</v>
      </c>
      <c r="L186" s="4">
        <f>IFERROR(VLOOKUP(C186,OUTUBRO!B:H,7,0),"")</f>
        <v>804.48</v>
      </c>
      <c r="M186" s="30"/>
    </row>
    <row r="187" spans="2:13">
      <c r="B187" s="6">
        <f t="shared" si="6"/>
        <v>179</v>
      </c>
      <c r="C187" s="6">
        <v>2124</v>
      </c>
      <c r="D187" s="5" t="s">
        <v>442</v>
      </c>
      <c r="E187" s="6" t="str">
        <f>IFERROR(VLOOKUP(C187,SRA!B:I,8,0),"")</f>
        <v>CLT</v>
      </c>
      <c r="F187" s="7" t="s">
        <v>613</v>
      </c>
      <c r="G187" s="6" t="str">
        <f>IFERROR(VLOOKUP(VLOOKUP(C187,SRA!B:F,5,0),FUNÇÃO!A:B,2,0),"")</f>
        <v>VIGILANTE 2</v>
      </c>
      <c r="H187" s="4">
        <f>IFERROR(VLOOKUP(C187,SRA!B:T,18,0),"")</f>
        <v>2514.9499999999998</v>
      </c>
      <c r="I187" s="4">
        <f>IFERROR(VLOOKUP(C187,SRA!B:T,19,0),"")</f>
        <v>0</v>
      </c>
      <c r="J187" s="4">
        <f>IFERROR(VLOOKUP(C187,OUTUBRO!B:F,3,0),"")</f>
        <v>3269.44</v>
      </c>
      <c r="K187" s="4">
        <f t="shared" si="5"/>
        <v>1121.6799999999998</v>
      </c>
      <c r="L187" s="4">
        <f>IFERROR(VLOOKUP(C187,OUTUBRO!B:H,7,0),"")</f>
        <v>2147.7600000000002</v>
      </c>
      <c r="M187" s="30"/>
    </row>
    <row r="188" spans="2:13">
      <c r="B188" s="6">
        <f t="shared" si="6"/>
        <v>180</v>
      </c>
      <c r="C188" s="6">
        <v>2125</v>
      </c>
      <c r="D188" s="5" t="s">
        <v>109</v>
      </c>
      <c r="E188" s="6" t="str">
        <f>IFERROR(VLOOKUP(C188,SRA!B:I,8,0),"")</f>
        <v>CLT</v>
      </c>
      <c r="F188" s="7" t="s">
        <v>613</v>
      </c>
      <c r="G188" s="6" t="str">
        <f>IFERROR(VLOOKUP(VLOOKUP(C188,SRA!B:F,5,0),FUNÇÃO!A:B,2,0),"")</f>
        <v>OP. DE PROD. IND.</v>
      </c>
      <c r="H188" s="4">
        <f>IFERROR(VLOOKUP(C188,SRA!B:T,18,0),"")</f>
        <v>2772.72</v>
      </c>
      <c r="I188" s="4">
        <f>IFERROR(VLOOKUP(C188,SRA!B:T,19,0),"")</f>
        <v>708.95</v>
      </c>
      <c r="J188" s="4">
        <f>IFERROR(VLOOKUP(C188,OUTUBRO!B:F,3,0),"")</f>
        <v>3481.67</v>
      </c>
      <c r="K188" s="4">
        <f t="shared" si="5"/>
        <v>1162.1999999999998</v>
      </c>
      <c r="L188" s="4">
        <f>IFERROR(VLOOKUP(C188,OUTUBRO!B:H,7,0),"")</f>
        <v>2319.4700000000003</v>
      </c>
      <c r="M188" s="30"/>
    </row>
    <row r="189" spans="2:13">
      <c r="B189" s="6">
        <f t="shared" si="6"/>
        <v>181</v>
      </c>
      <c r="C189" s="6">
        <v>2126</v>
      </c>
      <c r="D189" s="5" t="s">
        <v>110</v>
      </c>
      <c r="E189" s="6" t="str">
        <f>IFERROR(VLOOKUP(C189,SRA!B:I,8,0),"")</f>
        <v>CLT</v>
      </c>
      <c r="F189" s="7" t="s">
        <v>613</v>
      </c>
      <c r="G189" s="6" t="str">
        <f>IFERROR(VLOOKUP(VLOOKUP(C189,SRA!B:F,5,0),FUNÇÃO!A:B,2,0),"")</f>
        <v>OP. DE PROD. IND.</v>
      </c>
      <c r="H189" s="4">
        <f>IFERROR(VLOOKUP(C189,SRA!B:T,18,0),"")</f>
        <v>2772.72</v>
      </c>
      <c r="I189" s="4">
        <f>IFERROR(VLOOKUP(C189,SRA!B:T,19,0),"")</f>
        <v>0</v>
      </c>
      <c r="J189" s="4">
        <f>IFERROR(VLOOKUP(C189,OUTUBRO!B:F,3,0),"")</f>
        <v>2772.72</v>
      </c>
      <c r="K189" s="4">
        <f t="shared" si="5"/>
        <v>1365.9599999999998</v>
      </c>
      <c r="L189" s="4">
        <f>IFERROR(VLOOKUP(C189,OUTUBRO!B:H,7,0),"")</f>
        <v>1406.76</v>
      </c>
      <c r="M189" s="30"/>
    </row>
    <row r="190" spans="2:13">
      <c r="B190" s="6">
        <f t="shared" si="6"/>
        <v>182</v>
      </c>
      <c r="C190" s="6">
        <v>2128</v>
      </c>
      <c r="D190" s="5" t="s">
        <v>111</v>
      </c>
      <c r="E190" s="6" t="str">
        <f>IFERROR(VLOOKUP(C190,SRA!B:I,8,0),"")</f>
        <v>CLT</v>
      </c>
      <c r="F190" s="7" t="s">
        <v>613</v>
      </c>
      <c r="G190" s="6" t="str">
        <f>IFERROR(VLOOKUP(VLOOKUP(C190,SRA!B:F,5,0),FUNÇÃO!A:B,2,0),"")</f>
        <v>OP. DE PROD. IND.</v>
      </c>
      <c r="H190" s="4">
        <f>IFERROR(VLOOKUP(C190,SRA!B:T,18,0),"")</f>
        <v>7613.57</v>
      </c>
      <c r="I190" s="4">
        <f>IFERROR(VLOOKUP(C190,SRA!B:T,19,0),"")</f>
        <v>0</v>
      </c>
      <c r="J190" s="4">
        <f>IFERROR(VLOOKUP(C190,OUTUBRO!B:F,3,0),"")</f>
        <v>7883.87</v>
      </c>
      <c r="K190" s="4">
        <f t="shared" si="5"/>
        <v>4555.71</v>
      </c>
      <c r="L190" s="4">
        <f>IFERROR(VLOOKUP(C190,OUTUBRO!B:H,7,0),"")</f>
        <v>3328.16</v>
      </c>
      <c r="M190" s="30"/>
    </row>
    <row r="191" spans="2:13">
      <c r="B191" s="6">
        <f t="shared" si="6"/>
        <v>183</v>
      </c>
      <c r="C191" s="6">
        <v>2129</v>
      </c>
      <c r="D191" s="5" t="s">
        <v>112</v>
      </c>
      <c r="E191" s="6" t="str">
        <f>IFERROR(VLOOKUP(C191,SRA!B:I,8,0),"")</f>
        <v>CLT</v>
      </c>
      <c r="F191" s="7" t="s">
        <v>613</v>
      </c>
      <c r="G191" s="6" t="str">
        <f>IFERROR(VLOOKUP(VLOOKUP(C191,SRA!B:F,5,0),FUNÇÃO!A:B,2,0),"")</f>
        <v>TEC UTI TRA EFLUE</v>
      </c>
      <c r="H191" s="4">
        <f>IFERROR(VLOOKUP(C191,SRA!B:T,18,0),"")</f>
        <v>1614.36</v>
      </c>
      <c r="I191" s="4">
        <f>IFERROR(VLOOKUP(C191,SRA!B:T,19,0),"")</f>
        <v>0</v>
      </c>
      <c r="J191" s="4">
        <f>IFERROR(VLOOKUP(C191,OUTUBRO!B:F,3,0),"")</f>
        <v>2329.14</v>
      </c>
      <c r="K191" s="4">
        <f t="shared" si="5"/>
        <v>891.33999999999992</v>
      </c>
      <c r="L191" s="4">
        <f>IFERROR(VLOOKUP(C191,OUTUBRO!B:H,7,0),"")</f>
        <v>1437.8</v>
      </c>
      <c r="M191" s="30"/>
    </row>
    <row r="192" spans="2:13">
      <c r="B192" s="6">
        <f t="shared" si="6"/>
        <v>184</v>
      </c>
      <c r="C192" s="6">
        <v>2130</v>
      </c>
      <c r="D192" s="5" t="s">
        <v>113</v>
      </c>
      <c r="E192" s="6" t="str">
        <f>IFERROR(VLOOKUP(C192,SRA!B:I,8,0),"")</f>
        <v>CLT</v>
      </c>
      <c r="F192" s="7" t="s">
        <v>613</v>
      </c>
      <c r="G192" s="6" t="str">
        <f>IFERROR(VLOOKUP(VLOOKUP(C192,SRA!B:F,5,0),FUNÇÃO!A:B,2,0),"")</f>
        <v>TEC EM UTI CALDEI</v>
      </c>
      <c r="H192" s="4">
        <f>IFERROR(VLOOKUP(C192,SRA!B:T,18,0),"")</f>
        <v>1614.36</v>
      </c>
      <c r="I192" s="4">
        <f>IFERROR(VLOOKUP(C192,SRA!B:T,19,0),"")</f>
        <v>0</v>
      </c>
      <c r="J192" s="4">
        <f>IFERROR(VLOOKUP(C192,OUTUBRO!B:F,3,0),"")</f>
        <v>1614.36</v>
      </c>
      <c r="K192" s="4">
        <f t="shared" si="5"/>
        <v>490.97999999999979</v>
      </c>
      <c r="L192" s="4">
        <f>IFERROR(VLOOKUP(C192,OUTUBRO!B:H,7,0),"")</f>
        <v>1123.3800000000001</v>
      </c>
      <c r="M192" s="30"/>
    </row>
    <row r="193" spans="2:13">
      <c r="B193" s="6">
        <f t="shared" si="6"/>
        <v>185</v>
      </c>
      <c r="C193" s="6">
        <v>2131</v>
      </c>
      <c r="D193" s="5" t="s">
        <v>114</v>
      </c>
      <c r="E193" s="6" t="str">
        <f>IFERROR(VLOOKUP(C193,SRA!B:I,8,0),"")</f>
        <v>CLT</v>
      </c>
      <c r="F193" s="7" t="s">
        <v>613</v>
      </c>
      <c r="G193" s="6" t="str">
        <f>IFERROR(VLOOKUP(VLOOKUP(C193,SRA!B:F,5,0),FUNÇÃO!A:B,2,0),"")</f>
        <v>OP. DE PROD. IND.</v>
      </c>
      <c r="H193" s="4">
        <f>IFERROR(VLOOKUP(C193,SRA!B:T,18,0),"")</f>
        <v>2514.9499999999998</v>
      </c>
      <c r="I193" s="4">
        <f>IFERROR(VLOOKUP(C193,SRA!B:T,19,0),"")</f>
        <v>0</v>
      </c>
      <c r="J193" s="4">
        <f>IFERROR(VLOOKUP(C193,OUTUBRO!B:F,3,0),"")</f>
        <v>3234.96</v>
      </c>
      <c r="K193" s="4">
        <f t="shared" si="5"/>
        <v>1888.22</v>
      </c>
      <c r="L193" s="4">
        <f>IFERROR(VLOOKUP(C193,OUTUBRO!B:H,7,0),"")</f>
        <v>1346.74</v>
      </c>
      <c r="M193" s="30"/>
    </row>
    <row r="194" spans="2:13">
      <c r="B194" s="6">
        <f t="shared" si="6"/>
        <v>186</v>
      </c>
      <c r="C194" s="6">
        <v>2134</v>
      </c>
      <c r="D194" s="5" t="s">
        <v>115</v>
      </c>
      <c r="E194" s="6" t="str">
        <f>IFERROR(VLOOKUP(C194,SRA!B:I,8,0),"")</f>
        <v>CLT</v>
      </c>
      <c r="F194" s="7" t="s">
        <v>613</v>
      </c>
      <c r="G194" s="6" t="str">
        <f>IFERROR(VLOOKUP(VLOOKUP(C194,SRA!B:F,5,0),FUNÇÃO!A:B,2,0),"")</f>
        <v>OP. DE PROD. IND.</v>
      </c>
      <c r="H194" s="4">
        <f>IFERROR(VLOOKUP(C194,SRA!B:T,18,0),"")</f>
        <v>2772.72</v>
      </c>
      <c r="I194" s="4">
        <f>IFERROR(VLOOKUP(C194,SRA!B:T,19,0),"")</f>
        <v>0</v>
      </c>
      <c r="J194" s="4">
        <f>IFERROR(VLOOKUP(C194,OUTUBRO!B:F,3,0),"")</f>
        <v>2772.72</v>
      </c>
      <c r="K194" s="4">
        <f t="shared" si="5"/>
        <v>1169.58</v>
      </c>
      <c r="L194" s="4">
        <f>IFERROR(VLOOKUP(C194,OUTUBRO!B:H,7,0),"")</f>
        <v>1603.1399999999999</v>
      </c>
      <c r="M194" s="30"/>
    </row>
    <row r="195" spans="2:13">
      <c r="B195" s="6">
        <f t="shared" si="6"/>
        <v>187</v>
      </c>
      <c r="C195" s="6">
        <v>2136</v>
      </c>
      <c r="D195" s="5" t="s">
        <v>116</v>
      </c>
      <c r="E195" s="6" t="str">
        <f>IFERROR(VLOOKUP(C195,SRA!B:I,8,0),"")</f>
        <v>CLT</v>
      </c>
      <c r="F195" s="7" t="s">
        <v>613</v>
      </c>
      <c r="G195" s="6" t="str">
        <f>IFERROR(VLOOKUP(VLOOKUP(C195,SRA!B:F,5,0),FUNÇÃO!A:B,2,0),"")</f>
        <v>ASS. DE SERVICOS</v>
      </c>
      <c r="H195" s="4">
        <f>IFERROR(VLOOKUP(C195,SRA!B:T,18,0),"")</f>
        <v>1621.15</v>
      </c>
      <c r="I195" s="4">
        <f>IFERROR(VLOOKUP(C195,SRA!B:T,19,0),"")</f>
        <v>708.95</v>
      </c>
      <c r="J195" s="4">
        <f>IFERROR(VLOOKUP(C195,OUTUBRO!B:F,3,0),"")</f>
        <v>2330.1</v>
      </c>
      <c r="K195" s="4">
        <f t="shared" si="5"/>
        <v>812.2199999999998</v>
      </c>
      <c r="L195" s="4">
        <f>IFERROR(VLOOKUP(C195,OUTUBRO!B:H,7,0),"")</f>
        <v>1517.88</v>
      </c>
      <c r="M195" s="30"/>
    </row>
    <row r="196" spans="2:13">
      <c r="B196" s="6">
        <f t="shared" si="6"/>
        <v>188</v>
      </c>
      <c r="C196" s="6">
        <v>2137</v>
      </c>
      <c r="D196" s="5" t="s">
        <v>117</v>
      </c>
      <c r="E196" s="6" t="str">
        <f>IFERROR(VLOOKUP(C196,SRA!B:I,8,0),"")</f>
        <v>CLT</v>
      </c>
      <c r="F196" s="7" t="s">
        <v>613</v>
      </c>
      <c r="G196" s="6" t="str">
        <f>IFERROR(VLOOKUP(VLOOKUP(C196,SRA!B:F,5,0),FUNÇÃO!A:B,2,0),"")</f>
        <v>ANALISTA CONTABIL</v>
      </c>
      <c r="H196" s="4">
        <f>IFERROR(VLOOKUP(C196,SRA!B:T,18,0),"")</f>
        <v>6954.34</v>
      </c>
      <c r="I196" s="4">
        <f>IFERROR(VLOOKUP(C196,SRA!B:T,19,0),"")</f>
        <v>3057.34</v>
      </c>
      <c r="J196" s="4">
        <f>IFERROR(VLOOKUP(C196,OUTUBRO!B:F,3,0),"")</f>
        <v>10011.68</v>
      </c>
      <c r="K196" s="4">
        <f t="shared" si="5"/>
        <v>2979.3600000000006</v>
      </c>
      <c r="L196" s="4">
        <f>IFERROR(VLOOKUP(C196,OUTUBRO!B:H,7,0),"")</f>
        <v>7032.32</v>
      </c>
      <c r="M196" s="30"/>
    </row>
    <row r="197" spans="2:13">
      <c r="B197" s="6">
        <f t="shared" si="6"/>
        <v>189</v>
      </c>
      <c r="C197" s="6">
        <v>2140</v>
      </c>
      <c r="D197" s="5" t="s">
        <v>118</v>
      </c>
      <c r="E197" s="6" t="str">
        <f>IFERROR(VLOOKUP(C197,SRA!B:I,8,0),"")</f>
        <v>CLT</v>
      </c>
      <c r="F197" s="7" t="s">
        <v>613</v>
      </c>
      <c r="G197" s="6" t="str">
        <f>IFERROR(VLOOKUP(VLOOKUP(C197,SRA!B:F,5,0),FUNÇÃO!A:B,2,0),"")</f>
        <v>OP. PROD. IND. (D</v>
      </c>
      <c r="H197" s="4">
        <f>IFERROR(VLOOKUP(C197,SRA!B:T,18,0),"")</f>
        <v>4685.7</v>
      </c>
      <c r="I197" s="4">
        <f>IFERROR(VLOOKUP(C197,SRA!B:T,19,0),"")</f>
        <v>0</v>
      </c>
      <c r="J197" s="4">
        <f>IFERROR(VLOOKUP(C197,OUTUBRO!B:F,3,0),"")</f>
        <v>6090.38</v>
      </c>
      <c r="K197" s="4">
        <f t="shared" si="5"/>
        <v>1359.1099999999997</v>
      </c>
      <c r="L197" s="4">
        <f>IFERROR(VLOOKUP(C197,OUTUBRO!B:H,7,0),"")</f>
        <v>4731.2700000000004</v>
      </c>
      <c r="M197" s="30"/>
    </row>
    <row r="198" spans="2:13">
      <c r="B198" s="6">
        <f t="shared" si="6"/>
        <v>190</v>
      </c>
      <c r="C198" s="6">
        <v>2142</v>
      </c>
      <c r="D198" s="5" t="s">
        <v>119</v>
      </c>
      <c r="E198" s="6" t="str">
        <f>IFERROR(VLOOKUP(C198,SRA!B:I,8,0),"")</f>
        <v>CLT</v>
      </c>
      <c r="F198" s="7" t="s">
        <v>613</v>
      </c>
      <c r="G198" s="6" t="str">
        <f>IFERROR(VLOOKUP(VLOOKUP(C198,SRA!B:F,5,0),FUNÇÃO!A:B,2,0),"")</f>
        <v>OP. PROD. IND. (D</v>
      </c>
      <c r="H198" s="4">
        <f>IFERROR(VLOOKUP(C198,SRA!B:T,18,0),"")</f>
        <v>4461.18</v>
      </c>
      <c r="I198" s="4">
        <f>IFERROR(VLOOKUP(C198,SRA!B:T,19,0),"")</f>
        <v>0</v>
      </c>
      <c r="J198" s="4">
        <f>IFERROR(VLOOKUP(C198,OUTUBRO!B:F,3,0),"")</f>
        <v>4461.18</v>
      </c>
      <c r="K198" s="4">
        <f t="shared" si="5"/>
        <v>804.14000000000033</v>
      </c>
      <c r="L198" s="4">
        <f>IFERROR(VLOOKUP(C198,OUTUBRO!B:H,7,0),"")</f>
        <v>3657.04</v>
      </c>
      <c r="M198" s="30"/>
    </row>
    <row r="199" spans="2:13">
      <c r="B199" s="6">
        <f t="shared" si="6"/>
        <v>191</v>
      </c>
      <c r="C199" s="6">
        <v>2143</v>
      </c>
      <c r="D199" s="5" t="s">
        <v>120</v>
      </c>
      <c r="E199" s="6" t="str">
        <f>IFERROR(VLOOKUP(C199,SRA!B:I,8,0),"")</f>
        <v>CLT</v>
      </c>
      <c r="F199" s="7" t="s">
        <v>613</v>
      </c>
      <c r="G199" s="6" t="str">
        <f>IFERROR(VLOOKUP(VLOOKUP(C199,SRA!B:F,5,0),FUNÇÃO!A:B,2,0),"")</f>
        <v>OP. DE PROD. IND.</v>
      </c>
      <c r="H199" s="4">
        <f>IFERROR(VLOOKUP(C199,SRA!B:T,18,0),"")</f>
        <v>1621.15</v>
      </c>
      <c r="I199" s="4">
        <f>IFERROR(VLOOKUP(C199,SRA!B:T,19,0),"")</f>
        <v>0</v>
      </c>
      <c r="J199" s="4">
        <f>IFERROR(VLOOKUP(C199,OUTUBRO!B:F,3,0),"")</f>
        <v>1621.15</v>
      </c>
      <c r="K199" s="4">
        <f t="shared" si="5"/>
        <v>329.73</v>
      </c>
      <c r="L199" s="4">
        <f>IFERROR(VLOOKUP(C199,OUTUBRO!B:H,7,0),"")</f>
        <v>1291.42</v>
      </c>
      <c r="M199" s="30"/>
    </row>
    <row r="200" spans="2:13">
      <c r="B200" s="6">
        <f t="shared" si="6"/>
        <v>192</v>
      </c>
      <c r="C200" s="6">
        <v>2145</v>
      </c>
      <c r="D200" s="5" t="s">
        <v>121</v>
      </c>
      <c r="E200" s="6" t="str">
        <f>IFERROR(VLOOKUP(C200,SRA!B:I,8,0),"")</f>
        <v>CLT</v>
      </c>
      <c r="F200" s="7" t="s">
        <v>613</v>
      </c>
      <c r="G200" s="6" t="str">
        <f>IFERROR(VLOOKUP(VLOOKUP(C200,SRA!B:F,5,0),FUNÇÃO!A:B,2,0),"")</f>
        <v>OP. DE PROD. IND.</v>
      </c>
      <c r="H200" s="4">
        <f>IFERROR(VLOOKUP(C200,SRA!B:T,18,0),"")</f>
        <v>2772.72</v>
      </c>
      <c r="I200" s="4">
        <f>IFERROR(VLOOKUP(C200,SRA!B:T,19,0),"")</f>
        <v>0</v>
      </c>
      <c r="J200" s="4">
        <f>IFERROR(VLOOKUP(C200,OUTUBRO!B:F,3,0),"")</f>
        <v>3305.82</v>
      </c>
      <c r="K200" s="4">
        <f t="shared" si="5"/>
        <v>918.82000000000016</v>
      </c>
      <c r="L200" s="4">
        <f>IFERROR(VLOOKUP(C200,OUTUBRO!B:H,7,0),"")</f>
        <v>2387</v>
      </c>
      <c r="M200" s="30"/>
    </row>
    <row r="201" spans="2:13">
      <c r="B201" s="6">
        <f t="shared" si="6"/>
        <v>193</v>
      </c>
      <c r="C201" s="6">
        <v>2146</v>
      </c>
      <c r="D201" s="5" t="s">
        <v>122</v>
      </c>
      <c r="E201" s="6" t="str">
        <f>IFERROR(VLOOKUP(C201,SRA!B:I,8,0),"")</f>
        <v>CLT</v>
      </c>
      <c r="F201" s="7" t="s">
        <v>613</v>
      </c>
      <c r="G201" s="6" t="str">
        <f>IFERROR(VLOOKUP(VLOOKUP(C201,SRA!B:F,5,0),FUNÇÃO!A:B,2,0),"")</f>
        <v>OP. DE PROD. IND.</v>
      </c>
      <c r="H201" s="4">
        <f>IFERROR(VLOOKUP(C201,SRA!B:T,18,0),"")</f>
        <v>2395.17</v>
      </c>
      <c r="I201" s="4">
        <f>IFERROR(VLOOKUP(C201,SRA!B:T,19,0),"")</f>
        <v>0</v>
      </c>
      <c r="J201" s="4">
        <f>IFERROR(VLOOKUP(C201,OUTUBRO!B:F,3,0),"")</f>
        <v>2395.17</v>
      </c>
      <c r="K201" s="4">
        <f t="shared" ref="K201:K264" si="7">J201-L201</f>
        <v>883.34999999999991</v>
      </c>
      <c r="L201" s="4">
        <f>IFERROR(VLOOKUP(C201,OUTUBRO!B:H,7,0),"")</f>
        <v>1511.8200000000002</v>
      </c>
      <c r="M201" s="30"/>
    </row>
    <row r="202" spans="2:13">
      <c r="B202" s="6">
        <f t="shared" si="6"/>
        <v>194</v>
      </c>
      <c r="C202" s="6">
        <v>2149</v>
      </c>
      <c r="D202" s="5" t="s">
        <v>123</v>
      </c>
      <c r="E202" s="6" t="str">
        <f>IFERROR(VLOOKUP(C202,SRA!B:I,8,0),"")</f>
        <v>CLT</v>
      </c>
      <c r="F202" s="7" t="s">
        <v>613</v>
      </c>
      <c r="G202" s="6" t="str">
        <f>IFERROR(VLOOKUP(VLOOKUP(C202,SRA!B:F,5,0),FUNÇÃO!A:B,2,0),"")</f>
        <v>OP. DE PROD. IND.</v>
      </c>
      <c r="H202" s="4">
        <f>IFERROR(VLOOKUP(C202,SRA!B:T,18,0),"")</f>
        <v>2395.17</v>
      </c>
      <c r="I202" s="4">
        <f>IFERROR(VLOOKUP(C202,SRA!B:T,19,0),"")</f>
        <v>0</v>
      </c>
      <c r="J202" s="4">
        <f>IFERROR(VLOOKUP(C202,OUTUBRO!B:F,3,0),"")</f>
        <v>2626.9</v>
      </c>
      <c r="K202" s="4">
        <f t="shared" si="7"/>
        <v>770.82999999999993</v>
      </c>
      <c r="L202" s="4">
        <f>IFERROR(VLOOKUP(C202,OUTUBRO!B:H,7,0),"")</f>
        <v>1856.0700000000002</v>
      </c>
      <c r="M202" s="30"/>
    </row>
    <row r="203" spans="2:13">
      <c r="B203" s="6">
        <f t="shared" si="6"/>
        <v>195</v>
      </c>
      <c r="C203" s="6">
        <v>2151</v>
      </c>
      <c r="D203" s="5" t="s">
        <v>124</v>
      </c>
      <c r="E203" s="6" t="str">
        <f>IFERROR(VLOOKUP(C203,SRA!B:I,8,0),"")</f>
        <v>CLT</v>
      </c>
      <c r="F203" s="7" t="s">
        <v>613</v>
      </c>
      <c r="G203" s="6" t="str">
        <f>IFERROR(VLOOKUP(VLOOKUP(C203,SRA!B:F,5,0),FUNÇÃO!A:B,2,0),"")</f>
        <v>OP. PROD. IND. (D</v>
      </c>
      <c r="H203" s="4">
        <f>IFERROR(VLOOKUP(C203,SRA!B:T,18,0),"")</f>
        <v>2498.5099999999998</v>
      </c>
      <c r="I203" s="4">
        <f>IFERROR(VLOOKUP(C203,SRA!B:T,19,0),"")</f>
        <v>0</v>
      </c>
      <c r="J203" s="4">
        <f>IFERROR(VLOOKUP(C203,OUTUBRO!B:F,3,0),"")</f>
        <v>2498.5100000000002</v>
      </c>
      <c r="K203" s="4">
        <f t="shared" si="7"/>
        <v>447.59000000000015</v>
      </c>
      <c r="L203" s="4">
        <f>IFERROR(VLOOKUP(C203,OUTUBRO!B:H,7,0),"")</f>
        <v>2050.92</v>
      </c>
      <c r="M203" s="30"/>
    </row>
    <row r="204" spans="2:13">
      <c r="B204" s="6">
        <f t="shared" si="6"/>
        <v>196</v>
      </c>
      <c r="C204" s="6">
        <v>2153</v>
      </c>
      <c r="D204" s="5" t="s">
        <v>125</v>
      </c>
      <c r="E204" s="6" t="str">
        <f>IFERROR(VLOOKUP(C204,SRA!B:I,8,0),"")</f>
        <v>CLT</v>
      </c>
      <c r="F204" s="7" t="s">
        <v>613</v>
      </c>
      <c r="G204" s="6" t="str">
        <f>IFERROR(VLOOKUP(VLOOKUP(C204,SRA!B:F,5,0),FUNÇÃO!A:B,2,0),"")</f>
        <v>OP. DE PROD. IND.</v>
      </c>
      <c r="H204" s="4">
        <f>IFERROR(VLOOKUP(C204,SRA!B:T,18,0),"")</f>
        <v>2911.36</v>
      </c>
      <c r="I204" s="4">
        <f>IFERROR(VLOOKUP(C204,SRA!B:T,19,0),"")</f>
        <v>0</v>
      </c>
      <c r="J204" s="4">
        <f>IFERROR(VLOOKUP(C204,OUTUBRO!B:F,3,0),"")</f>
        <v>2911.36</v>
      </c>
      <c r="K204" s="4">
        <f t="shared" si="7"/>
        <v>1268.1200000000001</v>
      </c>
      <c r="L204" s="4">
        <f>IFERROR(VLOOKUP(C204,OUTUBRO!B:H,7,0),"")</f>
        <v>1643.24</v>
      </c>
      <c r="M204" s="30"/>
    </row>
    <row r="205" spans="2:13">
      <c r="B205" s="6">
        <f t="shared" si="6"/>
        <v>197</v>
      </c>
      <c r="C205" s="6">
        <v>2156</v>
      </c>
      <c r="D205" s="5" t="s">
        <v>126</v>
      </c>
      <c r="E205" s="6" t="str">
        <f>IFERROR(VLOOKUP(C205,SRA!B:I,8,0),"")</f>
        <v>CLT</v>
      </c>
      <c r="F205" s="7" t="s">
        <v>613</v>
      </c>
      <c r="G205" s="6" t="str">
        <f>IFERROR(VLOOKUP(VLOOKUP(C205,SRA!B:F,5,0),FUNÇÃO!A:B,2,0),"")</f>
        <v>TEC. EM ADM. E FI</v>
      </c>
      <c r="H205" s="4">
        <f>IFERROR(VLOOKUP(C205,SRA!B:T,18,0),"")</f>
        <v>2761.12</v>
      </c>
      <c r="I205" s="4">
        <f>IFERROR(VLOOKUP(C205,SRA!B:T,19,0),"")</f>
        <v>0</v>
      </c>
      <c r="J205" s="4">
        <f>IFERROR(VLOOKUP(C205,OUTUBRO!B:F,3,0),"")</f>
        <v>2761.12</v>
      </c>
      <c r="K205" s="4">
        <f t="shared" si="7"/>
        <v>1447.8999999999999</v>
      </c>
      <c r="L205" s="4">
        <f>IFERROR(VLOOKUP(C205,OUTUBRO!B:H,7,0),"")</f>
        <v>1313.22</v>
      </c>
      <c r="M205" s="30"/>
    </row>
    <row r="206" spans="2:13">
      <c r="B206" s="6">
        <f t="shared" ref="B206:B266" si="8">B205+1</f>
        <v>198</v>
      </c>
      <c r="C206" s="6">
        <v>2159</v>
      </c>
      <c r="D206" s="5" t="s">
        <v>127</v>
      </c>
      <c r="E206" s="6" t="str">
        <f>IFERROR(VLOOKUP(C206,SRA!B:I,8,0),"")</f>
        <v>CLT</v>
      </c>
      <c r="F206" s="7" t="s">
        <v>613</v>
      </c>
      <c r="G206" s="6" t="str">
        <f>IFERROR(VLOOKUP(VLOOKUP(C206,SRA!B:F,5,0),FUNÇÃO!A:B,2,0),"")</f>
        <v>TEC. EM ADM. E FI</v>
      </c>
      <c r="H206" s="4">
        <f>IFERROR(VLOOKUP(C206,SRA!B:T,18,0),"")</f>
        <v>5166.95</v>
      </c>
      <c r="I206" s="4">
        <f>IFERROR(VLOOKUP(C206,SRA!B:T,19,0),"")</f>
        <v>0</v>
      </c>
      <c r="J206" s="4">
        <f>IFERROR(VLOOKUP(C206,OUTUBRO!B:F,3,0),"")</f>
        <v>5166.95</v>
      </c>
      <c r="K206" s="4">
        <f t="shared" si="7"/>
        <v>1171.1899999999996</v>
      </c>
      <c r="L206" s="4">
        <f>IFERROR(VLOOKUP(C206,OUTUBRO!B:H,7,0),"")</f>
        <v>3995.76</v>
      </c>
      <c r="M206" s="30"/>
    </row>
    <row r="207" spans="2:13">
      <c r="B207" s="6">
        <f t="shared" si="8"/>
        <v>199</v>
      </c>
      <c r="C207" s="6">
        <v>2161</v>
      </c>
      <c r="D207" s="5" t="s">
        <v>128</v>
      </c>
      <c r="E207" s="6" t="str">
        <f>IFERROR(VLOOKUP(C207,SRA!B:I,8,0),"")</f>
        <v>CLT</v>
      </c>
      <c r="F207" s="7" t="s">
        <v>613</v>
      </c>
      <c r="G207" s="6" t="str">
        <f>IFERROR(VLOOKUP(VLOOKUP(C207,SRA!B:F,5,0),FUNÇÃO!A:B,2,0),"")</f>
        <v>OP. PROD. IND. (D</v>
      </c>
      <c r="H207" s="4">
        <f>IFERROR(VLOOKUP(C207,SRA!B:T,18,0),"")</f>
        <v>3836.38</v>
      </c>
      <c r="I207" s="4">
        <f>IFERROR(VLOOKUP(C207,SRA!B:T,19,0),"")</f>
        <v>0</v>
      </c>
      <c r="J207" s="4">
        <f>IFERROR(VLOOKUP(C207,OUTUBRO!B:F,3,0),"")</f>
        <v>3836.37</v>
      </c>
      <c r="K207" s="4">
        <f t="shared" si="7"/>
        <v>2362.06</v>
      </c>
      <c r="L207" s="4">
        <f>IFERROR(VLOOKUP(C207,OUTUBRO!B:H,7,0),"")</f>
        <v>1474.31</v>
      </c>
      <c r="M207" s="30"/>
    </row>
    <row r="208" spans="2:13">
      <c r="B208" s="6">
        <f t="shared" si="8"/>
        <v>200</v>
      </c>
      <c r="C208" s="6">
        <v>2181</v>
      </c>
      <c r="D208" s="5" t="s">
        <v>129</v>
      </c>
      <c r="E208" s="6" t="str">
        <f>IFERROR(VLOOKUP(C208,SRA!B:I,8,0),"")</f>
        <v>CLT</v>
      </c>
      <c r="F208" s="7" t="s">
        <v>613</v>
      </c>
      <c r="G208" s="6" t="str">
        <f>IFERROR(VLOOKUP(VLOOKUP(C208,SRA!B:F,5,0),FUNÇÃO!A:B,2,0),"")</f>
        <v>FARMACEUTICO IND</v>
      </c>
      <c r="H208" s="4">
        <f>IFERROR(VLOOKUP(C208,SRA!B:T,18,0),"")</f>
        <v>9432.44</v>
      </c>
      <c r="I208" s="4">
        <f>IFERROR(VLOOKUP(C208,SRA!B:T,19,0),"")</f>
        <v>0</v>
      </c>
      <c r="J208" s="4">
        <f>IFERROR(VLOOKUP(C208,OUTUBRO!B:F,3,0),"")</f>
        <v>9432.44</v>
      </c>
      <c r="K208" s="4">
        <f t="shared" si="7"/>
        <v>4672.9500000000007</v>
      </c>
      <c r="L208" s="4">
        <f>IFERROR(VLOOKUP(C208,OUTUBRO!B:H,7,0),"")</f>
        <v>4759.49</v>
      </c>
      <c r="M208" s="30"/>
    </row>
    <row r="209" spans="2:13">
      <c r="B209" s="6">
        <f t="shared" si="8"/>
        <v>201</v>
      </c>
      <c r="C209" s="6">
        <v>2330</v>
      </c>
      <c r="D209" s="5" t="s">
        <v>136</v>
      </c>
      <c r="E209" s="6" t="str">
        <f>IFERROR(VLOOKUP(C209,SRA!B:I,8,0),"")</f>
        <v>CLT</v>
      </c>
      <c r="F209" s="7" t="s">
        <v>613</v>
      </c>
      <c r="G209" s="6" t="str">
        <f>IFERROR(VLOOKUP(VLOOKUP(C209,SRA!B:F,5,0),FUNÇÃO!A:B,2,0),"")</f>
        <v>ANALISTA INFORMAT</v>
      </c>
      <c r="H209" s="4">
        <f>IFERROR(VLOOKUP(C209,SRA!B:T,18,0),"")</f>
        <v>3764.06</v>
      </c>
      <c r="I209" s="4">
        <f>IFERROR(VLOOKUP(C209,SRA!B:T,19,0),"")</f>
        <v>708.95</v>
      </c>
      <c r="J209" s="4">
        <f>IFERROR(VLOOKUP(C209,OUTUBRO!B:F,3,0),"")</f>
        <v>4748.01</v>
      </c>
      <c r="K209" s="4">
        <f t="shared" si="7"/>
        <v>842.76000000000022</v>
      </c>
      <c r="L209" s="4">
        <f>IFERROR(VLOOKUP(C209,OUTUBRO!B:H,7,0),"")</f>
        <v>3905.25</v>
      </c>
      <c r="M209" s="30"/>
    </row>
    <row r="210" spans="2:13">
      <c r="B210" s="6">
        <f t="shared" si="8"/>
        <v>202</v>
      </c>
      <c r="C210" s="6">
        <v>2337</v>
      </c>
      <c r="D210" s="5" t="s">
        <v>137</v>
      </c>
      <c r="E210" s="6" t="str">
        <f>IFERROR(VLOOKUP(C210,SRA!B:I,8,0),"")</f>
        <v>CLT</v>
      </c>
      <c r="F210" s="7" t="s">
        <v>613</v>
      </c>
      <c r="G210" s="6" t="str">
        <f>IFERROR(VLOOKUP(VLOOKUP(C210,SRA!B:F,5,0),FUNÇÃO!A:B,2,0),"")</f>
        <v>FARMACEUTICO IND</v>
      </c>
      <c r="H210" s="4">
        <f>IFERROR(VLOOKUP(C210,SRA!B:T,18,0),"")</f>
        <v>4656.5600000000004</v>
      </c>
      <c r="I210" s="4">
        <f>IFERROR(VLOOKUP(C210,SRA!B:T,19,0),"")</f>
        <v>0</v>
      </c>
      <c r="J210" s="4">
        <f>IFERROR(VLOOKUP(C210,OUTUBRO!B:F,3,0),"")</f>
        <v>4656.5600000000004</v>
      </c>
      <c r="K210" s="4">
        <f t="shared" si="7"/>
        <v>1471.4800000000005</v>
      </c>
      <c r="L210" s="4">
        <f>IFERROR(VLOOKUP(C210,OUTUBRO!B:H,7,0),"")</f>
        <v>3185.08</v>
      </c>
      <c r="M210" s="30"/>
    </row>
    <row r="211" spans="2:13">
      <c r="B211" s="6">
        <f t="shared" si="8"/>
        <v>203</v>
      </c>
      <c r="C211" s="6">
        <v>2339</v>
      </c>
      <c r="D211" s="5" t="s">
        <v>138</v>
      </c>
      <c r="E211" s="6" t="str">
        <f>IFERROR(VLOOKUP(C211,SRA!B:I,8,0),"")</f>
        <v>CLT</v>
      </c>
      <c r="F211" s="7" t="s">
        <v>613</v>
      </c>
      <c r="G211" s="6" t="str">
        <f>IFERROR(VLOOKUP(VLOOKUP(C211,SRA!B:F,5,0),FUNÇÃO!A:B,2,0),"")</f>
        <v>FARMACEUTICO IND</v>
      </c>
      <c r="H211" s="4">
        <f>IFERROR(VLOOKUP(C211,SRA!B:T,18,0),"")</f>
        <v>7707.97</v>
      </c>
      <c r="I211" s="4">
        <f>IFERROR(VLOOKUP(C211,SRA!B:T,19,0),"")</f>
        <v>0</v>
      </c>
      <c r="J211" s="4">
        <f>IFERROR(VLOOKUP(C211,OUTUBRO!B:F,3,0),"")</f>
        <v>7707.97</v>
      </c>
      <c r="K211" s="4">
        <f t="shared" si="7"/>
        <v>1980.46</v>
      </c>
      <c r="L211" s="4">
        <f>IFERROR(VLOOKUP(C211,OUTUBRO!B:H,7,0),"")</f>
        <v>5727.51</v>
      </c>
      <c r="M211" s="30"/>
    </row>
    <row r="212" spans="2:13">
      <c r="B212" s="6">
        <f t="shared" si="8"/>
        <v>204</v>
      </c>
      <c r="C212" s="6">
        <v>2342</v>
      </c>
      <c r="D212" s="5" t="s">
        <v>139</v>
      </c>
      <c r="E212" s="6" t="str">
        <f>IFERROR(VLOOKUP(C212,SRA!B:I,8,0),"")</f>
        <v>CLT</v>
      </c>
      <c r="F212" s="7" t="s">
        <v>613</v>
      </c>
      <c r="G212" s="6" t="str">
        <f>IFERROR(VLOOKUP(VLOOKUP(C212,SRA!B:F,5,0),FUNÇÃO!A:B,2,0),"")</f>
        <v>FARMACEUTICO IND</v>
      </c>
      <c r="H212" s="4">
        <f>IFERROR(VLOOKUP(C212,SRA!B:T,18,0),"")</f>
        <v>4656.5600000000004</v>
      </c>
      <c r="I212" s="4">
        <f>IFERROR(VLOOKUP(C212,SRA!B:T,19,0),"")</f>
        <v>1993.92</v>
      </c>
      <c r="J212" s="4">
        <f>IFERROR(VLOOKUP(C212,OUTUBRO!B:F,3,0),"")</f>
        <v>6650.48</v>
      </c>
      <c r="K212" s="4">
        <f t="shared" si="7"/>
        <v>3182.0299999999997</v>
      </c>
      <c r="L212" s="4">
        <f>IFERROR(VLOOKUP(C212,OUTUBRO!B:H,7,0),"")</f>
        <v>3468.45</v>
      </c>
      <c r="M212" s="30"/>
    </row>
    <row r="213" spans="2:13">
      <c r="B213" s="6">
        <f t="shared" si="8"/>
        <v>205</v>
      </c>
      <c r="C213" s="6">
        <v>2343</v>
      </c>
      <c r="D213" s="5" t="s">
        <v>140</v>
      </c>
      <c r="E213" s="6" t="str">
        <f>IFERROR(VLOOKUP(C213,SRA!B:I,8,0),"")</f>
        <v>CLT</v>
      </c>
      <c r="F213" s="7" t="s">
        <v>613</v>
      </c>
      <c r="G213" s="6" t="str">
        <f>IFERROR(VLOOKUP(VLOOKUP(C213,SRA!B:F,5,0),FUNÇÃO!A:B,2,0),"")</f>
        <v>FARMACEUTICO IND</v>
      </c>
      <c r="H213" s="4">
        <f>IFERROR(VLOOKUP(C213,SRA!B:T,18,0),"")</f>
        <v>7707.97</v>
      </c>
      <c r="I213" s="4">
        <f>IFERROR(VLOOKUP(C213,SRA!B:T,19,0),"")</f>
        <v>0</v>
      </c>
      <c r="J213" s="4">
        <f>IFERROR(VLOOKUP(C213,OUTUBRO!B:F,3,0),"")</f>
        <v>7707.97</v>
      </c>
      <c r="K213" s="4">
        <f t="shared" si="7"/>
        <v>1778.8300000000008</v>
      </c>
      <c r="L213" s="4">
        <f>IFERROR(VLOOKUP(C213,OUTUBRO!B:H,7,0),"")</f>
        <v>5929.1399999999994</v>
      </c>
      <c r="M213" s="30"/>
    </row>
    <row r="214" spans="2:13">
      <c r="B214" s="6">
        <f t="shared" si="8"/>
        <v>206</v>
      </c>
      <c r="C214" s="6">
        <v>2344</v>
      </c>
      <c r="D214" s="5" t="s">
        <v>141</v>
      </c>
      <c r="E214" s="6" t="str">
        <f>IFERROR(VLOOKUP(C214,SRA!B:I,8,0),"")</f>
        <v>CLT</v>
      </c>
      <c r="F214" s="7" t="s">
        <v>613</v>
      </c>
      <c r="G214" s="6" t="str">
        <f>IFERROR(VLOOKUP(VLOOKUP(C214,SRA!B:F,5,0),FUNÇÃO!A:B,2,0),"")</f>
        <v>ANALISTA QUALI IN</v>
      </c>
      <c r="H214" s="4">
        <f>IFERROR(VLOOKUP(C214,SRA!B:T,18,0),"")</f>
        <v>4656.5600000000004</v>
      </c>
      <c r="I214" s="4">
        <f>IFERROR(VLOOKUP(C214,SRA!B:T,19,0),"")</f>
        <v>5739.47</v>
      </c>
      <c r="J214" s="4">
        <f>IFERROR(VLOOKUP(C214,OUTUBRO!B:F,3,0),"")</f>
        <v>10396.030000000001</v>
      </c>
      <c r="K214" s="4">
        <f t="shared" si="7"/>
        <v>2512.630000000001</v>
      </c>
      <c r="L214" s="4">
        <f>IFERROR(VLOOKUP(C214,OUTUBRO!B:H,7,0),"")</f>
        <v>7883.4</v>
      </c>
      <c r="M214" s="30"/>
    </row>
    <row r="215" spans="2:13">
      <c r="B215" s="6">
        <f t="shared" si="8"/>
        <v>207</v>
      </c>
      <c r="C215" s="6">
        <v>2351</v>
      </c>
      <c r="D215" s="5" t="s">
        <v>142</v>
      </c>
      <c r="E215" s="6" t="str">
        <f>IFERROR(VLOOKUP(C215,SRA!B:I,8,0),"")</f>
        <v>CLT</v>
      </c>
      <c r="F215" s="7" t="s">
        <v>613</v>
      </c>
      <c r="G215" s="6" t="str">
        <f>IFERROR(VLOOKUP(VLOOKUP(C215,SRA!B:F,5,0),FUNÇÃO!A:B,2,0),"")</f>
        <v>OP. DE PROD. IND.</v>
      </c>
      <c r="H215" s="4">
        <f>IFERROR(VLOOKUP(C215,SRA!B:T,18,0),"")</f>
        <v>1333.73</v>
      </c>
      <c r="I215" s="4">
        <f>IFERROR(VLOOKUP(C215,SRA!B:T,19,0),"")</f>
        <v>0</v>
      </c>
      <c r="J215" s="4">
        <f>IFERROR(VLOOKUP(C215,OUTUBRO!B:F,3,0),"")</f>
        <v>1333.73</v>
      </c>
      <c r="K215" s="4">
        <f t="shared" si="7"/>
        <v>759.84</v>
      </c>
      <c r="L215" s="4">
        <f>IFERROR(VLOOKUP(C215,OUTUBRO!B:H,7,0),"")</f>
        <v>573.89</v>
      </c>
      <c r="M215" s="30"/>
    </row>
    <row r="216" spans="2:13">
      <c r="B216" s="6">
        <f t="shared" si="8"/>
        <v>208</v>
      </c>
      <c r="C216" s="6">
        <v>2363</v>
      </c>
      <c r="D216" s="5" t="s">
        <v>143</v>
      </c>
      <c r="E216" s="6" t="str">
        <f>IFERROR(VLOOKUP(C216,SRA!B:I,8,0),"")</f>
        <v>CLT</v>
      </c>
      <c r="F216" s="7" t="s">
        <v>613</v>
      </c>
      <c r="G216" s="6" t="str">
        <f>IFERROR(VLOOKUP(VLOOKUP(C216,SRA!B:F,5,0),FUNÇÃO!A:B,2,0),"")</f>
        <v>OP. DE PROD. IND.</v>
      </c>
      <c r="H216" s="4">
        <f>IFERROR(VLOOKUP(C216,SRA!B:T,18,0),"")</f>
        <v>1470.45</v>
      </c>
      <c r="I216" s="4">
        <f>IFERROR(VLOOKUP(C216,SRA!B:T,19,0),"")</f>
        <v>0</v>
      </c>
      <c r="J216" s="4">
        <f>IFERROR(VLOOKUP(C216,OUTUBRO!B:F,3,0),"")</f>
        <v>1768.61</v>
      </c>
      <c r="K216" s="4">
        <f t="shared" si="7"/>
        <v>502.62999999999988</v>
      </c>
      <c r="L216" s="4">
        <f>IFERROR(VLOOKUP(C216,OUTUBRO!B:H,7,0),"")</f>
        <v>1265.98</v>
      </c>
      <c r="M216" s="30"/>
    </row>
    <row r="217" spans="2:13">
      <c r="B217" s="6">
        <f t="shared" si="8"/>
        <v>209</v>
      </c>
      <c r="C217" s="6">
        <v>2367</v>
      </c>
      <c r="D217" s="5" t="s">
        <v>144</v>
      </c>
      <c r="E217" s="6" t="str">
        <f>IFERROR(VLOOKUP(C217,SRA!B:I,8,0),"")</f>
        <v>CLT</v>
      </c>
      <c r="F217" s="7" t="s">
        <v>613</v>
      </c>
      <c r="G217" s="6" t="str">
        <f>IFERROR(VLOOKUP(VLOOKUP(C217,SRA!B:F,5,0),FUNÇÃO!A:B,2,0),"")</f>
        <v>TEC.EM QUALIDADE</v>
      </c>
      <c r="H217" s="4">
        <f>IFERROR(VLOOKUP(C217,SRA!B:T,18,0),"")</f>
        <v>1537.47</v>
      </c>
      <c r="I217" s="4">
        <f>IFERROR(VLOOKUP(C217,SRA!B:T,19,0),"")</f>
        <v>0</v>
      </c>
      <c r="J217" s="4">
        <f>IFERROR(VLOOKUP(C217,OUTUBRO!B:F,3,0),"")</f>
        <v>2059.25</v>
      </c>
      <c r="K217" s="4">
        <f t="shared" si="7"/>
        <v>656.38000000000011</v>
      </c>
      <c r="L217" s="4">
        <f>IFERROR(VLOOKUP(C217,OUTUBRO!B:H,7,0),"")</f>
        <v>1402.87</v>
      </c>
      <c r="M217" s="30"/>
    </row>
    <row r="218" spans="2:13">
      <c r="B218" s="6">
        <f t="shared" si="8"/>
        <v>210</v>
      </c>
      <c r="C218" s="6">
        <v>2371</v>
      </c>
      <c r="D218" s="5" t="s">
        <v>145</v>
      </c>
      <c r="E218" s="6" t="str">
        <f>IFERROR(VLOOKUP(C218,SRA!B:I,8,0),"")</f>
        <v>CLT</v>
      </c>
      <c r="F218" s="7" t="s">
        <v>613</v>
      </c>
      <c r="G218" s="6" t="str">
        <f>IFERROR(VLOOKUP(VLOOKUP(C218,SRA!B:F,5,0),FUNÇÃO!A:B,2,0),"")</f>
        <v>TEC EM SEG DO TRA</v>
      </c>
      <c r="H218" s="4">
        <f>IFERROR(VLOOKUP(C218,SRA!B:T,18,0),"")</f>
        <v>1962.27</v>
      </c>
      <c r="I218" s="4">
        <f>IFERROR(VLOOKUP(C218,SRA!B:T,19,0),"")</f>
        <v>0</v>
      </c>
      <c r="J218" s="4">
        <f>IFERROR(VLOOKUP(C218,OUTUBRO!B:F,3,0),"")</f>
        <v>1962.27</v>
      </c>
      <c r="K218" s="4">
        <f t="shared" si="7"/>
        <v>990.32</v>
      </c>
      <c r="L218" s="4">
        <f>IFERROR(VLOOKUP(C218,OUTUBRO!B:H,7,0),"")</f>
        <v>971.94999999999993</v>
      </c>
      <c r="M218" s="30"/>
    </row>
    <row r="219" spans="2:13">
      <c r="B219" s="6">
        <f t="shared" si="8"/>
        <v>211</v>
      </c>
      <c r="C219" s="6">
        <v>2382</v>
      </c>
      <c r="D219" s="5" t="s">
        <v>146</v>
      </c>
      <c r="E219" s="6" t="str">
        <f>IFERROR(VLOOKUP(C219,SRA!B:I,8,0),"")</f>
        <v>CLT</v>
      </c>
      <c r="F219" s="7" t="s">
        <v>613</v>
      </c>
      <c r="G219" s="6" t="str">
        <f>IFERROR(VLOOKUP(VLOOKUP(C219,SRA!B:F,5,0),FUNÇÃO!A:B,2,0),"")</f>
        <v>FARMACEUTICO IND</v>
      </c>
      <c r="H219" s="4">
        <f>IFERROR(VLOOKUP(C219,SRA!B:T,18,0),"")</f>
        <v>4656.5600000000004</v>
      </c>
      <c r="I219" s="4">
        <f>IFERROR(VLOOKUP(C219,SRA!B:T,19,0),"")</f>
        <v>5739.47</v>
      </c>
      <c r="J219" s="4">
        <f>IFERROR(VLOOKUP(C219,OUTUBRO!B:F,3,0),"")</f>
        <v>10396.030000000001</v>
      </c>
      <c r="K219" s="4">
        <f t="shared" si="7"/>
        <v>2512.630000000001</v>
      </c>
      <c r="L219" s="4">
        <f>IFERROR(VLOOKUP(C219,OUTUBRO!B:H,7,0),"")</f>
        <v>7883.4</v>
      </c>
      <c r="M219" s="30"/>
    </row>
    <row r="220" spans="2:13">
      <c r="B220" s="6">
        <f t="shared" si="8"/>
        <v>212</v>
      </c>
      <c r="C220" s="6">
        <v>2384</v>
      </c>
      <c r="D220" s="5" t="s">
        <v>147</v>
      </c>
      <c r="E220" s="6" t="str">
        <f>IFERROR(VLOOKUP(C220,SRA!B:I,8,0),"")</f>
        <v>CLT</v>
      </c>
      <c r="F220" s="7" t="s">
        <v>613</v>
      </c>
      <c r="G220" s="6" t="str">
        <f>IFERROR(VLOOKUP(VLOOKUP(C220,SRA!B:F,5,0),FUNÇÃO!A:B,2,0),"")</f>
        <v>TEC.EM QUALIDADE</v>
      </c>
      <c r="H220" s="4">
        <f>IFERROR(VLOOKUP(C220,SRA!B:T,18,0),"")</f>
        <v>1537.47</v>
      </c>
      <c r="I220" s="4">
        <f>IFERROR(VLOOKUP(C220,SRA!B:T,19,0),"")</f>
        <v>0</v>
      </c>
      <c r="J220" s="4">
        <f>IFERROR(VLOOKUP(C220,OUTUBRO!B:F,3,0),"")</f>
        <v>2311.79</v>
      </c>
      <c r="K220" s="4">
        <f t="shared" si="7"/>
        <v>671.21</v>
      </c>
      <c r="L220" s="4">
        <f>IFERROR(VLOOKUP(C220,OUTUBRO!B:H,7,0),"")</f>
        <v>1640.58</v>
      </c>
      <c r="M220" s="30"/>
    </row>
    <row r="221" spans="2:13">
      <c r="B221" s="6">
        <f t="shared" si="8"/>
        <v>213</v>
      </c>
      <c r="C221" s="6">
        <v>2392</v>
      </c>
      <c r="D221" s="5" t="s">
        <v>148</v>
      </c>
      <c r="E221" s="6" t="str">
        <f>IFERROR(VLOOKUP(C221,SRA!B:I,8,0),"")</f>
        <v>CLT</v>
      </c>
      <c r="F221" s="7" t="s">
        <v>613</v>
      </c>
      <c r="G221" s="6" t="str">
        <f>IFERROR(VLOOKUP(VLOOKUP(C221,SRA!B:F,5,0),FUNÇÃO!A:B,2,0),"")</f>
        <v>TEC UTI TRA EFLUE</v>
      </c>
      <c r="H221" s="4">
        <f>IFERROR(VLOOKUP(C221,SRA!B:T,18,0),"")</f>
        <v>1537.47</v>
      </c>
      <c r="I221" s="4">
        <f>IFERROR(VLOOKUP(C221,SRA!B:T,19,0),"")</f>
        <v>1993.92</v>
      </c>
      <c r="J221" s="4">
        <f>IFERROR(VLOOKUP(C221,OUTUBRO!B:F,3,0),"")</f>
        <v>5050.21</v>
      </c>
      <c r="K221" s="4">
        <f t="shared" si="7"/>
        <v>2463.1999999999998</v>
      </c>
      <c r="L221" s="4">
        <f>IFERROR(VLOOKUP(C221,OUTUBRO!B:H,7,0),"")</f>
        <v>2587.0100000000002</v>
      </c>
      <c r="M221" s="30"/>
    </row>
    <row r="222" spans="2:13">
      <c r="B222" s="6">
        <f t="shared" si="8"/>
        <v>214</v>
      </c>
      <c r="C222" s="6">
        <v>2403</v>
      </c>
      <c r="D222" s="5" t="s">
        <v>149</v>
      </c>
      <c r="E222" s="6" t="str">
        <f>IFERROR(VLOOKUP(C222,SRA!B:I,8,0),"")</f>
        <v>CLT</v>
      </c>
      <c r="F222" s="7" t="s">
        <v>614</v>
      </c>
      <c r="G222" s="6" t="str">
        <f>IFERROR(VLOOKUP(VLOOKUP(C222,SRA!B:F,5,0),FUNÇÃO!A:B,2,0),"")</f>
        <v>OP. DE PROD. IND.</v>
      </c>
      <c r="H222" s="4">
        <f>IFERROR(VLOOKUP(C222,SRA!B:T,18,0),"")</f>
        <v>1543.95</v>
      </c>
      <c r="I222" s="4">
        <f>IFERROR(VLOOKUP(C222,SRA!B:T,19,0),"")</f>
        <v>0</v>
      </c>
      <c r="J222" s="4">
        <f>IFERROR(VLOOKUP(C222,OUTUBRO!B:F,3,0),"")</f>
        <v>996.19</v>
      </c>
      <c r="K222" s="4">
        <f t="shared" si="7"/>
        <v>996.19</v>
      </c>
      <c r="L222" s="4">
        <f>IFERROR(VLOOKUP(C222,OUTUBRO!B:H,7,0),"")</f>
        <v>0</v>
      </c>
      <c r="M222" s="30"/>
    </row>
    <row r="223" spans="2:13">
      <c r="B223" s="6">
        <f t="shared" si="8"/>
        <v>215</v>
      </c>
      <c r="C223" s="6">
        <v>2406</v>
      </c>
      <c r="D223" s="5" t="s">
        <v>150</v>
      </c>
      <c r="E223" s="6" t="str">
        <f>IFERROR(VLOOKUP(C223,SRA!B:I,8,0),"")</f>
        <v>CLT</v>
      </c>
      <c r="F223" s="7" t="s">
        <v>613</v>
      </c>
      <c r="G223" s="6" t="str">
        <f>IFERROR(VLOOKUP(VLOOKUP(C223,SRA!B:F,5,0),FUNÇÃO!A:B,2,0),"")</f>
        <v>OP. DE PROD. IND.</v>
      </c>
      <c r="H223" s="4">
        <f>IFERROR(VLOOKUP(C223,SRA!B:T,18,0),"")</f>
        <v>1209.72</v>
      </c>
      <c r="I223" s="4">
        <f>IFERROR(VLOOKUP(C223,SRA!B:T,19,0),"")</f>
        <v>0</v>
      </c>
      <c r="J223" s="4">
        <f>IFERROR(VLOOKUP(C223,OUTUBRO!B:F,3,0),"")</f>
        <v>1209.72</v>
      </c>
      <c r="K223" s="4">
        <f t="shared" si="7"/>
        <v>556.51</v>
      </c>
      <c r="L223" s="4">
        <f>IFERROR(VLOOKUP(C223,OUTUBRO!B:H,7,0),"")</f>
        <v>653.21</v>
      </c>
      <c r="M223" s="30"/>
    </row>
    <row r="224" spans="2:13">
      <c r="B224" s="6">
        <f t="shared" si="8"/>
        <v>216</v>
      </c>
      <c r="C224" s="6">
        <v>2414</v>
      </c>
      <c r="D224" s="5" t="s">
        <v>151</v>
      </c>
      <c r="E224" s="6" t="str">
        <f>IFERROR(VLOOKUP(C224,SRA!B:I,8,0),"")</f>
        <v>CLT</v>
      </c>
      <c r="F224" s="7" t="s">
        <v>613</v>
      </c>
      <c r="G224" s="6" t="str">
        <f>IFERROR(VLOOKUP(VLOOKUP(C224,SRA!B:F,5,0),FUNÇÃO!A:B,2,0),"")</f>
        <v>OP. DE PROD. IND.</v>
      </c>
      <c r="H224" s="4">
        <f>IFERROR(VLOOKUP(C224,SRA!B:T,18,0),"")</f>
        <v>1097.25</v>
      </c>
      <c r="I224" s="4">
        <f>IFERROR(VLOOKUP(C224,SRA!B:T,19,0),"")</f>
        <v>0</v>
      </c>
      <c r="J224" s="4">
        <f>IFERROR(VLOOKUP(C224,OUTUBRO!B:F,3,0),"")</f>
        <v>1097.25</v>
      </c>
      <c r="K224" s="4">
        <f t="shared" si="7"/>
        <v>390.11</v>
      </c>
      <c r="L224" s="4">
        <f>IFERROR(VLOOKUP(C224,OUTUBRO!B:H,7,0),"")</f>
        <v>707.14</v>
      </c>
      <c r="M224" s="30"/>
    </row>
    <row r="225" spans="2:13">
      <c r="B225" s="6">
        <f t="shared" si="8"/>
        <v>217</v>
      </c>
      <c r="C225" s="6">
        <v>2415</v>
      </c>
      <c r="D225" s="5" t="s">
        <v>152</v>
      </c>
      <c r="E225" s="6" t="str">
        <f>IFERROR(VLOOKUP(C225,SRA!B:I,8,0),"")</f>
        <v>CLT</v>
      </c>
      <c r="F225" s="7" t="s">
        <v>613</v>
      </c>
      <c r="G225" s="6" t="str">
        <f>IFERROR(VLOOKUP(VLOOKUP(C225,SRA!B:F,5,0),FUNÇÃO!A:B,2,0),"")</f>
        <v>FARMACEUTICO IND</v>
      </c>
      <c r="H225" s="4">
        <f>IFERROR(VLOOKUP(C225,SRA!B:T,18,0),"")</f>
        <v>4656.5600000000004</v>
      </c>
      <c r="I225" s="4">
        <f>IFERROR(VLOOKUP(C225,SRA!B:T,19,0),"")</f>
        <v>5739.47</v>
      </c>
      <c r="J225" s="4">
        <f>IFERROR(VLOOKUP(C225,OUTUBRO!B:F,3,0),"")</f>
        <v>10396.030000000001</v>
      </c>
      <c r="K225" s="4">
        <f t="shared" si="7"/>
        <v>2512.630000000001</v>
      </c>
      <c r="L225" s="4">
        <f>IFERROR(VLOOKUP(C225,OUTUBRO!B:H,7,0),"")</f>
        <v>7883.4</v>
      </c>
      <c r="M225" s="30"/>
    </row>
    <row r="226" spans="2:13">
      <c r="B226" s="6">
        <f t="shared" si="8"/>
        <v>218</v>
      </c>
      <c r="C226" s="6">
        <v>2417</v>
      </c>
      <c r="D226" s="5" t="s">
        <v>153</v>
      </c>
      <c r="E226" s="6" t="str">
        <f>IFERROR(VLOOKUP(C226,SRA!B:I,8,0),"")</f>
        <v>CLT</v>
      </c>
      <c r="F226" s="7" t="s">
        <v>613</v>
      </c>
      <c r="G226" s="6" t="str">
        <f>IFERROR(VLOOKUP(VLOOKUP(C226,SRA!B:F,5,0),FUNÇÃO!A:B,2,0),"")</f>
        <v>OP. DE PROD. IND.</v>
      </c>
      <c r="H226" s="4">
        <f>IFERROR(VLOOKUP(C226,SRA!B:T,18,0),"")</f>
        <v>1333.73</v>
      </c>
      <c r="I226" s="4">
        <f>IFERROR(VLOOKUP(C226,SRA!B:T,19,0),"")</f>
        <v>0</v>
      </c>
      <c r="J226" s="4">
        <f>IFERROR(VLOOKUP(C226,OUTUBRO!B:F,3,0),"")</f>
        <v>1333.73</v>
      </c>
      <c r="K226" s="4">
        <f t="shared" si="7"/>
        <v>392.13</v>
      </c>
      <c r="L226" s="4">
        <f>IFERROR(VLOOKUP(C226,OUTUBRO!B:H,7,0),"")</f>
        <v>941.6</v>
      </c>
      <c r="M226" s="30"/>
    </row>
    <row r="227" spans="2:13">
      <c r="B227" s="6">
        <f t="shared" si="8"/>
        <v>219</v>
      </c>
      <c r="C227" s="6">
        <v>2420</v>
      </c>
      <c r="D227" s="5" t="s">
        <v>154</v>
      </c>
      <c r="E227" s="6" t="str">
        <f>IFERROR(VLOOKUP(C227,SRA!B:I,8,0),"")</f>
        <v>CLT</v>
      </c>
      <c r="F227" s="7" t="s">
        <v>613</v>
      </c>
      <c r="G227" s="6" t="str">
        <f>IFERROR(VLOOKUP(VLOOKUP(C227,SRA!B:F,5,0),FUNÇÃO!A:B,2,0),"")</f>
        <v>FARMACEUTICO IND</v>
      </c>
      <c r="H227" s="4">
        <f>IFERROR(VLOOKUP(C227,SRA!B:T,18,0),"")</f>
        <v>4656.5600000000004</v>
      </c>
      <c r="I227" s="4">
        <f>IFERROR(VLOOKUP(C227,SRA!B:T,19,0),"")</f>
        <v>5739.47</v>
      </c>
      <c r="J227" s="4">
        <f>IFERROR(VLOOKUP(C227,OUTUBRO!B:F,3,0),"")</f>
        <v>10666.33</v>
      </c>
      <c r="K227" s="4">
        <f t="shared" si="7"/>
        <v>2482.6800000000003</v>
      </c>
      <c r="L227" s="4">
        <f>IFERROR(VLOOKUP(C227,OUTUBRO!B:H,7,0),"")</f>
        <v>8183.65</v>
      </c>
      <c r="M227" s="30"/>
    </row>
    <row r="228" spans="2:13">
      <c r="B228" s="6">
        <f t="shared" si="8"/>
        <v>220</v>
      </c>
      <c r="C228" s="6">
        <v>2421</v>
      </c>
      <c r="D228" s="5" t="s">
        <v>155</v>
      </c>
      <c r="E228" s="6" t="str">
        <f>IFERROR(VLOOKUP(C228,SRA!B:I,8,0),"")</f>
        <v>CLT</v>
      </c>
      <c r="F228" s="7" t="s">
        <v>613</v>
      </c>
      <c r="G228" s="6" t="str">
        <f>IFERROR(VLOOKUP(VLOOKUP(C228,SRA!B:F,5,0),FUNÇÃO!A:B,2,0),"")</f>
        <v>ANALISTA EM RH</v>
      </c>
      <c r="H228" s="4">
        <f>IFERROR(VLOOKUP(C228,SRA!B:T,18,0),"")</f>
        <v>2949.24</v>
      </c>
      <c r="I228" s="4">
        <f>IFERROR(VLOOKUP(C228,SRA!B:T,19,0),"")</f>
        <v>1993.92</v>
      </c>
      <c r="J228" s="4">
        <f>IFERROR(VLOOKUP(C228,OUTUBRO!B:F,3,0),"")</f>
        <v>4943.16</v>
      </c>
      <c r="K228" s="4">
        <f t="shared" si="7"/>
        <v>936.67999999999984</v>
      </c>
      <c r="L228" s="4">
        <f>IFERROR(VLOOKUP(C228,OUTUBRO!B:H,7,0),"")</f>
        <v>4006.48</v>
      </c>
      <c r="M228" s="30"/>
    </row>
    <row r="229" spans="2:13">
      <c r="B229" s="6">
        <f t="shared" si="8"/>
        <v>221</v>
      </c>
      <c r="C229" s="6">
        <v>2437</v>
      </c>
      <c r="D229" s="5" t="s">
        <v>156</v>
      </c>
      <c r="E229" s="6" t="str">
        <f>IFERROR(VLOOKUP(C229,SRA!B:I,8,0),"")</f>
        <v>CLT</v>
      </c>
      <c r="F229" s="7" t="s">
        <v>613</v>
      </c>
      <c r="G229" s="6" t="str">
        <f>IFERROR(VLOOKUP(VLOOKUP(C229,SRA!B:F,5,0),FUNÇÃO!A:B,2,0),"")</f>
        <v>TEC.EM QUALIDADE</v>
      </c>
      <c r="H229" s="4">
        <f>IFERROR(VLOOKUP(C229,SRA!B:T,18,0),"")</f>
        <v>1537.47</v>
      </c>
      <c r="I229" s="4">
        <f>IFERROR(VLOOKUP(C229,SRA!B:T,19,0),"")</f>
        <v>0</v>
      </c>
      <c r="J229" s="4">
        <f>IFERROR(VLOOKUP(C229,OUTUBRO!B:F,3,0),"")</f>
        <v>1537.47</v>
      </c>
      <c r="K229" s="4">
        <f t="shared" si="7"/>
        <v>378.77</v>
      </c>
      <c r="L229" s="4">
        <f>IFERROR(VLOOKUP(C229,OUTUBRO!B:H,7,0),"")</f>
        <v>1158.7</v>
      </c>
      <c r="M229" s="30"/>
    </row>
    <row r="230" spans="2:13">
      <c r="B230" s="6">
        <f t="shared" si="8"/>
        <v>222</v>
      </c>
      <c r="C230" s="6">
        <v>2440</v>
      </c>
      <c r="D230" s="5" t="s">
        <v>157</v>
      </c>
      <c r="E230" s="6" t="str">
        <f>IFERROR(VLOOKUP(C230,SRA!B:I,8,0),"")</f>
        <v>CLT</v>
      </c>
      <c r="F230" s="7" t="s">
        <v>613</v>
      </c>
      <c r="G230" s="6" t="str">
        <f>IFERROR(VLOOKUP(VLOOKUP(C230,SRA!B:F,5,0),FUNÇÃO!A:B,2,0),"")</f>
        <v>OP. DE PROD. IND.</v>
      </c>
      <c r="H230" s="4">
        <f>IFERROR(VLOOKUP(C230,SRA!B:T,18,0),"")</f>
        <v>1333.73</v>
      </c>
      <c r="I230" s="4">
        <f>IFERROR(VLOOKUP(C230,SRA!B:T,19,0),"")</f>
        <v>1107.73</v>
      </c>
      <c r="J230" s="4">
        <f>IFERROR(VLOOKUP(C230,OUTUBRO!B:F,3,0),"")</f>
        <v>2446.75</v>
      </c>
      <c r="K230" s="4">
        <f t="shared" si="7"/>
        <v>549.02</v>
      </c>
      <c r="L230" s="4">
        <f>IFERROR(VLOOKUP(C230,OUTUBRO!B:H,7,0),"")</f>
        <v>1897.73</v>
      </c>
      <c r="M230" s="30"/>
    </row>
    <row r="231" spans="2:13">
      <c r="B231" s="6">
        <f t="shared" si="8"/>
        <v>223</v>
      </c>
      <c r="C231" s="6">
        <v>2441</v>
      </c>
      <c r="D231" s="5" t="s">
        <v>158</v>
      </c>
      <c r="E231" s="6" t="str">
        <f>IFERROR(VLOOKUP(C231,SRA!B:I,8,0),"")</f>
        <v>CLT</v>
      </c>
      <c r="F231" s="7" t="s">
        <v>613</v>
      </c>
      <c r="G231" s="6" t="str">
        <f>IFERROR(VLOOKUP(VLOOKUP(C231,SRA!B:F,5,0),FUNÇÃO!A:B,2,0),"")</f>
        <v>OP. DE PROD. IND.</v>
      </c>
      <c r="H231" s="4">
        <f>IFERROR(VLOOKUP(C231,SRA!B:T,18,0),"")</f>
        <v>1470.45</v>
      </c>
      <c r="I231" s="4">
        <f>IFERROR(VLOOKUP(C231,SRA!B:T,19,0),"")</f>
        <v>0</v>
      </c>
      <c r="J231" s="4">
        <f>IFERROR(VLOOKUP(C231,OUTUBRO!B:F,3,0),"")</f>
        <v>1887.64</v>
      </c>
      <c r="K231" s="4">
        <f t="shared" si="7"/>
        <v>625.88000000000011</v>
      </c>
      <c r="L231" s="4">
        <f>IFERROR(VLOOKUP(C231,OUTUBRO!B:H,7,0),"")</f>
        <v>1261.76</v>
      </c>
      <c r="M231" s="30"/>
    </row>
    <row r="232" spans="2:13">
      <c r="B232" s="6">
        <f t="shared" si="8"/>
        <v>224</v>
      </c>
      <c r="C232" s="6">
        <v>2443</v>
      </c>
      <c r="D232" s="5" t="s">
        <v>159</v>
      </c>
      <c r="E232" s="6" t="str">
        <f>IFERROR(VLOOKUP(C232,SRA!B:I,8,0),"")</f>
        <v>CLT</v>
      </c>
      <c r="F232" s="7" t="s">
        <v>613</v>
      </c>
      <c r="G232" s="6" t="str">
        <f>IFERROR(VLOOKUP(VLOOKUP(C232,SRA!B:F,5,0),FUNÇÃO!A:B,2,0),"")</f>
        <v>OP. DE PROD. IND.</v>
      </c>
      <c r="H232" s="4">
        <f>IFERROR(VLOOKUP(C232,SRA!B:T,18,0),"")</f>
        <v>1333.73</v>
      </c>
      <c r="I232" s="4">
        <f>IFERROR(VLOOKUP(C232,SRA!B:T,19,0),"")</f>
        <v>0</v>
      </c>
      <c r="J232" s="4">
        <f>IFERROR(VLOOKUP(C232,OUTUBRO!B:F,3,0),"")</f>
        <v>1652.64</v>
      </c>
      <c r="K232" s="4">
        <f t="shared" si="7"/>
        <v>276.50000000000023</v>
      </c>
      <c r="L232" s="4">
        <f>IFERROR(VLOOKUP(C232,OUTUBRO!B:H,7,0),"")</f>
        <v>1376.1399999999999</v>
      </c>
      <c r="M232" s="30"/>
    </row>
    <row r="233" spans="2:13">
      <c r="B233" s="6">
        <f t="shared" si="8"/>
        <v>225</v>
      </c>
      <c r="C233" s="6">
        <v>2448</v>
      </c>
      <c r="D233" s="5" t="s">
        <v>160</v>
      </c>
      <c r="E233" s="6" t="str">
        <f>IFERROR(VLOOKUP(C233,SRA!B:I,8,0),"")</f>
        <v>CLT</v>
      </c>
      <c r="F233" s="7" t="s">
        <v>613</v>
      </c>
      <c r="G233" s="6" t="str">
        <f>IFERROR(VLOOKUP(VLOOKUP(C233,SRA!B:F,5,0),FUNÇÃO!A:B,2,0),"")</f>
        <v>OP. DE PROD. IND.</v>
      </c>
      <c r="H233" s="4">
        <f>IFERROR(VLOOKUP(C233,SRA!B:T,18,0),"")</f>
        <v>1333.73</v>
      </c>
      <c r="I233" s="4">
        <f>IFERROR(VLOOKUP(C233,SRA!B:T,19,0),"")</f>
        <v>1107.73</v>
      </c>
      <c r="J233" s="4">
        <f>IFERROR(VLOOKUP(C233,OUTUBRO!B:F,3,0),"")</f>
        <v>2904.24</v>
      </c>
      <c r="K233" s="4">
        <f t="shared" si="7"/>
        <v>725.97999999999956</v>
      </c>
      <c r="L233" s="4">
        <f>IFERROR(VLOOKUP(C233,OUTUBRO!B:H,7,0),"")</f>
        <v>2178.2600000000002</v>
      </c>
      <c r="M233" s="30"/>
    </row>
    <row r="234" spans="2:13">
      <c r="B234" s="6">
        <f t="shared" si="8"/>
        <v>226</v>
      </c>
      <c r="C234" s="6">
        <v>2451</v>
      </c>
      <c r="D234" s="5" t="s">
        <v>161</v>
      </c>
      <c r="E234" s="6" t="str">
        <f>IFERROR(VLOOKUP(C234,SRA!B:I,8,0),"")</f>
        <v>CLT</v>
      </c>
      <c r="F234" s="7" t="s">
        <v>613</v>
      </c>
      <c r="G234" s="6" t="str">
        <f>IFERROR(VLOOKUP(VLOOKUP(C234,SRA!B:F,5,0),FUNÇÃO!A:B,2,0),"")</f>
        <v>OP. DE PROD. IND.</v>
      </c>
      <c r="H234" s="4">
        <f>IFERROR(VLOOKUP(C234,SRA!B:T,18,0),"")</f>
        <v>1333.73</v>
      </c>
      <c r="I234" s="4">
        <f>IFERROR(VLOOKUP(C234,SRA!B:T,19,0),"")</f>
        <v>0</v>
      </c>
      <c r="J234" s="4">
        <f>IFERROR(VLOOKUP(C234,OUTUBRO!B:F,3,0),"")</f>
        <v>1382.35</v>
      </c>
      <c r="K234" s="4">
        <f t="shared" si="7"/>
        <v>205.61999999999989</v>
      </c>
      <c r="L234" s="4">
        <f>IFERROR(VLOOKUP(C234,OUTUBRO!B:H,7,0),"")</f>
        <v>1176.73</v>
      </c>
      <c r="M234" s="30"/>
    </row>
    <row r="235" spans="2:13">
      <c r="B235" s="6">
        <f t="shared" si="8"/>
        <v>227</v>
      </c>
      <c r="C235" s="6">
        <v>2460</v>
      </c>
      <c r="D235" s="5" t="s">
        <v>162</v>
      </c>
      <c r="E235" s="6" t="str">
        <f>IFERROR(VLOOKUP(C235,SRA!B:I,8,0),"")</f>
        <v>CLT</v>
      </c>
      <c r="F235" s="7" t="s">
        <v>614</v>
      </c>
      <c r="G235" s="6" t="str">
        <f>IFERROR(VLOOKUP(VLOOKUP(C235,SRA!B:F,5,0),FUNÇÃO!A:B,2,0),"")</f>
        <v>OP. DE PROD. IND.</v>
      </c>
      <c r="H235" s="4">
        <f>IFERROR(VLOOKUP(C235,SRA!B:T,18,0),"")</f>
        <v>1333.73</v>
      </c>
      <c r="I235" s="4">
        <f>IFERROR(VLOOKUP(C235,SRA!B:T,19,0),"")</f>
        <v>0</v>
      </c>
      <c r="J235" s="4">
        <f>IFERROR(VLOOKUP(C235,OUTUBRO!B:F,3,0),"")</f>
        <v>49.26</v>
      </c>
      <c r="K235" s="4">
        <f t="shared" si="7"/>
        <v>49.26</v>
      </c>
      <c r="L235" s="4">
        <f>IFERROR(VLOOKUP(C235,OUTUBRO!B:H,7,0),"")</f>
        <v>0</v>
      </c>
      <c r="M235" s="30"/>
    </row>
    <row r="236" spans="2:13">
      <c r="B236" s="6">
        <f t="shared" si="8"/>
        <v>228</v>
      </c>
      <c r="C236" s="6">
        <v>2468</v>
      </c>
      <c r="D236" s="5" t="s">
        <v>163</v>
      </c>
      <c r="E236" s="6" t="str">
        <f>IFERROR(VLOOKUP(C236,SRA!B:I,8,0),"")</f>
        <v>CLT</v>
      </c>
      <c r="F236" s="7" t="s">
        <v>613</v>
      </c>
      <c r="G236" s="6" t="str">
        <f>IFERROR(VLOOKUP(VLOOKUP(C236,SRA!B:F,5,0),FUNÇÃO!A:B,2,0),"")</f>
        <v>TEC. EM ADM. E FI</v>
      </c>
      <c r="H236" s="4">
        <f>IFERROR(VLOOKUP(C236,SRA!B:T,18,0),"")</f>
        <v>1614.36</v>
      </c>
      <c r="I236" s="4">
        <f>IFERROR(VLOOKUP(C236,SRA!B:T,19,0),"")</f>
        <v>4993.92</v>
      </c>
      <c r="J236" s="4">
        <f>IFERROR(VLOOKUP(C236,OUTUBRO!B:F,3,0),"")</f>
        <v>6878.58</v>
      </c>
      <c r="K236" s="4">
        <f t="shared" si="7"/>
        <v>2140.2999999999993</v>
      </c>
      <c r="L236" s="4">
        <f>IFERROR(VLOOKUP(C236,OUTUBRO!B:H,7,0),"")</f>
        <v>4738.2800000000007</v>
      </c>
      <c r="M236" s="30"/>
    </row>
    <row r="237" spans="2:13">
      <c r="B237" s="6">
        <f t="shared" si="8"/>
        <v>229</v>
      </c>
      <c r="C237" s="6">
        <v>2474</v>
      </c>
      <c r="D237" s="5" t="s">
        <v>164</v>
      </c>
      <c r="E237" s="6" t="str">
        <f>IFERROR(VLOOKUP(C237,SRA!B:I,8,0),"")</f>
        <v>CLT</v>
      </c>
      <c r="F237" s="7" t="s">
        <v>613</v>
      </c>
      <c r="G237" s="6" t="str">
        <f>IFERROR(VLOOKUP(VLOOKUP(C237,SRA!B:F,5,0),FUNÇÃO!A:B,2,0),"")</f>
        <v>FARMACEUTICO IND</v>
      </c>
      <c r="H237" s="4">
        <f>IFERROR(VLOOKUP(C237,SRA!B:T,18,0),"")</f>
        <v>4656.5600000000004</v>
      </c>
      <c r="I237" s="4">
        <f>IFERROR(VLOOKUP(C237,SRA!B:T,19,0),"")</f>
        <v>6245.89</v>
      </c>
      <c r="J237" s="4">
        <f>IFERROR(VLOOKUP(C237,OUTUBRO!B:F,3,0),"")</f>
        <v>11172.75</v>
      </c>
      <c r="K237" s="4">
        <f t="shared" si="7"/>
        <v>3093.3999999999996</v>
      </c>
      <c r="L237" s="4">
        <f>IFERROR(VLOOKUP(C237,OUTUBRO!B:H,7,0),"")</f>
        <v>8079.35</v>
      </c>
      <c r="M237" s="30"/>
    </row>
    <row r="238" spans="2:13">
      <c r="B238" s="6">
        <f t="shared" si="8"/>
        <v>230</v>
      </c>
      <c r="C238" s="6">
        <v>2478</v>
      </c>
      <c r="D238" s="5" t="s">
        <v>484</v>
      </c>
      <c r="E238" s="6" t="str">
        <f>IFERROR(VLOOKUP(C238,SRA!B:I,8,0),"")</f>
        <v>CLT</v>
      </c>
      <c r="F238" s="7" t="s">
        <v>613</v>
      </c>
      <c r="G238" s="6" t="str">
        <f>IFERROR(VLOOKUP(VLOOKUP(C238,SRA!B:F,5,0),FUNÇÃO!A:B,2,0),"")</f>
        <v>ANA ASS FARMACEUT</v>
      </c>
      <c r="H238" s="4">
        <f>IFERROR(VLOOKUP(C238,SRA!B:T,18,0),"")</f>
        <v>4149.8900000000003</v>
      </c>
      <c r="I238" s="4">
        <f>IFERROR(VLOOKUP(C238,SRA!B:T,19,0),"")</f>
        <v>0</v>
      </c>
      <c r="J238" s="4">
        <f>IFERROR(VLOOKUP(C238,OUTUBRO!B:F,3,0),"")</f>
        <v>4149.8900000000003</v>
      </c>
      <c r="K238" s="4">
        <f t="shared" si="7"/>
        <v>730.51000000000022</v>
      </c>
      <c r="L238" s="4">
        <f>IFERROR(VLOOKUP(C238,OUTUBRO!B:H,7,0),"")</f>
        <v>3419.38</v>
      </c>
      <c r="M238" s="30"/>
    </row>
    <row r="239" spans="2:13">
      <c r="B239" s="6">
        <f t="shared" si="8"/>
        <v>231</v>
      </c>
      <c r="C239" s="6">
        <v>2481</v>
      </c>
      <c r="D239" s="5" t="s">
        <v>456</v>
      </c>
      <c r="E239" s="6" t="str">
        <f>IFERROR(VLOOKUP(C239,SRA!B:I,8,0),"")</f>
        <v>CLT</v>
      </c>
      <c r="F239" s="7" t="s">
        <v>613</v>
      </c>
      <c r="G239" s="6" t="str">
        <f>IFERROR(VLOOKUP(VLOOKUP(C239,SRA!B:F,5,0),FUNÇÃO!A:B,2,0),"")</f>
        <v>ANA ASS FARMACEUT</v>
      </c>
      <c r="H239" s="4">
        <f>IFERROR(VLOOKUP(C239,SRA!B:T,18,0),"")</f>
        <v>4149.8900000000003</v>
      </c>
      <c r="I239" s="4">
        <f>IFERROR(VLOOKUP(C239,SRA!B:T,19,0),"")</f>
        <v>0</v>
      </c>
      <c r="J239" s="4">
        <f>IFERROR(VLOOKUP(C239,OUTUBRO!B:F,3,0),"")</f>
        <v>4149.8900000000003</v>
      </c>
      <c r="K239" s="4">
        <f t="shared" si="7"/>
        <v>1697.5</v>
      </c>
      <c r="L239" s="4">
        <f>IFERROR(VLOOKUP(C239,OUTUBRO!B:H,7,0),"")</f>
        <v>2452.3900000000003</v>
      </c>
      <c r="M239" s="30"/>
    </row>
    <row r="240" spans="2:13">
      <c r="B240" s="6">
        <f t="shared" si="8"/>
        <v>232</v>
      </c>
      <c r="C240" s="6">
        <v>2484</v>
      </c>
      <c r="D240" s="5" t="s">
        <v>477</v>
      </c>
      <c r="E240" s="6" t="str">
        <f>IFERROR(VLOOKUP(C240,SRA!B:I,8,0),"")</f>
        <v>CLT</v>
      </c>
      <c r="F240" s="7" t="s">
        <v>613</v>
      </c>
      <c r="G240" s="6" t="str">
        <f>IFERROR(VLOOKUP(VLOOKUP(C240,SRA!B:F,5,0),FUNÇÃO!A:B,2,0),"")</f>
        <v>ANA ASS FARMACEUT</v>
      </c>
      <c r="H240" s="4">
        <f>IFERROR(VLOOKUP(C240,SRA!B:T,18,0),"")</f>
        <v>4357.38</v>
      </c>
      <c r="I240" s="4">
        <f>IFERROR(VLOOKUP(C240,SRA!B:T,19,0),"")</f>
        <v>0</v>
      </c>
      <c r="J240" s="4">
        <f>IFERROR(VLOOKUP(C240,OUTUBRO!B:F,3,0),"")</f>
        <v>4627.68</v>
      </c>
      <c r="K240" s="4">
        <f t="shared" si="7"/>
        <v>1120.9900000000002</v>
      </c>
      <c r="L240" s="4">
        <f>IFERROR(VLOOKUP(C240,OUTUBRO!B:H,7,0),"")</f>
        <v>3506.69</v>
      </c>
      <c r="M240" s="30"/>
    </row>
    <row r="241" spans="2:13">
      <c r="B241" s="6">
        <f t="shared" si="8"/>
        <v>233</v>
      </c>
      <c r="C241" s="6">
        <v>2490</v>
      </c>
      <c r="D241" s="5" t="s">
        <v>165</v>
      </c>
      <c r="E241" s="6" t="str">
        <f>IFERROR(VLOOKUP(C241,SRA!B:I,8,0),"")</f>
        <v>CLT</v>
      </c>
      <c r="F241" s="7" t="s">
        <v>613</v>
      </c>
      <c r="G241" s="6" t="str">
        <f>IFERROR(VLOOKUP(VLOOKUP(C241,SRA!B:F,5,0),FUNÇÃO!A:B,2,0),"")</f>
        <v>TEC. EM ADM. E FI</v>
      </c>
      <c r="H241" s="4">
        <f>IFERROR(VLOOKUP(C241,SRA!B:T,18,0),"")</f>
        <v>1614.36</v>
      </c>
      <c r="I241" s="4">
        <f>IFERROR(VLOOKUP(C241,SRA!B:T,19,0),"")</f>
        <v>708.95</v>
      </c>
      <c r="J241" s="4">
        <f>IFERROR(VLOOKUP(C241,OUTUBRO!B:F,3,0),"")</f>
        <v>2323.31</v>
      </c>
      <c r="K241" s="4">
        <f t="shared" si="7"/>
        <v>458.9699999999998</v>
      </c>
      <c r="L241" s="4">
        <f>IFERROR(VLOOKUP(C241,OUTUBRO!B:H,7,0),"")</f>
        <v>1864.3400000000001</v>
      </c>
      <c r="M241" s="30"/>
    </row>
    <row r="242" spans="2:13">
      <c r="B242" s="6">
        <f t="shared" si="8"/>
        <v>234</v>
      </c>
      <c r="C242" s="6">
        <v>2493</v>
      </c>
      <c r="D242" s="5" t="s">
        <v>166</v>
      </c>
      <c r="E242" s="6" t="str">
        <f>IFERROR(VLOOKUP(C242,SRA!B:I,8,0),"")</f>
        <v>CLT</v>
      </c>
      <c r="F242" s="7" t="s">
        <v>613</v>
      </c>
      <c r="G242" s="6" t="str">
        <f>IFERROR(VLOOKUP(VLOOKUP(C242,SRA!B:F,5,0),FUNÇÃO!A:B,2,0),"")</f>
        <v>TEC. EM ADM. E FI</v>
      </c>
      <c r="H242" s="4">
        <f>IFERROR(VLOOKUP(C242,SRA!B:T,18,0),"")</f>
        <v>1614.36</v>
      </c>
      <c r="I242" s="4">
        <f>IFERROR(VLOOKUP(C242,SRA!B:T,19,0),"")</f>
        <v>1993.92</v>
      </c>
      <c r="J242" s="4">
        <f>IFERROR(VLOOKUP(C242,OUTUBRO!B:F,3,0),"")</f>
        <v>3608.28</v>
      </c>
      <c r="K242" s="4">
        <f t="shared" si="7"/>
        <v>1082.0800000000004</v>
      </c>
      <c r="L242" s="4">
        <f>IFERROR(VLOOKUP(C242,OUTUBRO!B:H,7,0),"")</f>
        <v>2526.1999999999998</v>
      </c>
      <c r="M242" s="30"/>
    </row>
    <row r="243" spans="2:13">
      <c r="B243" s="6">
        <f t="shared" si="8"/>
        <v>235</v>
      </c>
      <c r="C243" s="6">
        <v>2498</v>
      </c>
      <c r="D243" s="5" t="s">
        <v>167</v>
      </c>
      <c r="E243" s="6" t="str">
        <f>IFERROR(VLOOKUP(C243,SRA!B:I,8,0),"")</f>
        <v>CLT</v>
      </c>
      <c r="F243" s="7" t="s">
        <v>613</v>
      </c>
      <c r="G243" s="6" t="str">
        <f>IFERROR(VLOOKUP(VLOOKUP(C243,SRA!B:F,5,0),FUNÇÃO!A:B,2,0),"")</f>
        <v>TEC. EM OPTICA</v>
      </c>
      <c r="H243" s="4">
        <f>IFERROR(VLOOKUP(C243,SRA!B:T,18,0),"")</f>
        <v>1537.47</v>
      </c>
      <c r="I243" s="4">
        <f>IFERROR(VLOOKUP(C243,SRA!B:T,19,0),"")</f>
        <v>0</v>
      </c>
      <c r="J243" s="4">
        <f>IFERROR(VLOOKUP(C243,OUTUBRO!B:F,3,0),"")</f>
        <v>1807.77</v>
      </c>
      <c r="K243" s="4">
        <f t="shared" si="7"/>
        <v>469.08999999999992</v>
      </c>
      <c r="L243" s="4">
        <f>IFERROR(VLOOKUP(C243,OUTUBRO!B:H,7,0),"")</f>
        <v>1338.68</v>
      </c>
      <c r="M243" s="30"/>
    </row>
    <row r="244" spans="2:13">
      <c r="B244" s="6">
        <f t="shared" si="8"/>
        <v>236</v>
      </c>
      <c r="C244" s="6">
        <v>2502</v>
      </c>
      <c r="D244" s="5" t="s">
        <v>168</v>
      </c>
      <c r="E244" s="6" t="str">
        <f>IFERROR(VLOOKUP(C244,SRA!B:I,8,0),"")</f>
        <v>CLT</v>
      </c>
      <c r="F244" s="7" t="s">
        <v>613</v>
      </c>
      <c r="G244" s="6" t="str">
        <f>IFERROR(VLOOKUP(VLOOKUP(C244,SRA!B:F,5,0),FUNÇÃO!A:B,2,0),"")</f>
        <v>TEC. EM OPTICA</v>
      </c>
      <c r="H244" s="4">
        <f>IFERROR(VLOOKUP(C244,SRA!B:T,18,0),"")</f>
        <v>1537.47</v>
      </c>
      <c r="I244" s="4">
        <f>IFERROR(VLOOKUP(C244,SRA!B:T,19,0),"")</f>
        <v>0</v>
      </c>
      <c r="J244" s="4">
        <f>IFERROR(VLOOKUP(C244,OUTUBRO!B:F,3,0),"")</f>
        <v>1537.47</v>
      </c>
      <c r="K244" s="4">
        <f t="shared" si="7"/>
        <v>659.68000000000006</v>
      </c>
      <c r="L244" s="4">
        <f>IFERROR(VLOOKUP(C244,OUTUBRO!B:H,7,0),"")</f>
        <v>877.79</v>
      </c>
      <c r="M244" s="30"/>
    </row>
    <row r="245" spans="2:13">
      <c r="B245" s="6">
        <f t="shared" si="8"/>
        <v>237</v>
      </c>
      <c r="C245" s="6">
        <v>2503</v>
      </c>
      <c r="D245" s="5" t="s">
        <v>169</v>
      </c>
      <c r="E245" s="6" t="str">
        <f>IFERROR(VLOOKUP(C245,SRA!B:I,8,0),"")</f>
        <v>CLT</v>
      </c>
      <c r="F245" s="7" t="s">
        <v>613</v>
      </c>
      <c r="G245" s="6" t="str">
        <f>IFERROR(VLOOKUP(VLOOKUP(C245,SRA!B:F,5,0),FUNÇÃO!A:B,2,0),"")</f>
        <v>ANA ASS FARMACEUT</v>
      </c>
      <c r="H245" s="4">
        <f>IFERROR(VLOOKUP(C245,SRA!B:T,18,0),"")</f>
        <v>4149.8900000000003</v>
      </c>
      <c r="I245" s="4">
        <f>IFERROR(VLOOKUP(C245,SRA!B:T,19,0),"")</f>
        <v>0</v>
      </c>
      <c r="J245" s="4">
        <f>IFERROR(VLOOKUP(C245,OUTUBRO!B:F,3,0),"")</f>
        <v>4149.8900000000003</v>
      </c>
      <c r="K245" s="4">
        <f t="shared" si="7"/>
        <v>1055.96</v>
      </c>
      <c r="L245" s="4">
        <f>IFERROR(VLOOKUP(C245,OUTUBRO!B:H,7,0),"")</f>
        <v>3093.9300000000003</v>
      </c>
      <c r="M245" s="30"/>
    </row>
    <row r="246" spans="2:13">
      <c r="B246" s="6">
        <f t="shared" si="8"/>
        <v>238</v>
      </c>
      <c r="C246" s="6">
        <v>2512</v>
      </c>
      <c r="D246" s="5" t="s">
        <v>468</v>
      </c>
      <c r="E246" s="6" t="str">
        <f>IFERROR(VLOOKUP(C246,SRA!B:I,8,0),"")</f>
        <v>CLT</v>
      </c>
      <c r="F246" s="7" t="s">
        <v>613</v>
      </c>
      <c r="G246" s="6" t="str">
        <f>IFERROR(VLOOKUP(VLOOKUP(C246,SRA!B:F,5,0),FUNÇÃO!A:B,2,0),"")</f>
        <v>ANA ASS FARMACEUT</v>
      </c>
      <c r="H246" s="4">
        <f>IFERROR(VLOOKUP(C246,SRA!B:T,18,0),"")</f>
        <v>4149.8900000000003</v>
      </c>
      <c r="I246" s="4">
        <f>IFERROR(VLOOKUP(C246,SRA!B:T,19,0),"")</f>
        <v>0</v>
      </c>
      <c r="J246" s="4">
        <f>IFERROR(VLOOKUP(C246,OUTUBRO!B:F,3,0),"")</f>
        <v>4329.8900000000003</v>
      </c>
      <c r="K246" s="4">
        <f t="shared" si="7"/>
        <v>909.79</v>
      </c>
      <c r="L246" s="4">
        <f>IFERROR(VLOOKUP(C246,OUTUBRO!B:H,7,0),"")</f>
        <v>3420.1000000000004</v>
      </c>
      <c r="M246" s="30"/>
    </row>
    <row r="247" spans="2:13">
      <c r="B247" s="6">
        <f t="shared" si="8"/>
        <v>239</v>
      </c>
      <c r="C247" s="6">
        <v>2513</v>
      </c>
      <c r="D247" s="5" t="s">
        <v>175</v>
      </c>
      <c r="E247" s="6" t="str">
        <f>IFERROR(VLOOKUP(C247,SRA!B:I,8,0),"")</f>
        <v>CLT</v>
      </c>
      <c r="F247" s="7" t="s">
        <v>613</v>
      </c>
      <c r="G247" s="6" t="str">
        <f>IFERROR(VLOOKUP(VLOOKUP(C247,SRA!B:F,5,0),FUNÇÃO!A:B,2,0),"")</f>
        <v>TEC. EM ADM. E FI</v>
      </c>
      <c r="H247" s="4">
        <f>IFERROR(VLOOKUP(C247,SRA!B:T,18,0),"")</f>
        <v>1614.36</v>
      </c>
      <c r="I247" s="4">
        <f>IFERROR(VLOOKUP(C247,SRA!B:T,19,0),"")</f>
        <v>930.5</v>
      </c>
      <c r="J247" s="4">
        <f>IFERROR(VLOOKUP(C247,OUTUBRO!B:F,3,0),"")</f>
        <v>2544.86</v>
      </c>
      <c r="K247" s="4">
        <f t="shared" si="7"/>
        <v>693.58000000000015</v>
      </c>
      <c r="L247" s="4">
        <f>IFERROR(VLOOKUP(C247,OUTUBRO!B:H,7,0),"")</f>
        <v>1851.28</v>
      </c>
      <c r="M247" s="30"/>
    </row>
    <row r="248" spans="2:13">
      <c r="B248" s="6">
        <f t="shared" si="8"/>
        <v>240</v>
      </c>
      <c r="C248" s="6">
        <v>2514</v>
      </c>
      <c r="D248" s="5" t="s">
        <v>176</v>
      </c>
      <c r="E248" s="6" t="str">
        <f>IFERROR(VLOOKUP(C248,SRA!B:I,8,0),"")</f>
        <v>CLT</v>
      </c>
      <c r="F248" s="7" t="s">
        <v>613</v>
      </c>
      <c r="G248" s="6" t="str">
        <f>IFERROR(VLOOKUP(VLOOKUP(C248,SRA!B:F,5,0),FUNÇÃO!A:B,2,0),"")</f>
        <v>TEC. EM ADM. E FI</v>
      </c>
      <c r="H248" s="4">
        <f>IFERROR(VLOOKUP(C248,SRA!B:T,18,0),"")</f>
        <v>1614.37</v>
      </c>
      <c r="I248" s="4">
        <f>IFERROR(VLOOKUP(C248,SRA!B:T,19,0),"")</f>
        <v>0</v>
      </c>
      <c r="J248" s="4">
        <f>IFERROR(VLOOKUP(C248,OUTUBRO!B:F,3,0),"")</f>
        <v>2323.3200000000002</v>
      </c>
      <c r="K248" s="4">
        <f t="shared" si="7"/>
        <v>566.89000000000033</v>
      </c>
      <c r="L248" s="4">
        <f>IFERROR(VLOOKUP(C248,OUTUBRO!B:H,7,0),"")</f>
        <v>1756.4299999999998</v>
      </c>
      <c r="M248" s="30"/>
    </row>
    <row r="249" spans="2:13">
      <c r="B249" s="6">
        <f t="shared" si="8"/>
        <v>241</v>
      </c>
      <c r="C249" s="6">
        <v>2518</v>
      </c>
      <c r="D249" s="5" t="s">
        <v>467</v>
      </c>
      <c r="E249" s="6" t="str">
        <f>IFERROR(VLOOKUP(C249,SRA!B:I,8,0),"")</f>
        <v>CLT</v>
      </c>
      <c r="F249" s="7" t="s">
        <v>613</v>
      </c>
      <c r="G249" s="6" t="str">
        <f>IFERROR(VLOOKUP(VLOOKUP(C249,SRA!B:F,5,0),FUNÇÃO!A:B,2,0),"")</f>
        <v>TEC. EM ADM. E FI</v>
      </c>
      <c r="H249" s="4">
        <f>IFERROR(VLOOKUP(C249,SRA!B:T,18,0),"")</f>
        <v>1614.36</v>
      </c>
      <c r="I249" s="4">
        <f>IFERROR(VLOOKUP(C249,SRA!B:T,19,0),"")</f>
        <v>174.95</v>
      </c>
      <c r="J249" s="4">
        <f>IFERROR(VLOOKUP(C249,OUTUBRO!B:F,3,0),"")</f>
        <v>1789.31</v>
      </c>
      <c r="K249" s="4">
        <f t="shared" si="7"/>
        <v>164.84999999999991</v>
      </c>
      <c r="L249" s="4">
        <f>IFERROR(VLOOKUP(C249,OUTUBRO!B:H,7,0),"")</f>
        <v>1624.46</v>
      </c>
      <c r="M249" s="30"/>
    </row>
    <row r="250" spans="2:13">
      <c r="B250" s="6">
        <f t="shared" si="8"/>
        <v>242</v>
      </c>
      <c r="C250" s="6">
        <v>2520</v>
      </c>
      <c r="D250" s="5" t="s">
        <v>469</v>
      </c>
      <c r="E250" s="6" t="str">
        <f>IFERROR(VLOOKUP(C250,SRA!B:I,8,0),"")</f>
        <v>CLT</v>
      </c>
      <c r="F250" s="7" t="s">
        <v>613</v>
      </c>
      <c r="G250" s="6" t="str">
        <f>IFERROR(VLOOKUP(VLOOKUP(C250,SRA!B:F,5,0),FUNÇÃO!A:B,2,0),"")</f>
        <v>TEC. EM ADM. E FI</v>
      </c>
      <c r="H250" s="4">
        <f>IFERROR(VLOOKUP(C250,SRA!B:T,18,0),"")</f>
        <v>1614.36</v>
      </c>
      <c r="I250" s="4">
        <f>IFERROR(VLOOKUP(C250,SRA!B:T,19,0),"")</f>
        <v>174.95</v>
      </c>
      <c r="J250" s="4">
        <f>IFERROR(VLOOKUP(C250,OUTUBRO!B:F,3,0),"")</f>
        <v>1789.31</v>
      </c>
      <c r="K250" s="4">
        <f t="shared" si="7"/>
        <v>694.1099999999999</v>
      </c>
      <c r="L250" s="4">
        <f>IFERROR(VLOOKUP(C250,OUTUBRO!B:H,7,0),"")</f>
        <v>1095.2</v>
      </c>
      <c r="M250" s="30"/>
    </row>
    <row r="251" spans="2:13">
      <c r="B251" s="6">
        <f t="shared" si="8"/>
        <v>243</v>
      </c>
      <c r="C251" s="6">
        <v>2523</v>
      </c>
      <c r="D251" s="5" t="s">
        <v>478</v>
      </c>
      <c r="E251" s="6" t="str">
        <f>IFERROR(VLOOKUP(C251,SRA!B:I,8,0),"")</f>
        <v>CLT</v>
      </c>
      <c r="F251" s="7" t="s">
        <v>613</v>
      </c>
      <c r="G251" s="6" t="str">
        <f>IFERROR(VLOOKUP(VLOOKUP(C251,SRA!B:F,5,0),FUNÇÃO!A:B,2,0),"")</f>
        <v>TEC. EM ADM. E FI</v>
      </c>
      <c r="H251" s="4">
        <f>IFERROR(VLOOKUP(C251,SRA!B:T,18,0),"")</f>
        <v>1614.36</v>
      </c>
      <c r="I251" s="4">
        <f>IFERROR(VLOOKUP(C251,SRA!B:T,19,0),"")</f>
        <v>174.95</v>
      </c>
      <c r="J251" s="4">
        <f>IFERROR(VLOOKUP(C251,OUTUBRO!B:F,3,0),"")</f>
        <v>1789.31</v>
      </c>
      <c r="K251" s="4">
        <f t="shared" si="7"/>
        <v>333.04999999999995</v>
      </c>
      <c r="L251" s="4">
        <f>IFERROR(VLOOKUP(C251,OUTUBRO!B:H,7,0),"")</f>
        <v>1456.26</v>
      </c>
      <c r="M251" s="30"/>
    </row>
    <row r="252" spans="2:13">
      <c r="B252" s="6">
        <f t="shared" si="8"/>
        <v>244</v>
      </c>
      <c r="C252" s="6">
        <v>2525</v>
      </c>
      <c r="D252" s="5" t="s">
        <v>431</v>
      </c>
      <c r="E252" s="6" t="str">
        <f>IFERROR(VLOOKUP(C252,SRA!B:I,8,0),"")</f>
        <v>CLT</v>
      </c>
      <c r="F252" s="7" t="s">
        <v>613</v>
      </c>
      <c r="G252" s="6" t="str">
        <f>IFERROR(VLOOKUP(VLOOKUP(C252,SRA!B:F,5,0),FUNÇÃO!A:B,2,0),"")</f>
        <v>TEC. EM ADM. E FI</v>
      </c>
      <c r="H252" s="4">
        <f>IFERROR(VLOOKUP(C252,SRA!B:T,18,0),"")</f>
        <v>1614.36</v>
      </c>
      <c r="I252" s="4">
        <f>IFERROR(VLOOKUP(C252,SRA!B:T,19,0),"")</f>
        <v>174.95</v>
      </c>
      <c r="J252" s="4">
        <f>IFERROR(VLOOKUP(C252,OUTUBRO!B:F,3,0),"")</f>
        <v>1789.31</v>
      </c>
      <c r="K252" s="4">
        <f t="shared" si="7"/>
        <v>263.02999999999997</v>
      </c>
      <c r="L252" s="4">
        <f>IFERROR(VLOOKUP(C252,OUTUBRO!B:H,7,0),"")</f>
        <v>1526.28</v>
      </c>
      <c r="M252" s="30"/>
    </row>
    <row r="253" spans="2:13">
      <c r="B253" s="6">
        <f t="shared" si="8"/>
        <v>245</v>
      </c>
      <c r="C253" s="6">
        <v>2526</v>
      </c>
      <c r="D253" s="5" t="s">
        <v>177</v>
      </c>
      <c r="E253" s="6" t="str">
        <f>IFERROR(VLOOKUP(C253,SRA!B:I,8,0),"")</f>
        <v>CLT</v>
      </c>
      <c r="F253" s="7" t="s">
        <v>613</v>
      </c>
      <c r="G253" s="6" t="str">
        <f>IFERROR(VLOOKUP(VLOOKUP(C253,SRA!B:F,5,0),FUNÇÃO!A:B,2,0),"")</f>
        <v>TEC.EM MAN. ELE.</v>
      </c>
      <c r="H253" s="4">
        <f>IFERROR(VLOOKUP(C253,SRA!B:T,18,0),"")</f>
        <v>1537.47</v>
      </c>
      <c r="I253" s="4">
        <f>IFERROR(VLOOKUP(C253,SRA!B:T,19,0),"")</f>
        <v>0</v>
      </c>
      <c r="J253" s="4">
        <f>IFERROR(VLOOKUP(C253,OUTUBRO!B:F,3,0),"")</f>
        <v>2654.79</v>
      </c>
      <c r="K253" s="4">
        <f t="shared" si="7"/>
        <v>820.05</v>
      </c>
      <c r="L253" s="4">
        <f>IFERROR(VLOOKUP(C253,OUTUBRO!B:H,7,0),"")</f>
        <v>1834.74</v>
      </c>
      <c r="M253" s="30"/>
    </row>
    <row r="254" spans="2:13">
      <c r="B254" s="6">
        <f t="shared" si="8"/>
        <v>246</v>
      </c>
      <c r="C254" s="6">
        <v>2530</v>
      </c>
      <c r="D254" s="5" t="s">
        <v>178</v>
      </c>
      <c r="E254" s="6" t="str">
        <f>IFERROR(VLOOKUP(C254,SRA!B:I,8,0),"")</f>
        <v>CLT</v>
      </c>
      <c r="F254" s="7" t="s">
        <v>613</v>
      </c>
      <c r="G254" s="6" t="str">
        <f>IFERROR(VLOOKUP(VLOOKUP(C254,SRA!B:F,5,0),FUNÇÃO!A:B,2,0),"")</f>
        <v>OP. DE PROD. IND.</v>
      </c>
      <c r="H254" s="4">
        <f>IFERROR(VLOOKUP(C254,SRA!B:T,18,0),"")</f>
        <v>1333.73</v>
      </c>
      <c r="I254" s="4">
        <f>IFERROR(VLOOKUP(C254,SRA!B:T,19,0),"")</f>
        <v>0</v>
      </c>
      <c r="J254" s="4">
        <f>IFERROR(VLOOKUP(C254,OUTUBRO!B:F,3,0),"")</f>
        <v>2042.68</v>
      </c>
      <c r="K254" s="4">
        <f t="shared" si="7"/>
        <v>555.04</v>
      </c>
      <c r="L254" s="4">
        <f>IFERROR(VLOOKUP(C254,OUTUBRO!B:H,7,0),"")</f>
        <v>1487.64</v>
      </c>
      <c r="M254" s="30"/>
    </row>
    <row r="255" spans="2:13">
      <c r="B255" s="6">
        <f t="shared" si="8"/>
        <v>247</v>
      </c>
      <c r="C255" s="6">
        <v>2534</v>
      </c>
      <c r="D255" s="5" t="s">
        <v>179</v>
      </c>
      <c r="E255" s="6" t="str">
        <f>IFERROR(VLOOKUP(C255,SRA!B:I,8,0),"")</f>
        <v>CLT</v>
      </c>
      <c r="F255" s="7" t="s">
        <v>613</v>
      </c>
      <c r="G255" s="6" t="str">
        <f>IFERROR(VLOOKUP(VLOOKUP(C255,SRA!B:F,5,0),FUNÇÃO!A:B,2,0),"")</f>
        <v>OP. DE PROD. IND.</v>
      </c>
      <c r="H255" s="4">
        <f>IFERROR(VLOOKUP(C255,SRA!B:T,18,0),"")</f>
        <v>1333.73</v>
      </c>
      <c r="I255" s="4">
        <f>IFERROR(VLOOKUP(C255,SRA!B:T,19,0),"")</f>
        <v>0</v>
      </c>
      <c r="J255" s="4">
        <f>IFERROR(VLOOKUP(C255,OUTUBRO!B:F,3,0),"")</f>
        <v>1333.73</v>
      </c>
      <c r="K255" s="4">
        <f t="shared" si="7"/>
        <v>311.22000000000003</v>
      </c>
      <c r="L255" s="4">
        <f>IFERROR(VLOOKUP(C255,OUTUBRO!B:H,7,0),"")</f>
        <v>1022.51</v>
      </c>
      <c r="M255" s="30"/>
    </row>
    <row r="256" spans="2:13">
      <c r="B256" s="6">
        <f t="shared" si="8"/>
        <v>248</v>
      </c>
      <c r="C256" s="6">
        <v>2539</v>
      </c>
      <c r="D256" s="5" t="s">
        <v>180</v>
      </c>
      <c r="E256" s="6" t="str">
        <f>IFERROR(VLOOKUP(C256,SRA!B:I,8,0),"")</f>
        <v>CLT</v>
      </c>
      <c r="F256" s="7" t="s">
        <v>613</v>
      </c>
      <c r="G256" s="6" t="str">
        <f>IFERROR(VLOOKUP(VLOOKUP(C256,SRA!B:F,5,0),FUNÇÃO!A:B,2,0),"")</f>
        <v>OP. DE PROD. IND.</v>
      </c>
      <c r="H256" s="4">
        <f>IFERROR(VLOOKUP(C256,SRA!B:T,18,0),"")</f>
        <v>1543.96</v>
      </c>
      <c r="I256" s="4">
        <f>IFERROR(VLOOKUP(C256,SRA!B:T,19,0),"")</f>
        <v>0</v>
      </c>
      <c r="J256" s="4">
        <f>IFERROR(VLOOKUP(C256,OUTUBRO!B:F,3,0),"")</f>
        <v>1870.71</v>
      </c>
      <c r="K256" s="4">
        <f t="shared" si="7"/>
        <v>965.84</v>
      </c>
      <c r="L256" s="4">
        <f>IFERROR(VLOOKUP(C256,OUTUBRO!B:H,7,0),"")</f>
        <v>904.87</v>
      </c>
      <c r="M256" s="30"/>
    </row>
    <row r="257" spans="2:13">
      <c r="B257" s="6">
        <f t="shared" si="8"/>
        <v>249</v>
      </c>
      <c r="C257" s="6">
        <v>2541</v>
      </c>
      <c r="D257" s="5" t="s">
        <v>181</v>
      </c>
      <c r="E257" s="6" t="str">
        <f>IFERROR(VLOOKUP(C257,SRA!B:I,8,0),"")</f>
        <v>CLT</v>
      </c>
      <c r="F257" s="7" t="s">
        <v>613</v>
      </c>
      <c r="G257" s="6" t="str">
        <f>IFERROR(VLOOKUP(VLOOKUP(C257,SRA!B:F,5,0),FUNÇÃO!A:B,2,0),"")</f>
        <v>OP. DE PROD. IND.</v>
      </c>
      <c r="H257" s="4">
        <f>IFERROR(VLOOKUP(C257,SRA!B:T,18,0),"")</f>
        <v>1333.73</v>
      </c>
      <c r="I257" s="4">
        <f>IFERROR(VLOOKUP(C257,SRA!B:T,19,0),"")</f>
        <v>0</v>
      </c>
      <c r="J257" s="4">
        <f>IFERROR(VLOOKUP(C257,OUTUBRO!B:F,3,0),"")</f>
        <v>1333.73</v>
      </c>
      <c r="K257" s="4">
        <f t="shared" si="7"/>
        <v>734.88</v>
      </c>
      <c r="L257" s="4">
        <f>IFERROR(VLOOKUP(C257,OUTUBRO!B:H,7,0),"")</f>
        <v>598.85</v>
      </c>
      <c r="M257" s="30"/>
    </row>
    <row r="258" spans="2:13">
      <c r="B258" s="6">
        <f t="shared" si="8"/>
        <v>250</v>
      </c>
      <c r="C258" s="6">
        <v>2547</v>
      </c>
      <c r="D258" s="5" t="s">
        <v>497</v>
      </c>
      <c r="E258" s="6" t="str">
        <f>IFERROR(VLOOKUP(C258,SRA!B:I,8,0),"")</f>
        <v>CLT</v>
      </c>
      <c r="F258" s="7" t="s">
        <v>613</v>
      </c>
      <c r="G258" s="6" t="str">
        <f>IFERROR(VLOOKUP(VLOOKUP(C258,SRA!B:F,5,0),FUNÇÃO!A:B,2,0),"")</f>
        <v>TEC. EM ADM. E FI</v>
      </c>
      <c r="H258" s="4">
        <f>IFERROR(VLOOKUP(C258,SRA!B:T,18,0),"")</f>
        <v>1614.37</v>
      </c>
      <c r="I258" s="4">
        <f>IFERROR(VLOOKUP(C258,SRA!B:T,19,0),"")</f>
        <v>0</v>
      </c>
      <c r="J258" s="4">
        <f>IFERROR(VLOOKUP(C258,OUTUBRO!B:F,3,0),"")</f>
        <v>12006.08</v>
      </c>
      <c r="K258" s="4">
        <f t="shared" si="7"/>
        <v>12006.08</v>
      </c>
      <c r="L258" s="4">
        <f>IFERROR(VLOOKUP(C258,OUTUBRO!B:H,7,0),"")</f>
        <v>0</v>
      </c>
      <c r="M258" s="30"/>
    </row>
    <row r="259" spans="2:13">
      <c r="B259" s="6">
        <f t="shared" si="8"/>
        <v>251</v>
      </c>
      <c r="C259" s="6">
        <v>2548</v>
      </c>
      <c r="D259" s="5" t="s">
        <v>182</v>
      </c>
      <c r="E259" s="6" t="str">
        <f>IFERROR(VLOOKUP(C259,SRA!B:I,8,0),"")</f>
        <v>CLT</v>
      </c>
      <c r="F259" s="7" t="s">
        <v>613</v>
      </c>
      <c r="G259" s="6" t="str">
        <f>IFERROR(VLOOKUP(VLOOKUP(C259,SRA!B:F,5,0),FUNÇÃO!A:B,2,0),"")</f>
        <v>TEC. EM ADM. E FI</v>
      </c>
      <c r="H259" s="4">
        <f>IFERROR(VLOOKUP(C259,SRA!B:T,18,0),"")</f>
        <v>1695.09</v>
      </c>
      <c r="I259" s="4">
        <f>IFERROR(VLOOKUP(C259,SRA!B:T,19,0),"")</f>
        <v>1350.38</v>
      </c>
      <c r="J259" s="4">
        <f>IFERROR(VLOOKUP(C259,OUTUBRO!B:F,3,0),"")</f>
        <v>3315.77</v>
      </c>
      <c r="K259" s="4">
        <f t="shared" si="7"/>
        <v>979.07999999999993</v>
      </c>
      <c r="L259" s="4">
        <f>IFERROR(VLOOKUP(C259,OUTUBRO!B:H,7,0),"")</f>
        <v>2336.69</v>
      </c>
      <c r="M259" s="30"/>
    </row>
    <row r="260" spans="2:13">
      <c r="B260" s="6">
        <f t="shared" si="8"/>
        <v>252</v>
      </c>
      <c r="C260" s="6">
        <v>2553</v>
      </c>
      <c r="D260" s="5" t="s">
        <v>183</v>
      </c>
      <c r="E260" s="6" t="str">
        <f>IFERROR(VLOOKUP(C260,SRA!B:I,8,0),"")</f>
        <v>CLT</v>
      </c>
      <c r="F260" s="7" t="s">
        <v>613</v>
      </c>
      <c r="G260" s="6" t="str">
        <f>IFERROR(VLOOKUP(VLOOKUP(C260,SRA!B:F,5,0),FUNÇÃO!A:B,2,0),"")</f>
        <v>TEC. EM ADM. E FI</v>
      </c>
      <c r="H260" s="4">
        <f>IFERROR(VLOOKUP(C260,SRA!B:T,18,0),"")</f>
        <v>1614.36</v>
      </c>
      <c r="I260" s="4">
        <f>IFERROR(VLOOKUP(C260,SRA!B:T,19,0),"")</f>
        <v>1993.92</v>
      </c>
      <c r="J260" s="4">
        <f>IFERROR(VLOOKUP(C260,OUTUBRO!B:F,3,0),"")</f>
        <v>3878.58</v>
      </c>
      <c r="K260" s="4">
        <f t="shared" si="7"/>
        <v>801.67000000000007</v>
      </c>
      <c r="L260" s="4">
        <f>IFERROR(VLOOKUP(C260,OUTUBRO!B:H,7,0),"")</f>
        <v>3076.91</v>
      </c>
      <c r="M260" s="30"/>
    </row>
    <row r="261" spans="2:13">
      <c r="B261" s="6">
        <f t="shared" si="8"/>
        <v>253</v>
      </c>
      <c r="C261" s="6">
        <v>2559</v>
      </c>
      <c r="D261" s="5" t="s">
        <v>439</v>
      </c>
      <c r="E261" s="6" t="str">
        <f>IFERROR(VLOOKUP(C261,SRA!B:I,8,0),"")</f>
        <v>CLT</v>
      </c>
      <c r="F261" s="7" t="s">
        <v>613</v>
      </c>
      <c r="G261" s="6" t="str">
        <f>IFERROR(VLOOKUP(VLOOKUP(C261,SRA!B:F,5,0),FUNÇÃO!A:B,2,0),"")</f>
        <v>TEC. EM ADM. E FI</v>
      </c>
      <c r="H261" s="4">
        <f>IFERROR(VLOOKUP(C261,SRA!B:T,18,0),"")</f>
        <v>1614.36</v>
      </c>
      <c r="I261" s="4">
        <f>IFERROR(VLOOKUP(C261,SRA!B:T,19,0),"")</f>
        <v>0</v>
      </c>
      <c r="J261" s="4">
        <f>IFERROR(VLOOKUP(C261,OUTUBRO!B:F,3,0),"")</f>
        <v>1614.36</v>
      </c>
      <c r="K261" s="4">
        <f t="shared" si="7"/>
        <v>1036.7399999999998</v>
      </c>
      <c r="L261" s="4">
        <f>IFERROR(VLOOKUP(C261,OUTUBRO!B:H,7,0),"")</f>
        <v>577.62</v>
      </c>
      <c r="M261" s="30"/>
    </row>
    <row r="262" spans="2:13">
      <c r="B262" s="6">
        <f t="shared" si="8"/>
        <v>254</v>
      </c>
      <c r="C262" s="6">
        <v>2562</v>
      </c>
      <c r="D262" s="5" t="s">
        <v>458</v>
      </c>
      <c r="E262" s="6" t="str">
        <f>IFERROR(VLOOKUP(C262,SRA!B:I,8,0),"")</f>
        <v>CLT</v>
      </c>
      <c r="F262" s="7" t="s">
        <v>613</v>
      </c>
      <c r="G262" s="6" t="str">
        <f>IFERROR(VLOOKUP(VLOOKUP(C262,SRA!B:F,5,0),FUNÇÃO!A:B,2,0),"")</f>
        <v>ANA ASS FARMACEUT</v>
      </c>
      <c r="H262" s="4">
        <f>IFERROR(VLOOKUP(C262,SRA!B:T,18,0),"")</f>
        <v>4149.8900000000003</v>
      </c>
      <c r="I262" s="4">
        <f>IFERROR(VLOOKUP(C262,SRA!B:T,19,0),"")</f>
        <v>0</v>
      </c>
      <c r="J262" s="4">
        <f>IFERROR(VLOOKUP(C262,OUTUBRO!B:F,3,0),"")</f>
        <v>4420.1899999999996</v>
      </c>
      <c r="K262" s="4">
        <f t="shared" si="7"/>
        <v>2024.8299999999995</v>
      </c>
      <c r="L262" s="4">
        <f>IFERROR(VLOOKUP(C262,OUTUBRO!B:H,7,0),"")</f>
        <v>2395.36</v>
      </c>
      <c r="M262" s="30"/>
    </row>
    <row r="263" spans="2:13">
      <c r="B263" s="6">
        <f t="shared" si="8"/>
        <v>255</v>
      </c>
      <c r="C263" s="6">
        <v>2568</v>
      </c>
      <c r="D263" s="5" t="s">
        <v>496</v>
      </c>
      <c r="E263" s="6" t="str">
        <f>IFERROR(VLOOKUP(C263,SRA!B:I,8,0),"")</f>
        <v>CLT</v>
      </c>
      <c r="F263" s="7" t="s">
        <v>613</v>
      </c>
      <c r="G263" s="6" t="str">
        <f>IFERROR(VLOOKUP(VLOOKUP(C263,SRA!B:F,5,0),FUNÇÃO!A:B,2,0),"")</f>
        <v>ANA ASS FARMACEUT</v>
      </c>
      <c r="H263" s="4">
        <f>IFERROR(VLOOKUP(C263,SRA!B:T,18,0),"")</f>
        <v>4149.8900000000003</v>
      </c>
      <c r="I263" s="4">
        <f>IFERROR(VLOOKUP(C263,SRA!B:T,19,0),"")</f>
        <v>0</v>
      </c>
      <c r="J263" s="4">
        <f>IFERROR(VLOOKUP(C263,OUTUBRO!B:F,3,0),"")</f>
        <v>4149.8900000000003</v>
      </c>
      <c r="K263" s="4">
        <f t="shared" si="7"/>
        <v>1579.3000000000002</v>
      </c>
      <c r="L263" s="4">
        <f>IFERROR(VLOOKUP(C263,OUTUBRO!B:H,7,0),"")</f>
        <v>2570.59</v>
      </c>
      <c r="M263" s="30"/>
    </row>
    <row r="264" spans="2:13">
      <c r="B264" s="6">
        <f t="shared" si="8"/>
        <v>256</v>
      </c>
      <c r="C264" s="6">
        <v>2574</v>
      </c>
      <c r="D264" s="5" t="s">
        <v>184</v>
      </c>
      <c r="E264" s="6" t="str">
        <f>IFERROR(VLOOKUP(C264,SRA!B:I,8,0),"")</f>
        <v>CLT</v>
      </c>
      <c r="F264" s="7" t="s">
        <v>613</v>
      </c>
      <c r="G264" s="6" t="str">
        <f>IFERROR(VLOOKUP(VLOOKUP(C264,SRA!B:F,5,0),FUNÇÃO!A:B,2,0),"")</f>
        <v>TEC. EM ADM. E FI</v>
      </c>
      <c r="H264" s="4">
        <f>IFERROR(VLOOKUP(C264,SRA!B:T,18,0),"")</f>
        <v>1695.09</v>
      </c>
      <c r="I264" s="4">
        <f>IFERROR(VLOOKUP(C264,SRA!B:T,19,0),"")</f>
        <v>1993.92</v>
      </c>
      <c r="J264" s="4">
        <f>IFERROR(VLOOKUP(C264,OUTUBRO!B:F,3,0),"")</f>
        <v>3689.01</v>
      </c>
      <c r="K264" s="4">
        <f t="shared" si="7"/>
        <v>755.61000000000013</v>
      </c>
      <c r="L264" s="4">
        <f>IFERROR(VLOOKUP(C264,OUTUBRO!B:H,7,0),"")</f>
        <v>2933.4</v>
      </c>
      <c r="M264" s="30"/>
    </row>
    <row r="265" spans="2:13">
      <c r="B265" s="6">
        <f t="shared" si="8"/>
        <v>257</v>
      </c>
      <c r="C265" s="6">
        <v>2577</v>
      </c>
      <c r="D265" s="5" t="s">
        <v>185</v>
      </c>
      <c r="E265" s="6" t="str">
        <f>IFERROR(VLOOKUP(C265,SRA!B:I,8,0),"")</f>
        <v>CLT</v>
      </c>
      <c r="F265" s="7" t="s">
        <v>613</v>
      </c>
      <c r="G265" s="6" t="str">
        <f>IFERROR(VLOOKUP(VLOOKUP(C265,SRA!B:F,5,0),FUNÇÃO!A:B,2,0),"")</f>
        <v>TEC. EM ADM. E FI</v>
      </c>
      <c r="H265" s="4">
        <f>IFERROR(VLOOKUP(C265,SRA!B:T,18,0),"")</f>
        <v>1614.36</v>
      </c>
      <c r="I265" s="4">
        <f>IFERROR(VLOOKUP(C265,SRA!B:T,19,0),"")</f>
        <v>708.95</v>
      </c>
      <c r="J265" s="4">
        <f>IFERROR(VLOOKUP(C265,OUTUBRO!B:F,3,0),"")</f>
        <v>2537.4699999999998</v>
      </c>
      <c r="K265" s="4">
        <f t="shared" ref="K265:K327" si="9">J265-L265</f>
        <v>580.87999999999965</v>
      </c>
      <c r="L265" s="4">
        <f>IFERROR(VLOOKUP(C265,OUTUBRO!B:H,7,0),"")</f>
        <v>1956.5900000000001</v>
      </c>
      <c r="M265" s="30"/>
    </row>
    <row r="266" spans="2:13">
      <c r="B266" s="6">
        <f t="shared" si="8"/>
        <v>258</v>
      </c>
      <c r="C266" s="6">
        <v>2584</v>
      </c>
      <c r="D266" s="5" t="s">
        <v>186</v>
      </c>
      <c r="E266" s="6" t="str">
        <f>IFERROR(VLOOKUP(C266,SRA!B:I,8,0),"")</f>
        <v>CLT</v>
      </c>
      <c r="F266" s="7" t="s">
        <v>613</v>
      </c>
      <c r="G266" s="6" t="str">
        <f>IFERROR(VLOOKUP(VLOOKUP(C266,SRA!B:F,5,0),FUNÇÃO!A:B,2,0),"")</f>
        <v>TEC. EM ADM. E FI</v>
      </c>
      <c r="H266" s="4">
        <f>IFERROR(VLOOKUP(C266,SRA!B:T,18,0),"")</f>
        <v>1614.37</v>
      </c>
      <c r="I266" s="4">
        <f>IFERROR(VLOOKUP(C266,SRA!B:T,19,0),"")</f>
        <v>0</v>
      </c>
      <c r="J266" s="4">
        <f>IFERROR(VLOOKUP(C266,OUTUBRO!B:F,3,0),"")</f>
        <v>1614.37</v>
      </c>
      <c r="K266" s="4">
        <f t="shared" si="9"/>
        <v>477.09999999999991</v>
      </c>
      <c r="L266" s="4">
        <f>IFERROR(VLOOKUP(C266,OUTUBRO!B:H,7,0),"")</f>
        <v>1137.27</v>
      </c>
      <c r="M266" s="30"/>
    </row>
    <row r="267" spans="2:13">
      <c r="B267" s="6">
        <f t="shared" ref="B267:B327" si="10">B266+1</f>
        <v>259</v>
      </c>
      <c r="C267" s="6">
        <v>2585</v>
      </c>
      <c r="D267" s="5" t="s">
        <v>187</v>
      </c>
      <c r="E267" s="6" t="str">
        <f>IFERROR(VLOOKUP(C267,SRA!B:I,8,0),"")</f>
        <v>CLT</v>
      </c>
      <c r="F267" s="7" t="s">
        <v>613</v>
      </c>
      <c r="G267" s="6" t="str">
        <f>IFERROR(VLOOKUP(VLOOKUP(C267,SRA!B:F,5,0),FUNÇÃO!A:B,2,0),"")</f>
        <v>TEC. EM ADM. E FI</v>
      </c>
      <c r="H267" s="4">
        <f>IFERROR(VLOOKUP(C267,SRA!B:T,18,0),"")</f>
        <v>1614.36</v>
      </c>
      <c r="I267" s="4">
        <f>IFERROR(VLOOKUP(C267,SRA!B:T,19,0),"")</f>
        <v>0</v>
      </c>
      <c r="J267" s="4">
        <f>IFERROR(VLOOKUP(C267,OUTUBRO!B:F,3,0),"")</f>
        <v>1614.36</v>
      </c>
      <c r="K267" s="4">
        <f t="shared" si="9"/>
        <v>414.72999999999979</v>
      </c>
      <c r="L267" s="4">
        <f>IFERROR(VLOOKUP(C267,OUTUBRO!B:H,7,0),"")</f>
        <v>1199.6300000000001</v>
      </c>
      <c r="M267" s="30"/>
    </row>
    <row r="268" spans="2:13">
      <c r="B268" s="6">
        <f t="shared" si="10"/>
        <v>260</v>
      </c>
      <c r="C268" s="6">
        <v>2586</v>
      </c>
      <c r="D268" s="5" t="s">
        <v>440</v>
      </c>
      <c r="E268" s="6" t="str">
        <f>IFERROR(VLOOKUP(C268,SRA!B:I,8,0),"")</f>
        <v>CLT</v>
      </c>
      <c r="F268" s="7" t="s">
        <v>613</v>
      </c>
      <c r="G268" s="6" t="str">
        <f>IFERROR(VLOOKUP(VLOOKUP(C268,SRA!B:F,5,0),FUNÇÃO!A:B,2,0),"")</f>
        <v>TEC. EM ADM. E FI</v>
      </c>
      <c r="H268" s="4">
        <f>IFERROR(VLOOKUP(C268,SRA!B:T,18,0),"")</f>
        <v>1614.36</v>
      </c>
      <c r="I268" s="4">
        <f>IFERROR(VLOOKUP(C268,SRA!B:T,19,0),"")</f>
        <v>0</v>
      </c>
      <c r="J268" s="4">
        <f>IFERROR(VLOOKUP(C268,OUTUBRO!B:F,3,0),"")</f>
        <v>2323.31</v>
      </c>
      <c r="K268" s="4">
        <f t="shared" si="9"/>
        <v>969.13000000000011</v>
      </c>
      <c r="L268" s="4">
        <f>IFERROR(VLOOKUP(C268,OUTUBRO!B:H,7,0),"")</f>
        <v>1354.1799999999998</v>
      </c>
      <c r="M268" s="30"/>
    </row>
    <row r="269" spans="2:13">
      <c r="B269" s="6">
        <f t="shared" si="10"/>
        <v>261</v>
      </c>
      <c r="C269" s="6">
        <v>2588</v>
      </c>
      <c r="D269" s="5" t="s">
        <v>188</v>
      </c>
      <c r="E269" s="6" t="str">
        <f>IFERROR(VLOOKUP(C269,SRA!B:I,8,0),"")</f>
        <v>CLT</v>
      </c>
      <c r="F269" s="7" t="s">
        <v>613</v>
      </c>
      <c r="G269" s="6" t="str">
        <f>IFERROR(VLOOKUP(VLOOKUP(C269,SRA!B:F,5,0),FUNÇÃO!A:B,2,0),"")</f>
        <v>TEC. EM ADM. E FI</v>
      </c>
      <c r="H269" s="4">
        <f>IFERROR(VLOOKUP(C269,SRA!B:T,18,0),"")</f>
        <v>1614.36</v>
      </c>
      <c r="I269" s="4">
        <f>IFERROR(VLOOKUP(C269,SRA!B:T,19,0),"")</f>
        <v>1993.92</v>
      </c>
      <c r="J269" s="4">
        <f>IFERROR(VLOOKUP(C269,OUTUBRO!B:F,3,0),"")</f>
        <v>3608.28</v>
      </c>
      <c r="K269" s="4">
        <f t="shared" si="9"/>
        <v>1767.1600000000003</v>
      </c>
      <c r="L269" s="4">
        <f>IFERROR(VLOOKUP(C269,OUTUBRO!B:H,7,0),"")</f>
        <v>1841.12</v>
      </c>
      <c r="M269" s="30"/>
    </row>
    <row r="270" spans="2:13">
      <c r="B270" s="6">
        <f t="shared" si="10"/>
        <v>262</v>
      </c>
      <c r="C270" s="6">
        <v>2596</v>
      </c>
      <c r="D270" s="5" t="s">
        <v>470</v>
      </c>
      <c r="E270" s="6" t="str">
        <f>IFERROR(VLOOKUP(C270,SRA!B:I,8,0),"")</f>
        <v>CLT</v>
      </c>
      <c r="F270" s="7" t="s">
        <v>613</v>
      </c>
      <c r="G270" s="6" t="str">
        <f>IFERROR(VLOOKUP(VLOOKUP(C270,SRA!B:F,5,0),FUNÇÃO!A:B,2,0),"")</f>
        <v>TEC. EM ADM. E FI</v>
      </c>
      <c r="H270" s="4">
        <f>IFERROR(VLOOKUP(C270,SRA!B:T,18,0),"")</f>
        <v>1614.36</v>
      </c>
      <c r="I270" s="4">
        <f>IFERROR(VLOOKUP(C270,SRA!B:T,19,0),"")</f>
        <v>174.95</v>
      </c>
      <c r="J270" s="4">
        <f>IFERROR(VLOOKUP(C270,OUTUBRO!B:F,3,0),"")</f>
        <v>1789.31</v>
      </c>
      <c r="K270" s="4">
        <f t="shared" si="9"/>
        <v>1305.73</v>
      </c>
      <c r="L270" s="4">
        <f>IFERROR(VLOOKUP(C270,OUTUBRO!B:H,7,0),"")</f>
        <v>483.58</v>
      </c>
      <c r="M270" s="30"/>
    </row>
    <row r="271" spans="2:13">
      <c r="B271" s="6">
        <f t="shared" si="10"/>
        <v>263</v>
      </c>
      <c r="C271" s="6">
        <v>2602</v>
      </c>
      <c r="D271" s="5" t="s">
        <v>479</v>
      </c>
      <c r="E271" s="6" t="str">
        <f>IFERROR(VLOOKUP(C271,SRA!B:I,8,0),"")</f>
        <v>CLT</v>
      </c>
      <c r="F271" s="7" t="s">
        <v>613</v>
      </c>
      <c r="G271" s="6" t="str">
        <f>IFERROR(VLOOKUP(VLOOKUP(C271,SRA!B:F,5,0),FUNÇÃO!A:B,2,0),"")</f>
        <v>ANA ASS FARMACEUT</v>
      </c>
      <c r="H271" s="4">
        <f>IFERROR(VLOOKUP(C271,SRA!B:T,18,0),"")</f>
        <v>4149.8900000000003</v>
      </c>
      <c r="I271" s="4">
        <f>IFERROR(VLOOKUP(C271,SRA!B:T,19,0),"")</f>
        <v>0</v>
      </c>
      <c r="J271" s="4">
        <f>IFERROR(VLOOKUP(C271,OUTUBRO!B:F,3,0),"")</f>
        <v>4149.8900000000003</v>
      </c>
      <c r="K271" s="4">
        <f t="shared" si="9"/>
        <v>672.90000000000009</v>
      </c>
      <c r="L271" s="4">
        <f>IFERROR(VLOOKUP(C271,OUTUBRO!B:H,7,0),"")</f>
        <v>3476.9900000000002</v>
      </c>
      <c r="M271" s="30"/>
    </row>
    <row r="272" spans="2:13">
      <c r="B272" s="6">
        <f t="shared" si="10"/>
        <v>264</v>
      </c>
      <c r="C272" s="6">
        <v>2604</v>
      </c>
      <c r="D272" s="5" t="s">
        <v>498</v>
      </c>
      <c r="E272" s="6" t="str">
        <f>IFERROR(VLOOKUP(C272,SRA!B:I,8,0),"")</f>
        <v>CLT</v>
      </c>
      <c r="F272" s="7" t="s">
        <v>613</v>
      </c>
      <c r="G272" s="6" t="str">
        <f>IFERROR(VLOOKUP(VLOOKUP(C272,SRA!B:F,5,0),FUNÇÃO!A:B,2,0),"")</f>
        <v>ANA ASS FARMACEUT</v>
      </c>
      <c r="H272" s="4">
        <f>IFERROR(VLOOKUP(C272,SRA!B:T,18,0),"")</f>
        <v>4149.8900000000003</v>
      </c>
      <c r="I272" s="4">
        <f>IFERROR(VLOOKUP(C272,SRA!B:T,19,0),"")</f>
        <v>0</v>
      </c>
      <c r="J272" s="4">
        <f>IFERROR(VLOOKUP(C272,OUTUBRO!B:F,3,0),"")</f>
        <v>4149.8900000000003</v>
      </c>
      <c r="K272" s="4">
        <f t="shared" si="9"/>
        <v>1690.79</v>
      </c>
      <c r="L272" s="4">
        <f>IFERROR(VLOOKUP(C272,OUTUBRO!B:H,7,0),"")</f>
        <v>2459.1000000000004</v>
      </c>
      <c r="M272" s="30"/>
    </row>
    <row r="273" spans="2:13">
      <c r="B273" s="6">
        <f t="shared" si="10"/>
        <v>265</v>
      </c>
      <c r="C273" s="6">
        <v>2614</v>
      </c>
      <c r="D273" s="5" t="s">
        <v>189</v>
      </c>
      <c r="E273" s="6" t="str">
        <f>IFERROR(VLOOKUP(C273,SRA!B:I,8,0),"")</f>
        <v>CLT</v>
      </c>
      <c r="F273" s="7" t="s">
        <v>613</v>
      </c>
      <c r="G273" s="6" t="str">
        <f>IFERROR(VLOOKUP(VLOOKUP(C273,SRA!B:F,5,0),FUNÇÃO!A:B,2,0),"")</f>
        <v>OP. DE PROD. IND.</v>
      </c>
      <c r="H273" s="4">
        <f>IFERROR(VLOOKUP(C273,SRA!B:T,18,0),"")</f>
        <v>1333.73</v>
      </c>
      <c r="I273" s="4">
        <f>IFERROR(VLOOKUP(C273,SRA!B:T,19,0),"")</f>
        <v>708.95</v>
      </c>
      <c r="J273" s="4">
        <f>IFERROR(VLOOKUP(C273,OUTUBRO!B:F,3,0),"")</f>
        <v>2312.98</v>
      </c>
      <c r="K273" s="4">
        <f t="shared" si="9"/>
        <v>592.55999999999995</v>
      </c>
      <c r="L273" s="4">
        <f>IFERROR(VLOOKUP(C273,OUTUBRO!B:H,7,0),"")</f>
        <v>1720.42</v>
      </c>
      <c r="M273" s="30"/>
    </row>
    <row r="274" spans="2:13">
      <c r="B274" s="6">
        <f t="shared" si="10"/>
        <v>266</v>
      </c>
      <c r="C274" s="6">
        <v>2618</v>
      </c>
      <c r="D274" s="5" t="s">
        <v>190</v>
      </c>
      <c r="E274" s="6" t="str">
        <f>IFERROR(VLOOKUP(C274,SRA!B:I,8,0),"")</f>
        <v>CLT</v>
      </c>
      <c r="F274" s="7" t="s">
        <v>613</v>
      </c>
      <c r="G274" s="6" t="str">
        <f>IFERROR(VLOOKUP(VLOOKUP(C274,SRA!B:F,5,0),FUNÇÃO!A:B,2,0),"")</f>
        <v>OP. DE PROD. IND.</v>
      </c>
      <c r="H274" s="4">
        <f>IFERROR(VLOOKUP(C274,SRA!B:T,18,0),"")</f>
        <v>1333.73</v>
      </c>
      <c r="I274" s="4">
        <f>IFERROR(VLOOKUP(C274,SRA!B:T,19,0),"")</f>
        <v>0</v>
      </c>
      <c r="J274" s="4">
        <f>IFERROR(VLOOKUP(C274,OUTUBRO!B:F,3,0),"")</f>
        <v>1333.73</v>
      </c>
      <c r="K274" s="4">
        <f t="shared" si="9"/>
        <v>478.14</v>
      </c>
      <c r="L274" s="4">
        <f>IFERROR(VLOOKUP(C274,OUTUBRO!B:H,7,0),"")</f>
        <v>855.59</v>
      </c>
      <c r="M274" s="30"/>
    </row>
    <row r="275" spans="2:13">
      <c r="B275" s="6">
        <f t="shared" si="10"/>
        <v>267</v>
      </c>
      <c r="C275" s="6">
        <v>2623</v>
      </c>
      <c r="D275" s="5" t="s">
        <v>191</v>
      </c>
      <c r="E275" s="6" t="str">
        <f>IFERROR(VLOOKUP(C275,SRA!B:I,8,0),"")</f>
        <v>CLT</v>
      </c>
      <c r="F275" s="7" t="s">
        <v>613</v>
      </c>
      <c r="G275" s="6" t="str">
        <f>IFERROR(VLOOKUP(VLOOKUP(C275,SRA!B:F,5,0),FUNÇÃO!A:B,2,0),"")</f>
        <v>OP. DE PROD. IND.</v>
      </c>
      <c r="H275" s="4">
        <f>IFERROR(VLOOKUP(C275,SRA!B:T,18,0),"")</f>
        <v>1209.71</v>
      </c>
      <c r="I275" s="4">
        <f>IFERROR(VLOOKUP(C275,SRA!B:T,19,0),"")</f>
        <v>0</v>
      </c>
      <c r="J275" s="4">
        <f>IFERROR(VLOOKUP(C275,OUTUBRO!B:F,3,0),"")</f>
        <v>1209.71</v>
      </c>
      <c r="K275" s="4">
        <f t="shared" si="9"/>
        <v>293.02</v>
      </c>
      <c r="L275" s="4">
        <f>IFERROR(VLOOKUP(C275,OUTUBRO!B:H,7,0),"")</f>
        <v>916.69</v>
      </c>
      <c r="M275" s="30"/>
    </row>
    <row r="276" spans="2:13">
      <c r="B276" s="6">
        <f t="shared" si="10"/>
        <v>268</v>
      </c>
      <c r="C276" s="6">
        <v>2627</v>
      </c>
      <c r="D276" s="5" t="s">
        <v>433</v>
      </c>
      <c r="E276" s="6" t="str">
        <f>IFERROR(VLOOKUP(C276,SRA!B:I,8,0),"")</f>
        <v>CLT</v>
      </c>
      <c r="F276" s="7" t="s">
        <v>613</v>
      </c>
      <c r="G276" s="6" t="str">
        <f>IFERROR(VLOOKUP(VLOOKUP(C276,SRA!B:F,5,0),FUNÇÃO!A:B,2,0),"")</f>
        <v>ANA ASS FARMACEUT</v>
      </c>
      <c r="H276" s="4">
        <f>IFERROR(VLOOKUP(C276,SRA!B:T,18,0),"")</f>
        <v>4149.8900000000003</v>
      </c>
      <c r="I276" s="4">
        <f>IFERROR(VLOOKUP(C276,SRA!B:T,19,0),"")</f>
        <v>0</v>
      </c>
      <c r="J276" s="4">
        <f>IFERROR(VLOOKUP(C276,OUTUBRO!B:F,3,0),"")</f>
        <v>4149.8900000000003</v>
      </c>
      <c r="K276" s="4">
        <f t="shared" si="9"/>
        <v>649.66000000000031</v>
      </c>
      <c r="L276" s="4">
        <f>IFERROR(VLOOKUP(C276,OUTUBRO!B:H,7,0),"")</f>
        <v>3500.23</v>
      </c>
      <c r="M276" s="30"/>
    </row>
    <row r="277" spans="2:13">
      <c r="B277" s="6">
        <f t="shared" si="10"/>
        <v>269</v>
      </c>
      <c r="C277" s="6">
        <v>2628</v>
      </c>
      <c r="D277" s="5" t="s">
        <v>192</v>
      </c>
      <c r="E277" s="6" t="str">
        <f>IFERROR(VLOOKUP(C277,SRA!B:I,8,0),"")</f>
        <v>CLT</v>
      </c>
      <c r="F277" s="7" t="s">
        <v>613</v>
      </c>
      <c r="G277" s="6" t="str">
        <f>IFERROR(VLOOKUP(VLOOKUP(C277,SRA!B:F,5,0),FUNÇÃO!A:B,2,0),"")</f>
        <v>TEC. EM ADM. E FI</v>
      </c>
      <c r="H277" s="4">
        <f>IFERROR(VLOOKUP(C277,SRA!B:T,18,0),"")</f>
        <v>1614.36</v>
      </c>
      <c r="I277" s="4">
        <f>IFERROR(VLOOKUP(C277,SRA!B:T,19,0),"")</f>
        <v>1250</v>
      </c>
      <c r="J277" s="4">
        <f>IFERROR(VLOOKUP(C277,OUTUBRO!B:F,3,0),"")</f>
        <v>4079.7</v>
      </c>
      <c r="K277" s="4">
        <f t="shared" si="9"/>
        <v>1520.2199999999998</v>
      </c>
      <c r="L277" s="4">
        <f>IFERROR(VLOOKUP(C277,OUTUBRO!B:H,7,0),"")</f>
        <v>2559.48</v>
      </c>
      <c r="M277" s="30"/>
    </row>
    <row r="278" spans="2:13">
      <c r="B278" s="6">
        <f t="shared" si="10"/>
        <v>270</v>
      </c>
      <c r="C278" s="6">
        <v>2634</v>
      </c>
      <c r="D278" s="5" t="s">
        <v>471</v>
      </c>
      <c r="E278" s="6" t="str">
        <f>IFERROR(VLOOKUP(C278,SRA!B:I,8,0),"")</f>
        <v>CLT</v>
      </c>
      <c r="F278" s="7" t="s">
        <v>613</v>
      </c>
      <c r="G278" s="6" t="str">
        <f>IFERROR(VLOOKUP(VLOOKUP(C278,SRA!B:F,5,0),FUNÇÃO!A:B,2,0),"")</f>
        <v>TEC. EM ADM. E FI</v>
      </c>
      <c r="H278" s="4">
        <f>IFERROR(VLOOKUP(C278,SRA!B:T,18,0),"")</f>
        <v>1614.36</v>
      </c>
      <c r="I278" s="4">
        <f>IFERROR(VLOOKUP(C278,SRA!B:T,19,0),"")</f>
        <v>0</v>
      </c>
      <c r="J278" s="4">
        <f>IFERROR(VLOOKUP(C278,OUTUBRO!B:F,3,0),"")</f>
        <v>1614.36</v>
      </c>
      <c r="K278" s="4">
        <f t="shared" si="9"/>
        <v>499.82999999999993</v>
      </c>
      <c r="L278" s="4">
        <f>IFERROR(VLOOKUP(C278,OUTUBRO!B:H,7,0),"")</f>
        <v>1114.53</v>
      </c>
      <c r="M278" s="30"/>
    </row>
    <row r="279" spans="2:13">
      <c r="B279" s="6">
        <f t="shared" si="10"/>
        <v>271</v>
      </c>
      <c r="C279" s="6">
        <v>2642</v>
      </c>
      <c r="D279" s="5" t="s">
        <v>193</v>
      </c>
      <c r="E279" s="6" t="str">
        <f>IFERROR(VLOOKUP(C279,SRA!B:I,8,0),"")</f>
        <v>CLT</v>
      </c>
      <c r="F279" s="7" t="s">
        <v>613</v>
      </c>
      <c r="G279" s="6" t="str">
        <f>IFERROR(VLOOKUP(VLOOKUP(C279,SRA!B:F,5,0),FUNÇÃO!A:B,2,0),"")</f>
        <v>TEC. EM ADM. E FI</v>
      </c>
      <c r="H279" s="4">
        <f>IFERROR(VLOOKUP(C279,SRA!B:T,18,0),"")</f>
        <v>1695.09</v>
      </c>
      <c r="I279" s="4">
        <f>IFERROR(VLOOKUP(C279,SRA!B:T,19,0),"")</f>
        <v>930.5</v>
      </c>
      <c r="J279" s="4">
        <f>IFERROR(VLOOKUP(C279,OUTUBRO!B:F,3,0),"")</f>
        <v>2625.59</v>
      </c>
      <c r="K279" s="4">
        <f t="shared" si="9"/>
        <v>718.04</v>
      </c>
      <c r="L279" s="4">
        <f>IFERROR(VLOOKUP(C279,OUTUBRO!B:H,7,0),"")</f>
        <v>1907.5500000000002</v>
      </c>
      <c r="M279" s="30"/>
    </row>
    <row r="280" spans="2:13">
      <c r="B280" s="6">
        <f t="shared" si="10"/>
        <v>272</v>
      </c>
      <c r="C280" s="6">
        <v>2644</v>
      </c>
      <c r="D280" s="5" t="s">
        <v>482</v>
      </c>
      <c r="E280" s="6" t="str">
        <f>IFERROR(VLOOKUP(C280,SRA!B:I,8,0),"")</f>
        <v>CLT</v>
      </c>
      <c r="F280" s="7" t="s">
        <v>613</v>
      </c>
      <c r="G280" s="6" t="str">
        <f>IFERROR(VLOOKUP(VLOOKUP(C280,SRA!B:F,5,0),FUNÇÃO!A:B,2,0),"")</f>
        <v>ANA ASS FARMACEUT</v>
      </c>
      <c r="H280" s="4">
        <f>IFERROR(VLOOKUP(C280,SRA!B:T,18,0),"")</f>
        <v>4149.8900000000003</v>
      </c>
      <c r="I280" s="4">
        <f>IFERROR(VLOOKUP(C280,SRA!B:T,19,0),"")</f>
        <v>0</v>
      </c>
      <c r="J280" s="4">
        <f>IFERROR(VLOOKUP(C280,OUTUBRO!B:F,3,0),"")</f>
        <v>4149.8900000000003</v>
      </c>
      <c r="K280" s="4">
        <f t="shared" si="9"/>
        <v>2285.96</v>
      </c>
      <c r="L280" s="4">
        <f>IFERROR(VLOOKUP(C280,OUTUBRO!B:H,7,0),"")</f>
        <v>1863.93</v>
      </c>
      <c r="M280" s="30"/>
    </row>
    <row r="281" spans="2:13">
      <c r="B281" s="6">
        <f t="shared" si="10"/>
        <v>273</v>
      </c>
      <c r="C281" s="6">
        <v>2651</v>
      </c>
      <c r="D281" s="5" t="s">
        <v>483</v>
      </c>
      <c r="E281" s="6" t="str">
        <f>IFERROR(VLOOKUP(C281,SRA!B:I,8,0),"")</f>
        <v>CLT</v>
      </c>
      <c r="F281" s="7" t="s">
        <v>613</v>
      </c>
      <c r="G281" s="6" t="str">
        <f>IFERROR(VLOOKUP(VLOOKUP(C281,SRA!B:F,5,0),FUNÇÃO!A:B,2,0),"")</f>
        <v>ANA ASS FARMACEUT</v>
      </c>
      <c r="H281" s="4">
        <f>IFERROR(VLOOKUP(C281,SRA!B:T,18,0),"")</f>
        <v>4149.8900000000003</v>
      </c>
      <c r="I281" s="4">
        <f>IFERROR(VLOOKUP(C281,SRA!B:T,19,0),"")</f>
        <v>0</v>
      </c>
      <c r="J281" s="4">
        <f>IFERROR(VLOOKUP(C281,OUTUBRO!B:F,3,0),"")</f>
        <v>4149.8900000000003</v>
      </c>
      <c r="K281" s="4">
        <f t="shared" si="9"/>
        <v>983.37000000000035</v>
      </c>
      <c r="L281" s="4">
        <f>IFERROR(VLOOKUP(C281,OUTUBRO!B:H,7,0),"")</f>
        <v>3166.52</v>
      </c>
      <c r="M281" s="30"/>
    </row>
    <row r="282" spans="2:13">
      <c r="B282" s="6">
        <f t="shared" si="10"/>
        <v>274</v>
      </c>
      <c r="C282" s="6">
        <v>2656</v>
      </c>
      <c r="D282" s="5" t="s">
        <v>194</v>
      </c>
      <c r="E282" s="6" t="str">
        <f>IFERROR(VLOOKUP(C282,SRA!B:I,8,0),"")</f>
        <v>CLT</v>
      </c>
      <c r="F282" s="7" t="s">
        <v>613</v>
      </c>
      <c r="G282" s="6" t="str">
        <f>IFERROR(VLOOKUP(VLOOKUP(C282,SRA!B:F,5,0),FUNÇÃO!A:B,2,0),"")</f>
        <v>TEC. EM ADM. E FI</v>
      </c>
      <c r="H282" s="4">
        <f>IFERROR(VLOOKUP(C282,SRA!B:T,18,0),"")</f>
        <v>1614.36</v>
      </c>
      <c r="I282" s="4">
        <f>IFERROR(VLOOKUP(C282,SRA!B:T,19,0),"")</f>
        <v>708.95</v>
      </c>
      <c r="J282" s="4">
        <f>IFERROR(VLOOKUP(C282,OUTUBRO!B:F,3,0),"")</f>
        <v>2323.31</v>
      </c>
      <c r="K282" s="4">
        <f t="shared" si="9"/>
        <v>889.55</v>
      </c>
      <c r="L282" s="4">
        <f>IFERROR(VLOOKUP(C282,OUTUBRO!B:H,7,0),"")</f>
        <v>1433.76</v>
      </c>
      <c r="M282" s="30"/>
    </row>
    <row r="283" spans="2:13">
      <c r="B283" s="6">
        <f t="shared" si="10"/>
        <v>275</v>
      </c>
      <c r="C283" s="6">
        <v>2659</v>
      </c>
      <c r="D283" s="5" t="s">
        <v>195</v>
      </c>
      <c r="E283" s="6" t="str">
        <f>IFERROR(VLOOKUP(C283,SRA!B:I,8,0),"")</f>
        <v>CLT</v>
      </c>
      <c r="F283" s="7" t="s">
        <v>613</v>
      </c>
      <c r="G283" s="6" t="str">
        <f>IFERROR(VLOOKUP(VLOOKUP(C283,SRA!B:F,5,0),FUNÇÃO!A:B,2,0),"")</f>
        <v>TEC. EM ADM. E FI</v>
      </c>
      <c r="H283" s="4">
        <f>IFERROR(VLOOKUP(C283,SRA!B:T,18,0),"")</f>
        <v>1614.36</v>
      </c>
      <c r="I283" s="4">
        <f>IFERROR(VLOOKUP(C283,SRA!B:T,19,0),"")</f>
        <v>1993.92</v>
      </c>
      <c r="J283" s="4">
        <f>IFERROR(VLOOKUP(C283,OUTUBRO!B:F,3,0),"")</f>
        <v>7497.99</v>
      </c>
      <c r="K283" s="4">
        <f t="shared" si="9"/>
        <v>3007.71</v>
      </c>
      <c r="L283" s="4">
        <f>IFERROR(VLOOKUP(C283,OUTUBRO!B:H,7,0),"")</f>
        <v>4490.28</v>
      </c>
      <c r="M283" s="30"/>
    </row>
    <row r="284" spans="2:13">
      <c r="B284" s="6">
        <f t="shared" si="10"/>
        <v>276</v>
      </c>
      <c r="C284" s="6">
        <v>2661</v>
      </c>
      <c r="D284" s="5" t="s">
        <v>196</v>
      </c>
      <c r="E284" s="6" t="str">
        <f>IFERROR(VLOOKUP(C284,SRA!B:I,8,0),"")</f>
        <v>CLT</v>
      </c>
      <c r="F284" s="7" t="s">
        <v>613</v>
      </c>
      <c r="G284" s="6" t="str">
        <f>IFERROR(VLOOKUP(VLOOKUP(C284,SRA!B:F,5,0),FUNÇÃO!A:B,2,0),"")</f>
        <v>OP. DE PROD. IND.</v>
      </c>
      <c r="H284" s="4">
        <f>IFERROR(VLOOKUP(C284,SRA!B:T,18,0),"")</f>
        <v>1270.2</v>
      </c>
      <c r="I284" s="4">
        <f>IFERROR(VLOOKUP(C284,SRA!B:T,19,0),"")</f>
        <v>0</v>
      </c>
      <c r="J284" s="4">
        <f>IFERROR(VLOOKUP(C284,OUTUBRO!B:F,3,0),"")</f>
        <v>1791.98</v>
      </c>
      <c r="K284" s="4">
        <f t="shared" si="9"/>
        <v>289.07000000000016</v>
      </c>
      <c r="L284" s="4">
        <f>IFERROR(VLOOKUP(C284,OUTUBRO!B:H,7,0),"")</f>
        <v>1502.9099999999999</v>
      </c>
      <c r="M284" s="30"/>
    </row>
    <row r="285" spans="2:13">
      <c r="B285" s="6">
        <f t="shared" si="10"/>
        <v>277</v>
      </c>
      <c r="C285" s="6">
        <v>2664</v>
      </c>
      <c r="D285" s="5" t="s">
        <v>197</v>
      </c>
      <c r="E285" s="6" t="str">
        <f>IFERROR(VLOOKUP(C285,SRA!B:I,8,0),"")</f>
        <v>CLT</v>
      </c>
      <c r="F285" s="7" t="s">
        <v>613</v>
      </c>
      <c r="G285" s="6" t="str">
        <f>IFERROR(VLOOKUP(VLOOKUP(C285,SRA!B:F,5,0),FUNÇÃO!A:B,2,0),"")</f>
        <v>FARMACEUTICO IND</v>
      </c>
      <c r="H285" s="4">
        <f>IFERROR(VLOOKUP(C285,SRA!B:T,18,0),"")</f>
        <v>4656.5600000000004</v>
      </c>
      <c r="I285" s="4">
        <f>IFERROR(VLOOKUP(C285,SRA!B:T,19,0),"")</f>
        <v>1993.92</v>
      </c>
      <c r="J285" s="4">
        <f>IFERROR(VLOOKUP(C285,OUTUBRO!B:F,3,0),"")</f>
        <v>6650.48</v>
      </c>
      <c r="K285" s="4">
        <f t="shared" si="9"/>
        <v>2025.1800000000003</v>
      </c>
      <c r="L285" s="4">
        <f>IFERROR(VLOOKUP(C285,OUTUBRO!B:H,7,0),"")</f>
        <v>4625.2999999999993</v>
      </c>
      <c r="M285" s="30"/>
    </row>
    <row r="286" spans="2:13">
      <c r="B286" s="6">
        <f t="shared" si="10"/>
        <v>278</v>
      </c>
      <c r="C286" s="6">
        <v>2665</v>
      </c>
      <c r="D286" s="5" t="s">
        <v>198</v>
      </c>
      <c r="E286" s="6" t="str">
        <f>IFERROR(VLOOKUP(C286,SRA!B:I,8,0),"")</f>
        <v>CLT</v>
      </c>
      <c r="F286" s="7" t="s">
        <v>613</v>
      </c>
      <c r="G286" s="6" t="str">
        <f>IFERROR(VLOOKUP(VLOOKUP(C286,SRA!B:F,5,0),FUNÇÃO!A:B,2,0),"")</f>
        <v>TEC. EM ADM. E FI</v>
      </c>
      <c r="H286" s="4">
        <f>IFERROR(VLOOKUP(C286,SRA!B:T,18,0),"")</f>
        <v>1614.36</v>
      </c>
      <c r="I286" s="4">
        <f>IFERROR(VLOOKUP(C286,SRA!B:T,19,0),"")</f>
        <v>708.95</v>
      </c>
      <c r="J286" s="4">
        <f>IFERROR(VLOOKUP(C286,OUTUBRO!B:F,3,0),"")</f>
        <v>3608.28</v>
      </c>
      <c r="K286" s="4">
        <f t="shared" si="9"/>
        <v>1164.6600000000003</v>
      </c>
      <c r="L286" s="4">
        <f>IFERROR(VLOOKUP(C286,OUTUBRO!B:H,7,0),"")</f>
        <v>2443.62</v>
      </c>
      <c r="M286" s="30"/>
    </row>
    <row r="287" spans="2:13">
      <c r="B287" s="6">
        <f t="shared" si="10"/>
        <v>279</v>
      </c>
      <c r="C287" s="6">
        <v>2666</v>
      </c>
      <c r="D287" s="5" t="s">
        <v>199</v>
      </c>
      <c r="E287" s="6" t="str">
        <f>IFERROR(VLOOKUP(C287,SRA!B:I,8,0),"")</f>
        <v>CLT</v>
      </c>
      <c r="F287" s="7" t="s">
        <v>613</v>
      </c>
      <c r="G287" s="6" t="str">
        <f>IFERROR(VLOOKUP(VLOOKUP(C287,SRA!B:F,5,0),FUNÇÃO!A:B,2,0),"")</f>
        <v>TEC. EM ADM. E FI</v>
      </c>
      <c r="H287" s="4">
        <f>IFERROR(VLOOKUP(C287,SRA!B:T,18,0),"")</f>
        <v>1614.36</v>
      </c>
      <c r="I287" s="4">
        <f>IFERROR(VLOOKUP(C287,SRA!B:T,19,0),"")</f>
        <v>1993.92</v>
      </c>
      <c r="J287" s="4">
        <f>IFERROR(VLOOKUP(C287,OUTUBRO!B:F,3,0),"")</f>
        <v>3743.43</v>
      </c>
      <c r="K287" s="4">
        <f t="shared" si="9"/>
        <v>1699.6699999999998</v>
      </c>
      <c r="L287" s="4">
        <f>IFERROR(VLOOKUP(C287,OUTUBRO!B:H,7,0),"")</f>
        <v>2043.76</v>
      </c>
      <c r="M287" s="30"/>
    </row>
    <row r="288" spans="2:13">
      <c r="B288" s="6">
        <f t="shared" si="10"/>
        <v>280</v>
      </c>
      <c r="C288" s="6">
        <v>2668</v>
      </c>
      <c r="D288" s="5" t="s">
        <v>200</v>
      </c>
      <c r="E288" s="6" t="str">
        <f>IFERROR(VLOOKUP(C288,SRA!B:I,8,0),"")</f>
        <v>CLT</v>
      </c>
      <c r="F288" s="7" t="s">
        <v>633</v>
      </c>
      <c r="G288" s="6" t="str">
        <f>IFERROR(VLOOKUP(VLOOKUP(C288,SRA!B:F,5,0),FUNÇÃO!A:B,2,0),"")</f>
        <v>TEC. EM ADM. E FI</v>
      </c>
      <c r="H288" s="4">
        <f>IFERROR(VLOOKUP(C288,SRA!B:T,18,0),"")</f>
        <v>1614.36</v>
      </c>
      <c r="I288" s="4">
        <f>IFERROR(VLOOKUP(C288,SRA!B:T,19,0),"")</f>
        <v>0</v>
      </c>
      <c r="J288" s="4">
        <f>IFERROR(VLOOKUP(C288,OUTUBRO!B:F,3,0),"")</f>
        <v>2422.7800000000002</v>
      </c>
      <c r="K288" s="4">
        <f t="shared" si="9"/>
        <v>2152.48</v>
      </c>
      <c r="L288" s="4">
        <f>IFERROR(VLOOKUP(C288,OUTUBRO!B:H,7,0),"")</f>
        <v>270.3</v>
      </c>
      <c r="M288" s="30"/>
    </row>
    <row r="289" spans="2:13">
      <c r="B289" s="6">
        <f t="shared" si="10"/>
        <v>281</v>
      </c>
      <c r="C289" s="6">
        <v>2671</v>
      </c>
      <c r="D289" s="5" t="s">
        <v>201</v>
      </c>
      <c r="E289" s="6" t="str">
        <f>IFERROR(VLOOKUP(C289,SRA!B:I,8,0),"")</f>
        <v>CLT</v>
      </c>
      <c r="F289" s="7" t="s">
        <v>613</v>
      </c>
      <c r="G289" s="6" t="str">
        <f>IFERROR(VLOOKUP(VLOOKUP(C289,SRA!B:F,5,0),FUNÇÃO!A:B,2,0),"")</f>
        <v>OP. DE PROD. IND.</v>
      </c>
      <c r="H289" s="4">
        <f>IFERROR(VLOOKUP(C289,SRA!B:T,18,0),"")</f>
        <v>1333.73</v>
      </c>
      <c r="I289" s="4">
        <f>IFERROR(VLOOKUP(C289,SRA!B:T,19,0),"")</f>
        <v>0</v>
      </c>
      <c r="J289" s="4">
        <f>IFERROR(VLOOKUP(C289,OUTUBRO!B:F,3,0),"")</f>
        <v>1382.35</v>
      </c>
      <c r="K289" s="4">
        <f t="shared" si="9"/>
        <v>124.84999999999991</v>
      </c>
      <c r="L289" s="4">
        <f>IFERROR(VLOOKUP(C289,OUTUBRO!B:H,7,0),"")</f>
        <v>1257.5</v>
      </c>
      <c r="M289" s="30"/>
    </row>
    <row r="290" spans="2:13">
      <c r="B290" s="6">
        <f t="shared" si="10"/>
        <v>282</v>
      </c>
      <c r="C290" s="6">
        <v>2672</v>
      </c>
      <c r="D290" s="5" t="s">
        <v>202</v>
      </c>
      <c r="E290" s="6" t="str">
        <f>IFERROR(VLOOKUP(C290,SRA!B:I,8,0),"")</f>
        <v>CLT</v>
      </c>
      <c r="F290" s="7" t="s">
        <v>613</v>
      </c>
      <c r="G290" s="6" t="str">
        <f>IFERROR(VLOOKUP(VLOOKUP(C290,SRA!B:F,5,0),FUNÇÃO!A:B,2,0),"")</f>
        <v>OP. DE PROD. IND.</v>
      </c>
      <c r="H290" s="4">
        <f>IFERROR(VLOOKUP(C290,SRA!B:T,18,0),"")</f>
        <v>1270.21</v>
      </c>
      <c r="I290" s="4">
        <f>IFERROR(VLOOKUP(C290,SRA!B:T,19,0),"")</f>
        <v>0</v>
      </c>
      <c r="J290" s="4">
        <f>IFERROR(VLOOKUP(C290,OUTUBRO!B:F,3,0),"")</f>
        <v>1530.72</v>
      </c>
      <c r="K290" s="4">
        <f t="shared" si="9"/>
        <v>413.08000000000015</v>
      </c>
      <c r="L290" s="4">
        <f>IFERROR(VLOOKUP(C290,OUTUBRO!B:H,7,0),"")</f>
        <v>1117.6399999999999</v>
      </c>
      <c r="M290" s="30"/>
    </row>
    <row r="291" spans="2:13">
      <c r="B291" s="6">
        <f t="shared" si="10"/>
        <v>283</v>
      </c>
      <c r="C291" s="6">
        <v>2675</v>
      </c>
      <c r="D291" s="5" t="s">
        <v>203</v>
      </c>
      <c r="E291" s="6" t="str">
        <f>IFERROR(VLOOKUP(C291,SRA!B:I,8,0),"")</f>
        <v>CLT</v>
      </c>
      <c r="F291" s="7" t="s">
        <v>613</v>
      </c>
      <c r="G291" s="6" t="str">
        <f>IFERROR(VLOOKUP(VLOOKUP(C291,SRA!B:F,5,0),FUNÇÃO!A:B,2,0),"")</f>
        <v>OP. DE PROD. IND.</v>
      </c>
      <c r="H291" s="4">
        <f>IFERROR(VLOOKUP(C291,SRA!B:T,18,0),"")</f>
        <v>1209.71</v>
      </c>
      <c r="I291" s="4">
        <f>IFERROR(VLOOKUP(C291,SRA!B:T,19,0),"")</f>
        <v>0</v>
      </c>
      <c r="J291" s="4">
        <f>IFERROR(VLOOKUP(C291,OUTUBRO!B:F,3,0),"")</f>
        <v>1423.33</v>
      </c>
      <c r="K291" s="4">
        <f t="shared" si="9"/>
        <v>505.88999999999987</v>
      </c>
      <c r="L291" s="4">
        <f>IFERROR(VLOOKUP(C291,OUTUBRO!B:H,7,0),"")</f>
        <v>917.44</v>
      </c>
      <c r="M291" s="30"/>
    </row>
    <row r="292" spans="2:13">
      <c r="B292" s="6">
        <f t="shared" si="10"/>
        <v>284</v>
      </c>
      <c r="C292" s="6">
        <v>2682</v>
      </c>
      <c r="D292" s="5" t="s">
        <v>204</v>
      </c>
      <c r="E292" s="6" t="str">
        <f>IFERROR(VLOOKUP(C292,SRA!B:I,8,0),"")</f>
        <v>CLT</v>
      </c>
      <c r="F292" s="7" t="s">
        <v>613</v>
      </c>
      <c r="G292" s="6" t="str">
        <f>IFERROR(VLOOKUP(VLOOKUP(C292,SRA!B:F,5,0),FUNÇÃO!A:B,2,0),"")</f>
        <v>TEC. EM ADM. E FI</v>
      </c>
      <c r="H292" s="4">
        <f>IFERROR(VLOOKUP(C292,SRA!B:T,18,0),"")</f>
        <v>1614.37</v>
      </c>
      <c r="I292" s="4">
        <f>IFERROR(VLOOKUP(C292,SRA!B:T,19,0),"")</f>
        <v>0</v>
      </c>
      <c r="J292" s="4">
        <f>IFERROR(VLOOKUP(C292,OUTUBRO!B:F,3,0),"")</f>
        <v>1614.37</v>
      </c>
      <c r="K292" s="4">
        <f t="shared" si="9"/>
        <v>1026.7599999999998</v>
      </c>
      <c r="L292" s="4">
        <f>IFERROR(VLOOKUP(C292,OUTUBRO!B:H,7,0),"")</f>
        <v>587.61</v>
      </c>
      <c r="M292" s="30"/>
    </row>
    <row r="293" spans="2:13">
      <c r="B293" s="6">
        <f t="shared" si="10"/>
        <v>285</v>
      </c>
      <c r="C293" s="6">
        <v>2684</v>
      </c>
      <c r="D293" s="5" t="s">
        <v>443</v>
      </c>
      <c r="E293" s="6" t="str">
        <f>IFERROR(VLOOKUP(C293,SRA!B:I,8,0),"")</f>
        <v>CLT</v>
      </c>
      <c r="F293" s="7" t="s">
        <v>613</v>
      </c>
      <c r="G293" s="6" t="str">
        <f>IFERROR(VLOOKUP(VLOOKUP(C293,SRA!B:F,5,0),FUNÇÃO!A:B,2,0),"")</f>
        <v>ANA ASS FARMACEUT</v>
      </c>
      <c r="H293" s="4">
        <f>IFERROR(VLOOKUP(C293,SRA!B:T,18,0),"")</f>
        <v>4149.8900000000003</v>
      </c>
      <c r="I293" s="4">
        <f>IFERROR(VLOOKUP(C293,SRA!B:T,19,0),"")</f>
        <v>0</v>
      </c>
      <c r="J293" s="4">
        <f>IFERROR(VLOOKUP(C293,OUTUBRO!B:F,3,0),"")</f>
        <v>4420.1899999999996</v>
      </c>
      <c r="K293" s="4">
        <f t="shared" si="9"/>
        <v>2454.3799999999997</v>
      </c>
      <c r="L293" s="4">
        <f>IFERROR(VLOOKUP(C293,OUTUBRO!B:H,7,0),"")</f>
        <v>1965.81</v>
      </c>
      <c r="M293" s="30"/>
    </row>
    <row r="294" spans="2:13">
      <c r="B294" s="6">
        <f t="shared" si="10"/>
        <v>286</v>
      </c>
      <c r="C294" s="6">
        <v>2687</v>
      </c>
      <c r="D294" s="5" t="s">
        <v>205</v>
      </c>
      <c r="E294" s="6" t="str">
        <f>IFERROR(VLOOKUP(C294,SRA!B:I,8,0),"")</f>
        <v>CLT</v>
      </c>
      <c r="F294" s="7" t="s">
        <v>613</v>
      </c>
      <c r="G294" s="6" t="str">
        <f>IFERROR(VLOOKUP(VLOOKUP(C294,SRA!B:F,5,0),FUNÇÃO!A:B,2,0),"")</f>
        <v>TEC. EM ADM. E FI</v>
      </c>
      <c r="H294" s="4">
        <f>IFERROR(VLOOKUP(C294,SRA!B:T,18,0),"")</f>
        <v>1614.36</v>
      </c>
      <c r="I294" s="4">
        <f>IFERROR(VLOOKUP(C294,SRA!B:T,19,0),"")</f>
        <v>0</v>
      </c>
      <c r="J294" s="4">
        <f>IFERROR(VLOOKUP(C294,OUTUBRO!B:F,3,0),"")</f>
        <v>1884.66</v>
      </c>
      <c r="K294" s="4">
        <f t="shared" si="9"/>
        <v>317.46000000000004</v>
      </c>
      <c r="L294" s="4">
        <f>IFERROR(VLOOKUP(C294,OUTUBRO!B:H,7,0),"")</f>
        <v>1567.2</v>
      </c>
      <c r="M294" s="30"/>
    </row>
    <row r="295" spans="2:13">
      <c r="B295" s="6">
        <f t="shared" si="10"/>
        <v>287</v>
      </c>
      <c r="C295" s="6">
        <v>2689</v>
      </c>
      <c r="D295" s="5" t="s">
        <v>206</v>
      </c>
      <c r="E295" s="6" t="str">
        <f>IFERROR(VLOOKUP(C295,SRA!B:I,8,0),"")</f>
        <v>CLT</v>
      </c>
      <c r="F295" s="7" t="s">
        <v>613</v>
      </c>
      <c r="G295" s="6" t="str">
        <f>IFERROR(VLOOKUP(VLOOKUP(C295,SRA!B:F,5,0),FUNÇÃO!A:B,2,0),"")</f>
        <v>TEC. EM ADM. E FI</v>
      </c>
      <c r="H295" s="4">
        <f>IFERROR(VLOOKUP(C295,SRA!B:T,18,0),"")</f>
        <v>1614.36</v>
      </c>
      <c r="I295" s="4">
        <f>IFERROR(VLOOKUP(C295,SRA!B:T,19,0),"")</f>
        <v>930.5</v>
      </c>
      <c r="J295" s="4">
        <f>IFERROR(VLOOKUP(C295,OUTUBRO!B:F,3,0),"")</f>
        <v>2815.15</v>
      </c>
      <c r="K295" s="4">
        <f t="shared" si="9"/>
        <v>572.59000000000015</v>
      </c>
      <c r="L295" s="4">
        <f>IFERROR(VLOOKUP(C295,OUTUBRO!B:H,7,0),"")</f>
        <v>2242.56</v>
      </c>
      <c r="M295" s="30"/>
    </row>
    <row r="296" spans="2:13">
      <c r="B296" s="6">
        <f t="shared" si="10"/>
        <v>288</v>
      </c>
      <c r="C296" s="6">
        <v>2692</v>
      </c>
      <c r="D296" s="5" t="s">
        <v>454</v>
      </c>
      <c r="E296" s="6" t="str">
        <f>IFERROR(VLOOKUP(C296,SRA!B:I,8,0),"")</f>
        <v>CLT</v>
      </c>
      <c r="F296" s="7" t="s">
        <v>613</v>
      </c>
      <c r="G296" s="6" t="str">
        <f>IFERROR(VLOOKUP(VLOOKUP(C296,SRA!B:F,5,0),FUNÇÃO!A:B,2,0),"")</f>
        <v>TEC. EM ADM. E FI</v>
      </c>
      <c r="H296" s="4">
        <f>IFERROR(VLOOKUP(C296,SRA!B:T,18,0),"")</f>
        <v>1614.36</v>
      </c>
      <c r="I296" s="4">
        <f>IFERROR(VLOOKUP(C296,SRA!B:T,19,0),"")</f>
        <v>174.95</v>
      </c>
      <c r="J296" s="4">
        <f>IFERROR(VLOOKUP(C296,OUTUBRO!B:F,3,0),"")</f>
        <v>1789.31</v>
      </c>
      <c r="K296" s="4">
        <f t="shared" si="9"/>
        <v>164.84999999999991</v>
      </c>
      <c r="L296" s="4">
        <f>IFERROR(VLOOKUP(C296,OUTUBRO!B:H,7,0),"")</f>
        <v>1624.46</v>
      </c>
      <c r="M296" s="30"/>
    </row>
    <row r="297" spans="2:13">
      <c r="B297" s="6">
        <f t="shared" si="10"/>
        <v>289</v>
      </c>
      <c r="C297" s="6">
        <v>2696</v>
      </c>
      <c r="D297" s="5" t="s">
        <v>499</v>
      </c>
      <c r="E297" s="6" t="str">
        <f>IFERROR(VLOOKUP(C297,SRA!B:I,8,0),"")</f>
        <v>CLT</v>
      </c>
      <c r="F297" s="7" t="s">
        <v>613</v>
      </c>
      <c r="G297" s="6" t="str">
        <f>IFERROR(VLOOKUP(VLOOKUP(C297,SRA!B:F,5,0),FUNÇÃO!A:B,2,0),"")</f>
        <v>TEC. EM ADM. E FI</v>
      </c>
      <c r="H297" s="4">
        <f>IFERROR(VLOOKUP(C297,SRA!B:T,18,0),"")</f>
        <v>1614.36</v>
      </c>
      <c r="I297" s="4">
        <f>IFERROR(VLOOKUP(C297,SRA!B:T,19,0),"")</f>
        <v>0</v>
      </c>
      <c r="J297" s="4">
        <f>IFERROR(VLOOKUP(C297,OUTUBRO!B:F,3,0),"")</f>
        <v>1614.36</v>
      </c>
      <c r="K297" s="4">
        <f t="shared" si="9"/>
        <v>1277.9099999999999</v>
      </c>
      <c r="L297" s="4">
        <f>IFERROR(VLOOKUP(C297,OUTUBRO!B:H,7,0),"")</f>
        <v>336.45</v>
      </c>
      <c r="M297" s="30"/>
    </row>
    <row r="298" spans="2:13">
      <c r="B298" s="6">
        <f t="shared" si="10"/>
        <v>290</v>
      </c>
      <c r="C298" s="6">
        <v>2697</v>
      </c>
      <c r="D298" s="5" t="s">
        <v>207</v>
      </c>
      <c r="E298" s="6" t="str">
        <f>IFERROR(VLOOKUP(C298,SRA!B:I,8,0),"")</f>
        <v>CLT</v>
      </c>
      <c r="F298" s="7" t="s">
        <v>613</v>
      </c>
      <c r="G298" s="6" t="str">
        <f>IFERROR(VLOOKUP(VLOOKUP(C298,SRA!B:F,5,0),FUNÇÃO!A:B,2,0),"")</f>
        <v>TEC. EM ADM. E FI</v>
      </c>
      <c r="H298" s="4">
        <f>IFERROR(VLOOKUP(C298,SRA!B:T,18,0),"")</f>
        <v>1614.36</v>
      </c>
      <c r="I298" s="4">
        <f>IFERROR(VLOOKUP(C298,SRA!B:T,19,0),"")</f>
        <v>0</v>
      </c>
      <c r="J298" s="4">
        <f>IFERROR(VLOOKUP(C298,OUTUBRO!B:F,3,0),"")</f>
        <v>1938.18</v>
      </c>
      <c r="K298" s="4">
        <f t="shared" si="9"/>
        <v>1486.16</v>
      </c>
      <c r="L298" s="4">
        <f>IFERROR(VLOOKUP(C298,OUTUBRO!B:H,7,0),"")</f>
        <v>452.02</v>
      </c>
      <c r="M298" s="30"/>
    </row>
    <row r="299" spans="2:13">
      <c r="B299" s="6">
        <f t="shared" si="10"/>
        <v>291</v>
      </c>
      <c r="C299" s="6">
        <v>2701</v>
      </c>
      <c r="D299" s="5" t="s">
        <v>208</v>
      </c>
      <c r="E299" s="6" t="str">
        <f>IFERROR(VLOOKUP(C299,SRA!B:I,8,0),"")</f>
        <v>CLT</v>
      </c>
      <c r="F299" s="7" t="s">
        <v>613</v>
      </c>
      <c r="G299" s="6" t="str">
        <f>IFERROR(VLOOKUP(VLOOKUP(C299,SRA!B:F,5,0),FUNÇÃO!A:B,2,0),"")</f>
        <v>TEC. EM ADM. E FI</v>
      </c>
      <c r="H299" s="4">
        <f>IFERROR(VLOOKUP(C299,SRA!B:T,18,0),"")</f>
        <v>1614.36</v>
      </c>
      <c r="I299" s="4">
        <f>IFERROR(VLOOKUP(C299,SRA!B:T,19,0),"")</f>
        <v>0</v>
      </c>
      <c r="J299" s="4">
        <f>IFERROR(VLOOKUP(C299,OUTUBRO!B:F,3,0),"")</f>
        <v>2492.11</v>
      </c>
      <c r="K299" s="4">
        <f t="shared" si="9"/>
        <v>542.92000000000007</v>
      </c>
      <c r="L299" s="4">
        <f>IFERROR(VLOOKUP(C299,OUTUBRO!B:H,7,0),"")</f>
        <v>1949.19</v>
      </c>
      <c r="M299" s="30"/>
    </row>
    <row r="300" spans="2:13">
      <c r="B300" s="6">
        <f t="shared" si="10"/>
        <v>292</v>
      </c>
      <c r="C300" s="6">
        <v>2702</v>
      </c>
      <c r="D300" s="5" t="s">
        <v>472</v>
      </c>
      <c r="E300" s="6" t="str">
        <f>IFERROR(VLOOKUP(C300,SRA!B:I,8,0),"")</f>
        <v>CLT</v>
      </c>
      <c r="F300" s="7" t="s">
        <v>613</v>
      </c>
      <c r="G300" s="6" t="str">
        <f>IFERROR(VLOOKUP(VLOOKUP(C300,SRA!B:F,5,0),FUNÇÃO!A:B,2,0),"")</f>
        <v>ANA ASS FARMACEUT</v>
      </c>
      <c r="H300" s="4">
        <f>IFERROR(VLOOKUP(C300,SRA!B:T,18,0),"")</f>
        <v>4149.8900000000003</v>
      </c>
      <c r="I300" s="4">
        <f>IFERROR(VLOOKUP(C300,SRA!B:T,19,0),"")</f>
        <v>0</v>
      </c>
      <c r="J300" s="4">
        <f>IFERROR(VLOOKUP(C300,OUTUBRO!B:F,3,0),"")</f>
        <v>4149.8900000000003</v>
      </c>
      <c r="K300" s="4">
        <f t="shared" si="9"/>
        <v>889.58000000000038</v>
      </c>
      <c r="L300" s="4">
        <f>IFERROR(VLOOKUP(C300,OUTUBRO!B:H,7,0),"")</f>
        <v>3260.31</v>
      </c>
      <c r="M300" s="30"/>
    </row>
    <row r="301" spans="2:13">
      <c r="B301" s="6">
        <f t="shared" si="10"/>
        <v>293</v>
      </c>
      <c r="C301" s="6">
        <v>2705</v>
      </c>
      <c r="D301" s="5" t="s">
        <v>473</v>
      </c>
      <c r="E301" s="6" t="str">
        <f>IFERROR(VLOOKUP(C301,SRA!B:I,8,0),"")</f>
        <v>CLT</v>
      </c>
      <c r="F301" s="7" t="s">
        <v>613</v>
      </c>
      <c r="G301" s="6" t="str">
        <f>IFERROR(VLOOKUP(VLOOKUP(C301,SRA!B:F,5,0),FUNÇÃO!A:B,2,0),"")</f>
        <v>TEC. EM ADM. E FI</v>
      </c>
      <c r="H301" s="4">
        <f>IFERROR(VLOOKUP(C301,SRA!B:T,18,0),"")</f>
        <v>1614.36</v>
      </c>
      <c r="I301" s="4">
        <f>IFERROR(VLOOKUP(C301,SRA!B:T,19,0),"")</f>
        <v>0</v>
      </c>
      <c r="J301" s="4">
        <f>IFERROR(VLOOKUP(C301,OUTUBRO!B:F,3,0),"")</f>
        <v>1614.36</v>
      </c>
      <c r="K301" s="4">
        <f t="shared" si="9"/>
        <v>323.06999999999994</v>
      </c>
      <c r="L301" s="4">
        <f>IFERROR(VLOOKUP(C301,OUTUBRO!B:H,7,0),"")</f>
        <v>1291.29</v>
      </c>
      <c r="M301" s="30"/>
    </row>
    <row r="302" spans="2:13">
      <c r="B302" s="6">
        <f t="shared" si="10"/>
        <v>294</v>
      </c>
      <c r="C302" s="6">
        <v>2706</v>
      </c>
      <c r="D302" s="5" t="s">
        <v>461</v>
      </c>
      <c r="E302" s="6" t="str">
        <f>IFERROR(VLOOKUP(C302,SRA!B:I,8,0),"")</f>
        <v>CLT</v>
      </c>
      <c r="F302" s="7" t="s">
        <v>613</v>
      </c>
      <c r="G302" s="6" t="str">
        <f>IFERROR(VLOOKUP(VLOOKUP(C302,SRA!B:F,5,0),FUNÇÃO!A:B,2,0),"")</f>
        <v>ANA ASS FARMACEUT</v>
      </c>
      <c r="H302" s="4">
        <f>IFERROR(VLOOKUP(C302,SRA!B:T,18,0),"")</f>
        <v>4149.8900000000003</v>
      </c>
      <c r="I302" s="4">
        <f>IFERROR(VLOOKUP(C302,SRA!B:T,19,0),"")</f>
        <v>0</v>
      </c>
      <c r="J302" s="4">
        <f>IFERROR(VLOOKUP(C302,OUTUBRO!B:F,3,0),"")</f>
        <v>4579.1899999999996</v>
      </c>
      <c r="K302" s="4">
        <f t="shared" si="9"/>
        <v>1158.6399999999994</v>
      </c>
      <c r="L302" s="4">
        <f>IFERROR(VLOOKUP(C302,OUTUBRO!B:H,7,0),"")</f>
        <v>3420.55</v>
      </c>
      <c r="M302" s="30"/>
    </row>
    <row r="303" spans="2:13">
      <c r="B303" s="6">
        <f t="shared" si="10"/>
        <v>295</v>
      </c>
      <c r="C303" s="6">
        <v>2707</v>
      </c>
      <c r="D303" s="5" t="s">
        <v>209</v>
      </c>
      <c r="E303" s="6" t="str">
        <f>IFERROR(VLOOKUP(C303,SRA!B:I,8,0),"")</f>
        <v>CLT</v>
      </c>
      <c r="F303" s="7" t="s">
        <v>613</v>
      </c>
      <c r="G303" s="6" t="str">
        <f>IFERROR(VLOOKUP(VLOOKUP(C303,SRA!B:F,5,0),FUNÇÃO!A:B,2,0),"")</f>
        <v>TEC. EM ADM. E FI</v>
      </c>
      <c r="H303" s="4">
        <f>IFERROR(VLOOKUP(C303,SRA!B:T,18,0),"")</f>
        <v>1614.36</v>
      </c>
      <c r="I303" s="4">
        <f>IFERROR(VLOOKUP(C303,SRA!B:T,19,0),"")</f>
        <v>708.95</v>
      </c>
      <c r="J303" s="4">
        <f>IFERROR(VLOOKUP(C303,OUTUBRO!B:F,3,0),"")</f>
        <v>2323.31</v>
      </c>
      <c r="K303" s="4">
        <f t="shared" si="9"/>
        <v>690.8</v>
      </c>
      <c r="L303" s="4">
        <f>IFERROR(VLOOKUP(C303,OUTUBRO!B:H,7,0),"")</f>
        <v>1632.51</v>
      </c>
      <c r="M303" s="30"/>
    </row>
    <row r="304" spans="2:13">
      <c r="B304" s="6">
        <f t="shared" si="10"/>
        <v>296</v>
      </c>
      <c r="C304" s="6">
        <v>2709</v>
      </c>
      <c r="D304" s="5" t="s">
        <v>210</v>
      </c>
      <c r="E304" s="6" t="str">
        <f>IFERROR(VLOOKUP(C304,SRA!B:I,8,0),"")</f>
        <v>CLT</v>
      </c>
      <c r="F304" s="7" t="s">
        <v>613</v>
      </c>
      <c r="G304" s="6" t="str">
        <f>IFERROR(VLOOKUP(VLOOKUP(C304,SRA!B:F,5,0),FUNÇÃO!A:B,2,0),"")</f>
        <v>TEC. EM ADM. E FI</v>
      </c>
      <c r="H304" s="4">
        <f>IFERROR(VLOOKUP(C304,SRA!B:T,18,0),"")</f>
        <v>1614.36</v>
      </c>
      <c r="I304" s="4">
        <f>IFERROR(VLOOKUP(C304,SRA!B:T,19,0),"")</f>
        <v>708.95</v>
      </c>
      <c r="J304" s="4">
        <f>IFERROR(VLOOKUP(C304,OUTUBRO!B:F,3,0),"")</f>
        <v>2323.31</v>
      </c>
      <c r="K304" s="4">
        <f t="shared" si="9"/>
        <v>1260.3399999999999</v>
      </c>
      <c r="L304" s="4">
        <f>IFERROR(VLOOKUP(C304,OUTUBRO!B:H,7,0),"")</f>
        <v>1062.97</v>
      </c>
      <c r="M304" s="30"/>
    </row>
    <row r="305" spans="2:13">
      <c r="B305" s="6">
        <f t="shared" si="10"/>
        <v>297</v>
      </c>
      <c r="C305" s="6">
        <v>2710</v>
      </c>
      <c r="D305" s="5" t="s">
        <v>211</v>
      </c>
      <c r="E305" s="6" t="str">
        <f>IFERROR(VLOOKUP(C305,SRA!B:I,8,0),"")</f>
        <v>CLT</v>
      </c>
      <c r="F305" s="7" t="s">
        <v>613</v>
      </c>
      <c r="G305" s="6" t="str">
        <f>IFERROR(VLOOKUP(VLOOKUP(C305,SRA!B:F,5,0),FUNÇÃO!A:B,2,0),"")</f>
        <v>TEC. EM ADM. E FI</v>
      </c>
      <c r="H305" s="4">
        <f>IFERROR(VLOOKUP(C305,SRA!B:T,18,0),"")</f>
        <v>1695.09</v>
      </c>
      <c r="I305" s="4">
        <f>IFERROR(VLOOKUP(C305,SRA!B:T,19,0),"")</f>
        <v>708.95</v>
      </c>
      <c r="J305" s="4">
        <f>IFERROR(VLOOKUP(C305,OUTUBRO!B:F,3,0),"")</f>
        <v>2404.04</v>
      </c>
      <c r="K305" s="4">
        <f t="shared" si="9"/>
        <v>487.48</v>
      </c>
      <c r="L305" s="4">
        <f>IFERROR(VLOOKUP(C305,OUTUBRO!B:H,7,0),"")</f>
        <v>1916.56</v>
      </c>
      <c r="M305" s="30"/>
    </row>
    <row r="306" spans="2:13">
      <c r="B306" s="6">
        <f t="shared" si="10"/>
        <v>298</v>
      </c>
      <c r="C306" s="6">
        <v>2712</v>
      </c>
      <c r="D306" s="5" t="s">
        <v>212</v>
      </c>
      <c r="E306" s="6" t="str">
        <f>IFERROR(VLOOKUP(C306,SRA!B:I,8,0),"")</f>
        <v>CLT</v>
      </c>
      <c r="F306" s="7" t="s">
        <v>613</v>
      </c>
      <c r="G306" s="6" t="str">
        <f>IFERROR(VLOOKUP(VLOOKUP(C306,SRA!B:F,5,0),FUNÇÃO!A:B,2,0),"")</f>
        <v>TEC. EM ADM. E FI</v>
      </c>
      <c r="H306" s="4">
        <f>IFERROR(VLOOKUP(C306,SRA!B:T,18,0),"")</f>
        <v>1695.09</v>
      </c>
      <c r="I306" s="4">
        <f>IFERROR(VLOOKUP(C306,SRA!B:T,19,0),"")</f>
        <v>0</v>
      </c>
      <c r="J306" s="4">
        <f>IFERROR(VLOOKUP(C306,OUTUBRO!B:F,3,0),"")</f>
        <v>1965.39</v>
      </c>
      <c r="K306" s="4">
        <f t="shared" si="9"/>
        <v>516.26</v>
      </c>
      <c r="L306" s="4">
        <f>IFERROR(VLOOKUP(C306,OUTUBRO!B:H,7,0),"")</f>
        <v>1449.13</v>
      </c>
      <c r="M306" s="30"/>
    </row>
    <row r="307" spans="2:13">
      <c r="B307" s="6">
        <f t="shared" si="10"/>
        <v>299</v>
      </c>
      <c r="C307" s="6">
        <v>2717</v>
      </c>
      <c r="D307" s="5" t="s">
        <v>214</v>
      </c>
      <c r="E307" s="6" t="str">
        <f>IFERROR(VLOOKUP(C307,SRA!B:I,8,0),"")</f>
        <v>CLT</v>
      </c>
      <c r="F307" s="7" t="s">
        <v>613</v>
      </c>
      <c r="G307" s="6" t="str">
        <f>IFERROR(VLOOKUP(VLOOKUP(C307,SRA!B:F,5,0),FUNÇÃO!A:B,2,0),"")</f>
        <v>ANA ASS FARMACEUT</v>
      </c>
      <c r="H307" s="4">
        <f>IFERROR(VLOOKUP(C307,SRA!B:T,18,0),"")</f>
        <v>4149.8900000000003</v>
      </c>
      <c r="I307" s="4">
        <f>IFERROR(VLOOKUP(C307,SRA!B:T,19,0),"")</f>
        <v>0</v>
      </c>
      <c r="J307" s="4">
        <f>IFERROR(VLOOKUP(C307,OUTUBRO!B:F,3,0),"")</f>
        <v>4149.8900000000003</v>
      </c>
      <c r="K307" s="4">
        <f t="shared" si="9"/>
        <v>702.40000000000055</v>
      </c>
      <c r="L307" s="4">
        <f>IFERROR(VLOOKUP(C307,OUTUBRO!B:H,7,0),"")</f>
        <v>3447.49</v>
      </c>
      <c r="M307" s="30"/>
    </row>
    <row r="308" spans="2:13">
      <c r="B308" s="6">
        <f t="shared" si="10"/>
        <v>300</v>
      </c>
      <c r="C308" s="6">
        <v>2718</v>
      </c>
      <c r="D308" s="5" t="s">
        <v>462</v>
      </c>
      <c r="E308" s="6" t="str">
        <f>IFERROR(VLOOKUP(C308,SRA!B:I,8,0),"")</f>
        <v>CLT</v>
      </c>
      <c r="F308" s="7" t="s">
        <v>613</v>
      </c>
      <c r="G308" s="6" t="str">
        <f>IFERROR(VLOOKUP(VLOOKUP(C308,SRA!B:F,5,0),FUNÇÃO!A:B,2,0),"")</f>
        <v>TEC. EM ADM. E FI</v>
      </c>
      <c r="H308" s="4">
        <f>IFERROR(VLOOKUP(C308,SRA!B:T,18,0),"")</f>
        <v>1614.36</v>
      </c>
      <c r="I308" s="4">
        <f>IFERROR(VLOOKUP(C308,SRA!B:T,19,0),"")</f>
        <v>0</v>
      </c>
      <c r="J308" s="4">
        <f>IFERROR(VLOOKUP(C308,OUTUBRO!B:F,3,0),"")</f>
        <v>1884.66</v>
      </c>
      <c r="K308" s="4">
        <f t="shared" si="9"/>
        <v>455.71000000000004</v>
      </c>
      <c r="L308" s="4">
        <f>IFERROR(VLOOKUP(C308,OUTUBRO!B:H,7,0),"")</f>
        <v>1428.95</v>
      </c>
      <c r="M308" s="30"/>
    </row>
    <row r="309" spans="2:13">
      <c r="B309" s="6">
        <f t="shared" si="10"/>
        <v>301</v>
      </c>
      <c r="C309" s="6">
        <v>2719</v>
      </c>
      <c r="D309" s="5" t="s">
        <v>447</v>
      </c>
      <c r="E309" s="6" t="str">
        <f>IFERROR(VLOOKUP(C309,SRA!B:I,8,0),"")</f>
        <v>CLT</v>
      </c>
      <c r="F309" s="7" t="s">
        <v>613</v>
      </c>
      <c r="G309" s="6" t="str">
        <f>IFERROR(VLOOKUP(VLOOKUP(C309,SRA!B:F,5,0),FUNÇÃO!A:B,2,0),"")</f>
        <v>TEC. EM ADM. E FI</v>
      </c>
      <c r="H309" s="4">
        <f>IFERROR(VLOOKUP(C309,SRA!B:T,18,0),"")</f>
        <v>1695.09</v>
      </c>
      <c r="I309" s="4">
        <f>IFERROR(VLOOKUP(C309,SRA!B:T,19,0),"")</f>
        <v>0</v>
      </c>
      <c r="J309" s="4">
        <f>IFERROR(VLOOKUP(C309,OUTUBRO!B:F,3,0),"")</f>
        <v>2235.69</v>
      </c>
      <c r="K309" s="4">
        <f t="shared" si="9"/>
        <v>778.38999999999987</v>
      </c>
      <c r="L309" s="4">
        <f>IFERROR(VLOOKUP(C309,OUTUBRO!B:H,7,0),"")</f>
        <v>1457.3000000000002</v>
      </c>
      <c r="M309" s="30"/>
    </row>
    <row r="310" spans="2:13">
      <c r="B310" s="6">
        <f t="shared" si="10"/>
        <v>302</v>
      </c>
      <c r="C310" s="6">
        <v>2720</v>
      </c>
      <c r="D310" s="5" t="s">
        <v>474</v>
      </c>
      <c r="E310" s="6" t="str">
        <f>IFERROR(VLOOKUP(C310,SRA!B:I,8,0),"")</f>
        <v>CLT</v>
      </c>
      <c r="F310" s="7" t="s">
        <v>613</v>
      </c>
      <c r="G310" s="6" t="str">
        <f>IFERROR(VLOOKUP(VLOOKUP(C310,SRA!B:F,5,0),FUNÇÃO!A:B,2,0),"")</f>
        <v>TEC. EM ADM. E FI</v>
      </c>
      <c r="H310" s="4">
        <f>IFERROR(VLOOKUP(C310,SRA!B:T,18,0),"")</f>
        <v>1614.37</v>
      </c>
      <c r="I310" s="4">
        <f>IFERROR(VLOOKUP(C310,SRA!B:T,19,0),"")</f>
        <v>0</v>
      </c>
      <c r="J310" s="4">
        <f>IFERROR(VLOOKUP(C310,OUTUBRO!B:F,3,0),"")</f>
        <v>1614.37</v>
      </c>
      <c r="K310" s="4">
        <f t="shared" si="9"/>
        <v>406.94000000000005</v>
      </c>
      <c r="L310" s="4">
        <f>IFERROR(VLOOKUP(C310,OUTUBRO!B:H,7,0),"")</f>
        <v>1207.4299999999998</v>
      </c>
      <c r="M310" s="30"/>
    </row>
    <row r="311" spans="2:13">
      <c r="B311" s="6">
        <f t="shared" si="10"/>
        <v>303</v>
      </c>
      <c r="C311" s="6">
        <v>2721</v>
      </c>
      <c r="D311" s="5" t="s">
        <v>485</v>
      </c>
      <c r="E311" s="6" t="str">
        <f>IFERROR(VLOOKUP(C311,SRA!B:I,8,0),"")</f>
        <v>CLT</v>
      </c>
      <c r="F311" s="7" t="s">
        <v>613</v>
      </c>
      <c r="G311" s="6" t="str">
        <f>IFERROR(VLOOKUP(VLOOKUP(C311,SRA!B:F,5,0),FUNÇÃO!A:B,2,0),"")</f>
        <v>TEC. EM ADM. E FI</v>
      </c>
      <c r="H311" s="4">
        <f>IFERROR(VLOOKUP(C311,SRA!B:T,18,0),"")</f>
        <v>1614.36</v>
      </c>
      <c r="I311" s="4">
        <f>IFERROR(VLOOKUP(C311,SRA!B:T,19,0),"")</f>
        <v>0</v>
      </c>
      <c r="J311" s="4">
        <f>IFERROR(VLOOKUP(C311,OUTUBRO!B:F,3,0),"")</f>
        <v>1614.36</v>
      </c>
      <c r="K311" s="4">
        <f t="shared" si="9"/>
        <v>416.68000000000006</v>
      </c>
      <c r="L311" s="4">
        <f>IFERROR(VLOOKUP(C311,OUTUBRO!B:H,7,0),"")</f>
        <v>1197.6799999999998</v>
      </c>
      <c r="M311" s="30"/>
    </row>
    <row r="312" spans="2:13">
      <c r="B312" s="6">
        <f t="shared" si="10"/>
        <v>304</v>
      </c>
      <c r="C312" s="6">
        <v>2726</v>
      </c>
      <c r="D312" s="5" t="s">
        <v>215</v>
      </c>
      <c r="E312" s="6" t="str">
        <f>IFERROR(VLOOKUP(C312,SRA!B:I,8,0),"")</f>
        <v>CLT</v>
      </c>
      <c r="F312" s="7" t="s">
        <v>613</v>
      </c>
      <c r="G312" s="6" t="str">
        <f>IFERROR(VLOOKUP(VLOOKUP(C312,SRA!B:F,5,0),FUNÇÃO!A:B,2,0),"")</f>
        <v>TEC. EM ADM. E FI</v>
      </c>
      <c r="H312" s="4">
        <f>IFERROR(VLOOKUP(C312,SRA!B:T,18,0),"")</f>
        <v>1695.09</v>
      </c>
      <c r="I312" s="4">
        <f>IFERROR(VLOOKUP(C312,SRA!B:T,19,0),"")</f>
        <v>1250</v>
      </c>
      <c r="J312" s="4">
        <f>IFERROR(VLOOKUP(C312,OUTUBRO!B:F,3,0),"")</f>
        <v>2945.09</v>
      </c>
      <c r="K312" s="4">
        <f t="shared" si="9"/>
        <v>944.96</v>
      </c>
      <c r="L312" s="4">
        <f>IFERROR(VLOOKUP(C312,OUTUBRO!B:H,7,0),"")</f>
        <v>2000.13</v>
      </c>
      <c r="M312" s="30"/>
    </row>
    <row r="313" spans="2:13">
      <c r="B313" s="6">
        <f t="shared" si="10"/>
        <v>305</v>
      </c>
      <c r="C313" s="6">
        <v>2732</v>
      </c>
      <c r="D313" s="5" t="s">
        <v>216</v>
      </c>
      <c r="E313" s="6" t="str">
        <f>IFERROR(VLOOKUP(C313,SRA!B:I,8,0),"")</f>
        <v>CLT</v>
      </c>
      <c r="F313" s="7" t="s">
        <v>613</v>
      </c>
      <c r="G313" s="6" t="str">
        <f>IFERROR(VLOOKUP(VLOOKUP(C313,SRA!B:F,5,0),FUNÇÃO!A:B,2,0),"")</f>
        <v>TEC. EM ADM. E FI</v>
      </c>
      <c r="H313" s="4">
        <f>IFERROR(VLOOKUP(C313,SRA!B:T,18,0),"")</f>
        <v>1614.36</v>
      </c>
      <c r="I313" s="4">
        <f>IFERROR(VLOOKUP(C313,SRA!B:T,19,0),"")</f>
        <v>0</v>
      </c>
      <c r="J313" s="4">
        <f>IFERROR(VLOOKUP(C313,OUTUBRO!B:F,3,0),"")</f>
        <v>3232.12</v>
      </c>
      <c r="K313" s="4">
        <f t="shared" si="9"/>
        <v>3232.12</v>
      </c>
      <c r="L313" s="4">
        <f>IFERROR(VLOOKUP(C313,OUTUBRO!B:H,7,0),"")</f>
        <v>0</v>
      </c>
      <c r="M313" s="30"/>
    </row>
    <row r="314" spans="2:13">
      <c r="B314" s="6">
        <f t="shared" si="10"/>
        <v>306</v>
      </c>
      <c r="C314" s="6">
        <v>2736</v>
      </c>
      <c r="D314" s="5" t="s">
        <v>480</v>
      </c>
      <c r="E314" s="6" t="str">
        <f>IFERROR(VLOOKUP(C314,SRA!B:I,8,0),"")</f>
        <v>CLT</v>
      </c>
      <c r="F314" s="7" t="s">
        <v>613</v>
      </c>
      <c r="G314" s="6" t="str">
        <f>IFERROR(VLOOKUP(VLOOKUP(C314,SRA!B:F,5,0),FUNÇÃO!A:B,2,0),"")</f>
        <v>TEC. EM ADM. E FI</v>
      </c>
      <c r="H314" s="4">
        <f>IFERROR(VLOOKUP(C314,SRA!B:T,18,0),"")</f>
        <v>1614.36</v>
      </c>
      <c r="I314" s="4">
        <f>IFERROR(VLOOKUP(C314,SRA!B:T,19,0),"")</f>
        <v>174.95</v>
      </c>
      <c r="J314" s="4">
        <f>IFERROR(VLOOKUP(C314,OUTUBRO!B:F,3,0),"")</f>
        <v>1789.31</v>
      </c>
      <c r="K314" s="4">
        <f t="shared" si="9"/>
        <v>372.21000000000004</v>
      </c>
      <c r="L314" s="4">
        <f>IFERROR(VLOOKUP(C314,OUTUBRO!B:H,7,0),"")</f>
        <v>1417.1</v>
      </c>
      <c r="M314" s="30"/>
    </row>
    <row r="315" spans="2:13">
      <c r="B315" s="6">
        <f t="shared" si="10"/>
        <v>307</v>
      </c>
      <c r="C315" s="6">
        <v>2748</v>
      </c>
      <c r="D315" s="5" t="s">
        <v>217</v>
      </c>
      <c r="E315" s="6" t="str">
        <f>IFERROR(VLOOKUP(C315,SRA!B:I,8,0),"")</f>
        <v>CLT</v>
      </c>
      <c r="F315" s="7" t="s">
        <v>613</v>
      </c>
      <c r="G315" s="6" t="str">
        <f>IFERROR(VLOOKUP(VLOOKUP(C315,SRA!B:F,5,0),FUNÇÃO!A:B,2,0),"")</f>
        <v>OP. DE PROD. IND.</v>
      </c>
      <c r="H315" s="4">
        <f>IFERROR(VLOOKUP(C315,SRA!B:T,18,0),"")</f>
        <v>1209.71</v>
      </c>
      <c r="I315" s="4">
        <f>IFERROR(VLOOKUP(C315,SRA!B:T,19,0),"")</f>
        <v>0</v>
      </c>
      <c r="J315" s="4">
        <f>IFERROR(VLOOKUP(C315,OUTUBRO!B:F,3,0),"")</f>
        <v>1209.71</v>
      </c>
      <c r="K315" s="4">
        <f t="shared" si="9"/>
        <v>274.57999999999993</v>
      </c>
      <c r="L315" s="4">
        <f>IFERROR(VLOOKUP(C315,OUTUBRO!B:H,7,0),"")</f>
        <v>935.13000000000011</v>
      </c>
      <c r="M315" s="30"/>
    </row>
    <row r="316" spans="2:13">
      <c r="B316" s="6">
        <f t="shared" si="10"/>
        <v>308</v>
      </c>
      <c r="C316" s="6">
        <v>2751</v>
      </c>
      <c r="D316" s="5" t="s">
        <v>218</v>
      </c>
      <c r="E316" s="6" t="str">
        <f>IFERROR(VLOOKUP(C316,SRA!B:I,8,0),"")</f>
        <v>CLT</v>
      </c>
      <c r="F316" s="7" t="s">
        <v>613</v>
      </c>
      <c r="G316" s="6" t="str">
        <f>IFERROR(VLOOKUP(VLOOKUP(C316,SRA!B:F,5,0),FUNÇÃO!A:B,2,0),"")</f>
        <v>OP. DE PROD. IND.</v>
      </c>
      <c r="H316" s="4">
        <f>IFERROR(VLOOKUP(C316,SRA!B:T,18,0),"")</f>
        <v>1470.45</v>
      </c>
      <c r="I316" s="4">
        <f>IFERROR(VLOOKUP(C316,SRA!B:T,19,0),"")</f>
        <v>0</v>
      </c>
      <c r="J316" s="4">
        <f>IFERROR(VLOOKUP(C316,OUTUBRO!B:F,3,0),"")</f>
        <v>1616.72</v>
      </c>
      <c r="K316" s="4">
        <f t="shared" si="9"/>
        <v>633.04</v>
      </c>
      <c r="L316" s="4">
        <f>IFERROR(VLOOKUP(C316,OUTUBRO!B:H,7,0),"")</f>
        <v>983.68000000000006</v>
      </c>
      <c r="M316" s="30"/>
    </row>
    <row r="317" spans="2:13">
      <c r="B317" s="6">
        <f t="shared" si="10"/>
        <v>309</v>
      </c>
      <c r="C317" s="6">
        <v>2754</v>
      </c>
      <c r="D317" s="5" t="s">
        <v>524</v>
      </c>
      <c r="E317" s="6" t="str">
        <f>IFERROR(VLOOKUP(C317,SRA!B:I,8,0),"")</f>
        <v>CLT</v>
      </c>
      <c r="F317" s="7" t="s">
        <v>614</v>
      </c>
      <c r="G317" s="6" t="str">
        <f>IFERROR(VLOOKUP(VLOOKUP(C317,SRA!B:F,5,0),FUNÇÃO!A:B,2,0),"")</f>
        <v>OP. DE PROD. IND.</v>
      </c>
      <c r="H317" s="4">
        <f>IFERROR(VLOOKUP(C317,SRA!B:T,18,0),"")</f>
        <v>1097.25</v>
      </c>
      <c r="I317" s="4">
        <f>IFERROR(VLOOKUP(C317,SRA!B:T,19,0),"")</f>
        <v>0</v>
      </c>
      <c r="J317" s="17">
        <v>0</v>
      </c>
      <c r="K317" s="17">
        <f t="shared" si="9"/>
        <v>0</v>
      </c>
      <c r="L317" s="17">
        <v>0</v>
      </c>
      <c r="M317" s="30"/>
    </row>
    <row r="318" spans="2:13">
      <c r="B318" s="6">
        <f t="shared" si="10"/>
        <v>310</v>
      </c>
      <c r="C318" s="6">
        <v>2757</v>
      </c>
      <c r="D318" s="5" t="s">
        <v>219</v>
      </c>
      <c r="E318" s="6" t="str">
        <f>IFERROR(VLOOKUP(C318,SRA!B:I,8,0),"")</f>
        <v>CLT</v>
      </c>
      <c r="F318" s="7" t="s">
        <v>613</v>
      </c>
      <c r="G318" s="6" t="str">
        <f>IFERROR(VLOOKUP(VLOOKUP(C318,SRA!B:F,5,0),FUNÇÃO!A:B,2,0),"")</f>
        <v>OP. DE PROD. IND.</v>
      </c>
      <c r="H318" s="4">
        <f>IFERROR(VLOOKUP(C318,SRA!B:T,18,0),"")</f>
        <v>1333.73</v>
      </c>
      <c r="I318" s="4">
        <f>IFERROR(VLOOKUP(C318,SRA!B:T,19,0),"")</f>
        <v>0</v>
      </c>
      <c r="J318" s="4">
        <f>IFERROR(VLOOKUP(C318,OUTUBRO!B:F,3,0),"")</f>
        <v>1743.19</v>
      </c>
      <c r="K318" s="4">
        <f t="shared" si="9"/>
        <v>1289.72</v>
      </c>
      <c r="L318" s="4">
        <f>IFERROR(VLOOKUP(C318,OUTUBRO!B:H,7,0),"")</f>
        <v>453.47</v>
      </c>
      <c r="M318" s="30"/>
    </row>
    <row r="319" spans="2:13">
      <c r="B319" s="6">
        <f t="shared" si="10"/>
        <v>311</v>
      </c>
      <c r="C319" s="6">
        <v>2764</v>
      </c>
      <c r="D319" s="5" t="s">
        <v>220</v>
      </c>
      <c r="E319" s="6" t="str">
        <f>IFERROR(VLOOKUP(C319,SRA!B:I,8,0),"")</f>
        <v>CLT</v>
      </c>
      <c r="F319" s="7" t="s">
        <v>613</v>
      </c>
      <c r="G319" s="6" t="str">
        <f>IFERROR(VLOOKUP(VLOOKUP(C319,SRA!B:F,5,0),FUNÇÃO!A:B,2,0),"")</f>
        <v>OP. DE PROD. IND.</v>
      </c>
      <c r="H319" s="4">
        <f>IFERROR(VLOOKUP(C319,SRA!B:T,18,0),"")</f>
        <v>1209.71</v>
      </c>
      <c r="I319" s="4">
        <f>IFERROR(VLOOKUP(C319,SRA!B:T,19,0),"")</f>
        <v>0</v>
      </c>
      <c r="J319" s="4">
        <f>IFERROR(VLOOKUP(C319,OUTUBRO!B:F,3,0),"")</f>
        <v>1480.01</v>
      </c>
      <c r="K319" s="4">
        <f t="shared" si="9"/>
        <v>566.65</v>
      </c>
      <c r="L319" s="4">
        <f>IFERROR(VLOOKUP(C319,OUTUBRO!B:H,7,0),"")</f>
        <v>913.36</v>
      </c>
      <c r="M319" s="30"/>
    </row>
    <row r="320" spans="2:13">
      <c r="B320" s="6">
        <f t="shared" si="10"/>
        <v>312</v>
      </c>
      <c r="C320" s="6">
        <v>2766</v>
      </c>
      <c r="D320" s="5" t="s">
        <v>221</v>
      </c>
      <c r="E320" s="6" t="str">
        <f>IFERROR(VLOOKUP(C320,SRA!B:I,8,0),"")</f>
        <v>CLT</v>
      </c>
      <c r="F320" s="7" t="s">
        <v>613</v>
      </c>
      <c r="G320" s="6" t="str">
        <f>IFERROR(VLOOKUP(VLOOKUP(C320,SRA!B:F,5,0),FUNÇÃO!A:B,2,0),"")</f>
        <v>TEC.EM QUALIDADE</v>
      </c>
      <c r="H320" s="4">
        <f>IFERROR(VLOOKUP(C320,SRA!B:T,18,0),"")</f>
        <v>1537.47</v>
      </c>
      <c r="I320" s="4">
        <f>IFERROR(VLOOKUP(C320,SRA!B:T,19,0),"")</f>
        <v>0</v>
      </c>
      <c r="J320" s="4">
        <f>IFERROR(VLOOKUP(C320,OUTUBRO!B:F,3,0),"")</f>
        <v>1537.47</v>
      </c>
      <c r="K320" s="4">
        <f t="shared" si="9"/>
        <v>611.08000000000004</v>
      </c>
      <c r="L320" s="4">
        <f>IFERROR(VLOOKUP(C320,OUTUBRO!B:H,7,0),"")</f>
        <v>926.39</v>
      </c>
      <c r="M320" s="30"/>
    </row>
    <row r="321" spans="2:13">
      <c r="B321" s="6">
        <f t="shared" si="10"/>
        <v>313</v>
      </c>
      <c r="C321" s="6">
        <v>2768</v>
      </c>
      <c r="D321" s="5" t="s">
        <v>222</v>
      </c>
      <c r="E321" s="6" t="str">
        <f>IFERROR(VLOOKUP(C321,SRA!B:I,8,0),"")</f>
        <v>CLT</v>
      </c>
      <c r="F321" s="7" t="s">
        <v>613</v>
      </c>
      <c r="G321" s="6" t="str">
        <f>IFERROR(VLOOKUP(VLOOKUP(C321,SRA!B:F,5,0),FUNÇÃO!A:B,2,0),"")</f>
        <v>OP. DE PROD. IND.</v>
      </c>
      <c r="H321" s="4">
        <f>IFERROR(VLOOKUP(C321,SRA!B:T,18,0),"")</f>
        <v>1333.73</v>
      </c>
      <c r="I321" s="4">
        <f>IFERROR(VLOOKUP(C321,SRA!B:T,19,0),"")</f>
        <v>0</v>
      </c>
      <c r="J321" s="4">
        <f>IFERROR(VLOOKUP(C321,OUTUBRO!B:F,3,0),"")</f>
        <v>1382.35</v>
      </c>
      <c r="K321" s="4">
        <f t="shared" si="9"/>
        <v>267.63999999999987</v>
      </c>
      <c r="L321" s="4">
        <f>IFERROR(VLOOKUP(C321,OUTUBRO!B:H,7,0),"")</f>
        <v>1114.71</v>
      </c>
      <c r="M321" s="30"/>
    </row>
    <row r="322" spans="2:13">
      <c r="B322" s="6">
        <f t="shared" si="10"/>
        <v>314</v>
      </c>
      <c r="C322" s="6">
        <v>2770</v>
      </c>
      <c r="D322" s="5" t="s">
        <v>223</v>
      </c>
      <c r="E322" s="6" t="str">
        <f>IFERROR(VLOOKUP(C322,SRA!B:I,8,0),"")</f>
        <v>CLT</v>
      </c>
      <c r="F322" s="7" t="s">
        <v>613</v>
      </c>
      <c r="G322" s="6" t="str">
        <f>IFERROR(VLOOKUP(VLOOKUP(C322,SRA!B:F,5,0),FUNÇÃO!A:B,2,0),"")</f>
        <v>OP. DE PROD. IND.</v>
      </c>
      <c r="H322" s="4">
        <f>IFERROR(VLOOKUP(C322,SRA!B:T,18,0),"")</f>
        <v>1097.25</v>
      </c>
      <c r="I322" s="4">
        <f>IFERROR(VLOOKUP(C322,SRA!B:T,19,0),"")</f>
        <v>0</v>
      </c>
      <c r="J322" s="4">
        <f>IFERROR(VLOOKUP(C322,OUTUBRO!B:F,3,0),"")</f>
        <v>1097.25</v>
      </c>
      <c r="K322" s="4">
        <f t="shared" si="9"/>
        <v>316.78999999999996</v>
      </c>
      <c r="L322" s="4">
        <f>IFERROR(VLOOKUP(C322,OUTUBRO!B:H,7,0),"")</f>
        <v>780.46</v>
      </c>
      <c r="M322" s="30"/>
    </row>
    <row r="323" spans="2:13">
      <c r="B323" s="6">
        <f t="shared" si="10"/>
        <v>315</v>
      </c>
      <c r="C323" s="6">
        <v>2772</v>
      </c>
      <c r="D323" s="5" t="s">
        <v>463</v>
      </c>
      <c r="E323" s="6" t="str">
        <f>IFERROR(VLOOKUP(C323,SRA!B:I,8,0),"")</f>
        <v>CLT</v>
      </c>
      <c r="F323" s="7" t="s">
        <v>613</v>
      </c>
      <c r="G323" s="6" t="str">
        <f>IFERROR(VLOOKUP(VLOOKUP(C323,SRA!B:F,5,0),FUNÇÃO!A:B,2,0),"")</f>
        <v>TEC. EM ADM. E FI</v>
      </c>
      <c r="H323" s="4">
        <f>IFERROR(VLOOKUP(C323,SRA!B:T,18,0),"")</f>
        <v>1614.36</v>
      </c>
      <c r="I323" s="4">
        <f>IFERROR(VLOOKUP(C323,SRA!B:T,19,0),"")</f>
        <v>174.95</v>
      </c>
      <c r="J323" s="4">
        <f>IFERROR(VLOOKUP(C323,OUTUBRO!B:F,3,0),"")</f>
        <v>1789.31</v>
      </c>
      <c r="K323" s="4">
        <f t="shared" si="9"/>
        <v>249.86999999999989</v>
      </c>
      <c r="L323" s="4">
        <f>IFERROR(VLOOKUP(C323,OUTUBRO!B:H,7,0),"")</f>
        <v>1539.44</v>
      </c>
      <c r="M323" s="30"/>
    </row>
    <row r="324" spans="2:13">
      <c r="B324" s="6">
        <f t="shared" si="10"/>
        <v>316</v>
      </c>
      <c r="C324" s="6">
        <v>2773</v>
      </c>
      <c r="D324" s="5" t="s">
        <v>224</v>
      </c>
      <c r="E324" s="6" t="str">
        <f>IFERROR(VLOOKUP(C324,SRA!B:I,8,0),"")</f>
        <v>CLT</v>
      </c>
      <c r="F324" s="7" t="s">
        <v>613</v>
      </c>
      <c r="G324" s="6" t="str">
        <f>IFERROR(VLOOKUP(VLOOKUP(C324,SRA!B:F,5,0),FUNÇÃO!A:B,2,0),"")</f>
        <v>TEC.EM QUALIDADE</v>
      </c>
      <c r="H324" s="4">
        <f>IFERROR(VLOOKUP(C324,SRA!B:T,18,0),"")</f>
        <v>1537.47</v>
      </c>
      <c r="I324" s="4">
        <f>IFERROR(VLOOKUP(C324,SRA!B:T,19,0),"")</f>
        <v>0</v>
      </c>
      <c r="J324" s="4">
        <f>IFERROR(VLOOKUP(C324,OUTUBRO!B:F,3,0),"")</f>
        <v>1894.86</v>
      </c>
      <c r="K324" s="4">
        <f t="shared" si="9"/>
        <v>323.8599999999999</v>
      </c>
      <c r="L324" s="4">
        <f>IFERROR(VLOOKUP(C324,OUTUBRO!B:H,7,0),"")</f>
        <v>1571</v>
      </c>
      <c r="M324" s="30"/>
    </row>
    <row r="325" spans="2:13">
      <c r="B325" s="6">
        <f t="shared" si="10"/>
        <v>317</v>
      </c>
      <c r="C325" s="6">
        <v>2775</v>
      </c>
      <c r="D325" s="5" t="s">
        <v>225</v>
      </c>
      <c r="E325" s="6" t="str">
        <f>IFERROR(VLOOKUP(C325,SRA!B:I,8,0),"")</f>
        <v>CLT</v>
      </c>
      <c r="F325" s="7" t="s">
        <v>613</v>
      </c>
      <c r="G325" s="6" t="str">
        <f>IFERROR(VLOOKUP(VLOOKUP(C325,SRA!B:F,5,0),FUNÇÃO!A:B,2,0),"")</f>
        <v>TEC. EM ADM. E FI</v>
      </c>
      <c r="H325" s="4">
        <f>IFERROR(VLOOKUP(C325,SRA!B:T,18,0),"")</f>
        <v>1695.09</v>
      </c>
      <c r="I325" s="4">
        <f>IFERROR(VLOOKUP(C325,SRA!B:T,19,0),"")</f>
        <v>708.95</v>
      </c>
      <c r="J325" s="4">
        <f>IFERROR(VLOOKUP(C325,OUTUBRO!B:F,3,0),"")</f>
        <v>2944.64</v>
      </c>
      <c r="K325" s="4">
        <f t="shared" si="9"/>
        <v>1454.4999999999998</v>
      </c>
      <c r="L325" s="4">
        <f>IFERROR(VLOOKUP(C325,OUTUBRO!B:H,7,0),"")</f>
        <v>1490.14</v>
      </c>
      <c r="M325" s="30"/>
    </row>
    <row r="326" spans="2:13">
      <c r="B326" s="6">
        <f t="shared" si="10"/>
        <v>318</v>
      </c>
      <c r="C326" s="6">
        <v>2779</v>
      </c>
      <c r="D326" s="5" t="s">
        <v>226</v>
      </c>
      <c r="E326" s="6" t="str">
        <f>IFERROR(VLOOKUP(C326,SRA!B:I,8,0),"")</f>
        <v>CLT</v>
      </c>
      <c r="F326" s="7" t="s">
        <v>613</v>
      </c>
      <c r="G326" s="6" t="str">
        <f>IFERROR(VLOOKUP(VLOOKUP(C326,SRA!B:F,5,0),FUNÇÃO!A:B,2,0),"")</f>
        <v>OP. DE PROD. IND.</v>
      </c>
      <c r="H326" s="4">
        <f>IFERROR(VLOOKUP(C326,SRA!B:T,18,0),"")</f>
        <v>1209.72</v>
      </c>
      <c r="I326" s="4">
        <f>IFERROR(VLOOKUP(C326,SRA!B:T,19,0),"")</f>
        <v>708.95</v>
      </c>
      <c r="J326" s="4">
        <f>IFERROR(VLOOKUP(C326,OUTUBRO!B:F,3,0),"")</f>
        <v>1918.67</v>
      </c>
      <c r="K326" s="4">
        <f t="shared" si="9"/>
        <v>1147.0900000000001</v>
      </c>
      <c r="L326" s="4">
        <f>IFERROR(VLOOKUP(C326,OUTUBRO!B:H,7,0),"")</f>
        <v>771.58</v>
      </c>
      <c r="M326" s="30"/>
    </row>
    <row r="327" spans="2:13">
      <c r="B327" s="6">
        <f t="shared" si="10"/>
        <v>319</v>
      </c>
      <c r="C327" s="6">
        <v>2782</v>
      </c>
      <c r="D327" s="5" t="s">
        <v>227</v>
      </c>
      <c r="E327" s="6" t="str">
        <f>IFERROR(VLOOKUP(C327,SRA!B:I,8,0),"")</f>
        <v>CLT</v>
      </c>
      <c r="F327" s="7" t="s">
        <v>613</v>
      </c>
      <c r="G327" s="6" t="str">
        <f>IFERROR(VLOOKUP(VLOOKUP(C327,SRA!B:F,5,0),FUNÇÃO!A:B,2,0),"")</f>
        <v>OP. DE PROD. IND.</v>
      </c>
      <c r="H327" s="4">
        <f>IFERROR(VLOOKUP(C327,SRA!B:T,18,0),"")</f>
        <v>1209.71</v>
      </c>
      <c r="I327" s="4">
        <f>IFERROR(VLOOKUP(C327,SRA!B:T,19,0),"")</f>
        <v>0</v>
      </c>
      <c r="J327" s="4">
        <f>IFERROR(VLOOKUP(C327,OUTUBRO!B:F,3,0),"")</f>
        <v>40.32</v>
      </c>
      <c r="K327" s="4">
        <f t="shared" si="9"/>
        <v>23.52</v>
      </c>
      <c r="L327" s="4">
        <f>IFERROR(VLOOKUP(C327,OUTUBRO!B:H,7,0),"")</f>
        <v>16.8</v>
      </c>
      <c r="M327" s="30"/>
    </row>
    <row r="328" spans="2:13">
      <c r="B328" s="6">
        <f t="shared" ref="B328:B389" si="11">B327+1</f>
        <v>320</v>
      </c>
      <c r="C328" s="6">
        <v>2784</v>
      </c>
      <c r="D328" s="5" t="s">
        <v>228</v>
      </c>
      <c r="E328" s="6" t="str">
        <f>IFERROR(VLOOKUP(C328,SRA!B:I,8,0),"")</f>
        <v>CLT</v>
      </c>
      <c r="F328" s="7" t="s">
        <v>613</v>
      </c>
      <c r="G328" s="6" t="str">
        <f>IFERROR(VLOOKUP(VLOOKUP(C328,SRA!B:F,5,0),FUNÇÃO!A:B,2,0),"")</f>
        <v>OP. DE PROD. IND.</v>
      </c>
      <c r="H328" s="4">
        <f>IFERROR(VLOOKUP(C328,SRA!B:T,18,0),"")</f>
        <v>1270.2</v>
      </c>
      <c r="I328" s="4">
        <f>IFERROR(VLOOKUP(C328,SRA!B:T,19,0),"")</f>
        <v>0</v>
      </c>
      <c r="J328" s="4">
        <f>IFERROR(VLOOKUP(C328,OUTUBRO!B:F,3,0),"")</f>
        <v>1273.8499999999999</v>
      </c>
      <c r="K328" s="4">
        <f t="shared" ref="K328:K390" si="12">J328-L328</f>
        <v>444.1099999999999</v>
      </c>
      <c r="L328" s="4">
        <f>IFERROR(VLOOKUP(C328,OUTUBRO!B:H,7,0),"")</f>
        <v>829.74</v>
      </c>
      <c r="M328" s="30"/>
    </row>
    <row r="329" spans="2:13">
      <c r="B329" s="6">
        <f t="shared" si="11"/>
        <v>321</v>
      </c>
      <c r="C329" s="6">
        <v>2785</v>
      </c>
      <c r="D329" s="5" t="s">
        <v>229</v>
      </c>
      <c r="E329" s="6" t="str">
        <f>IFERROR(VLOOKUP(C329,SRA!B:I,8,0),"")</f>
        <v>CLT</v>
      </c>
      <c r="F329" s="7" t="s">
        <v>613</v>
      </c>
      <c r="G329" s="6" t="str">
        <f>IFERROR(VLOOKUP(VLOOKUP(C329,SRA!B:F,5,0),FUNÇÃO!A:B,2,0),"")</f>
        <v>OP. DE PROD. IND.</v>
      </c>
      <c r="H329" s="4">
        <f>IFERROR(VLOOKUP(C329,SRA!B:T,18,0),"")</f>
        <v>1209.72</v>
      </c>
      <c r="I329" s="4">
        <f>IFERROR(VLOOKUP(C329,SRA!B:T,19,0),"")</f>
        <v>0</v>
      </c>
      <c r="J329" s="4">
        <f>IFERROR(VLOOKUP(C329,OUTUBRO!B:F,3,0),"")</f>
        <v>1306.96</v>
      </c>
      <c r="K329" s="4">
        <f t="shared" si="12"/>
        <v>621.37</v>
      </c>
      <c r="L329" s="4">
        <f>IFERROR(VLOOKUP(C329,OUTUBRO!B:H,7,0),"")</f>
        <v>685.59</v>
      </c>
      <c r="M329" s="30"/>
    </row>
    <row r="330" spans="2:13">
      <c r="B330" s="6">
        <f t="shared" si="11"/>
        <v>322</v>
      </c>
      <c r="C330" s="6">
        <v>2788</v>
      </c>
      <c r="D330" s="5" t="s">
        <v>230</v>
      </c>
      <c r="E330" s="6" t="str">
        <f>IFERROR(VLOOKUP(C330,SRA!B:I,8,0),"")</f>
        <v>CLT</v>
      </c>
      <c r="F330" s="7" t="s">
        <v>613</v>
      </c>
      <c r="G330" s="6" t="str">
        <f>IFERROR(VLOOKUP(VLOOKUP(C330,SRA!B:F,5,0),FUNÇÃO!A:B,2,0),"")</f>
        <v>OP. DE PROD. IND.</v>
      </c>
      <c r="H330" s="4">
        <f>IFERROR(VLOOKUP(C330,SRA!B:T,18,0),"")</f>
        <v>1333.73</v>
      </c>
      <c r="I330" s="4">
        <f>IFERROR(VLOOKUP(C330,SRA!B:T,19,0),"")</f>
        <v>0</v>
      </c>
      <c r="J330" s="4">
        <f>IFERROR(VLOOKUP(C330,OUTUBRO!B:F,3,0),"")</f>
        <v>1333.73</v>
      </c>
      <c r="K330" s="4">
        <f t="shared" si="12"/>
        <v>194.23000000000002</v>
      </c>
      <c r="L330" s="4">
        <f>IFERROR(VLOOKUP(C330,OUTUBRO!B:H,7,0),"")</f>
        <v>1139.5</v>
      </c>
      <c r="M330" s="30"/>
    </row>
    <row r="331" spans="2:13">
      <c r="B331" s="6">
        <f t="shared" si="11"/>
        <v>323</v>
      </c>
      <c r="C331" s="6">
        <v>2790</v>
      </c>
      <c r="D331" s="5" t="s">
        <v>231</v>
      </c>
      <c r="E331" s="6" t="str">
        <f>IFERROR(VLOOKUP(C331,SRA!B:I,8,0),"")</f>
        <v>CLT</v>
      </c>
      <c r="F331" s="7" t="s">
        <v>613</v>
      </c>
      <c r="G331" s="6" t="str">
        <f>IFERROR(VLOOKUP(VLOOKUP(C331,SRA!B:F,5,0),FUNÇÃO!A:B,2,0),"")</f>
        <v>TEC. EM ADM. E FI</v>
      </c>
      <c r="H331" s="4">
        <f>IFERROR(VLOOKUP(C331,SRA!B:T,18,0),"")</f>
        <v>1614.36</v>
      </c>
      <c r="I331" s="4">
        <f>IFERROR(VLOOKUP(C331,SRA!B:T,19,0),"")</f>
        <v>930.5</v>
      </c>
      <c r="J331" s="4">
        <f>IFERROR(VLOOKUP(C331,OUTUBRO!B:F,3,0),"")</f>
        <v>2544.86</v>
      </c>
      <c r="K331" s="4">
        <f t="shared" si="12"/>
        <v>1314.0300000000002</v>
      </c>
      <c r="L331" s="4">
        <f>IFERROR(VLOOKUP(C331,OUTUBRO!B:H,7,0),"")</f>
        <v>1230.83</v>
      </c>
      <c r="M331" s="30"/>
    </row>
    <row r="332" spans="2:13">
      <c r="B332" s="6">
        <f t="shared" si="11"/>
        <v>324</v>
      </c>
      <c r="C332" s="6">
        <v>2791</v>
      </c>
      <c r="D332" s="5" t="s">
        <v>232</v>
      </c>
      <c r="E332" s="6" t="str">
        <f>IFERROR(VLOOKUP(C332,SRA!B:I,8,0),"")</f>
        <v>CLT</v>
      </c>
      <c r="F332" s="7" t="s">
        <v>613</v>
      </c>
      <c r="G332" s="6" t="str">
        <f>IFERROR(VLOOKUP(VLOOKUP(C332,SRA!B:F,5,0),FUNÇÃO!A:B,2,0),"")</f>
        <v>FARMACEUTICO IND</v>
      </c>
      <c r="H332" s="4">
        <f>IFERROR(VLOOKUP(C332,SRA!B:T,18,0),"")</f>
        <v>4656.5600000000004</v>
      </c>
      <c r="I332" s="4">
        <f>IFERROR(VLOOKUP(C332,SRA!B:T,19,0),"")</f>
        <v>1993.92</v>
      </c>
      <c r="J332" s="4">
        <f>IFERROR(VLOOKUP(C332,OUTUBRO!B:F,3,0),"")</f>
        <v>6650.48</v>
      </c>
      <c r="K332" s="4">
        <f t="shared" si="12"/>
        <v>1425.4599999999991</v>
      </c>
      <c r="L332" s="4">
        <f>IFERROR(VLOOKUP(C332,OUTUBRO!B:H,7,0),"")</f>
        <v>5225.0200000000004</v>
      </c>
      <c r="M332" s="30"/>
    </row>
    <row r="333" spans="2:13">
      <c r="B333" s="6">
        <f t="shared" si="11"/>
        <v>325</v>
      </c>
      <c r="C333" s="6">
        <v>2797</v>
      </c>
      <c r="D333" s="5" t="s">
        <v>233</v>
      </c>
      <c r="E333" s="6" t="str">
        <f>IFERROR(VLOOKUP(C333,SRA!B:I,8,0),"")</f>
        <v>CLT</v>
      </c>
      <c r="F333" s="7" t="s">
        <v>613</v>
      </c>
      <c r="G333" s="6" t="str">
        <f>IFERROR(VLOOKUP(VLOOKUP(C333,SRA!B:F,5,0),FUNÇÃO!A:B,2,0),"")</f>
        <v>TEC. EM ADM. E FI</v>
      </c>
      <c r="H333" s="4">
        <f>IFERROR(VLOOKUP(C333,SRA!B:T,18,0),"")</f>
        <v>1614.36</v>
      </c>
      <c r="I333" s="4">
        <f>IFERROR(VLOOKUP(C333,SRA!B:T,19,0),"")</f>
        <v>1993.92</v>
      </c>
      <c r="J333" s="4">
        <f>IFERROR(VLOOKUP(C333,OUTUBRO!B:F,3,0),"")</f>
        <v>3608.28</v>
      </c>
      <c r="K333" s="4">
        <f t="shared" si="12"/>
        <v>1774.2700000000002</v>
      </c>
      <c r="L333" s="4">
        <f>IFERROR(VLOOKUP(C333,OUTUBRO!B:H,7,0),"")</f>
        <v>1834.01</v>
      </c>
      <c r="M333" s="30"/>
    </row>
    <row r="334" spans="2:13">
      <c r="B334" s="6">
        <f t="shared" si="11"/>
        <v>326</v>
      </c>
      <c r="C334" s="6">
        <v>2798</v>
      </c>
      <c r="D334" s="5" t="s">
        <v>234</v>
      </c>
      <c r="E334" s="6" t="str">
        <f>IFERROR(VLOOKUP(C334,SRA!B:I,8,0),"")</f>
        <v>CLT</v>
      </c>
      <c r="F334" s="7" t="s">
        <v>633</v>
      </c>
      <c r="G334" s="6" t="str">
        <f>IFERROR(VLOOKUP(VLOOKUP(C334,SRA!B:F,5,0),FUNÇÃO!A:B,2,0),"")</f>
        <v>TEC. EM ADM. E FI</v>
      </c>
      <c r="H334" s="4">
        <f>IFERROR(VLOOKUP(C334,SRA!B:T,18,0),"")</f>
        <v>1614.36</v>
      </c>
      <c r="I334" s="4">
        <f>IFERROR(VLOOKUP(C334,SRA!B:T,19,0),"")</f>
        <v>1993.92</v>
      </c>
      <c r="J334" s="4">
        <f>IFERROR(VLOOKUP(C334,OUTUBRO!B:F,3,0),"")</f>
        <v>9760.7999999999993</v>
      </c>
      <c r="K334" s="4">
        <f t="shared" si="12"/>
        <v>5178.9699999999993</v>
      </c>
      <c r="L334" s="4">
        <f>IFERROR(VLOOKUP(C334,OUTUBRO!B:H,7,0),"")</f>
        <v>4581.83</v>
      </c>
      <c r="M334" s="30"/>
    </row>
    <row r="335" spans="2:13">
      <c r="B335" s="6">
        <f t="shared" si="11"/>
        <v>327</v>
      </c>
      <c r="C335" s="6">
        <v>2799</v>
      </c>
      <c r="D335" s="5" t="s">
        <v>457</v>
      </c>
      <c r="E335" s="6" t="str">
        <f>IFERROR(VLOOKUP(C335,SRA!B:I,8,0),"")</f>
        <v>CLT</v>
      </c>
      <c r="F335" s="7" t="s">
        <v>613</v>
      </c>
      <c r="G335" s="6" t="str">
        <f>IFERROR(VLOOKUP(VLOOKUP(C335,SRA!B:F,5,0),FUNÇÃO!A:B,2,0),"")</f>
        <v>TEC. EM ADM. E FI</v>
      </c>
      <c r="H335" s="4">
        <f>IFERROR(VLOOKUP(C335,SRA!B:T,18,0),"")</f>
        <v>1614.36</v>
      </c>
      <c r="I335" s="4">
        <f>IFERROR(VLOOKUP(C335,SRA!B:T,19,0),"")</f>
        <v>174.95</v>
      </c>
      <c r="J335" s="4">
        <f>IFERROR(VLOOKUP(C335,OUTUBRO!B:F,3,0),"")</f>
        <v>2329.91</v>
      </c>
      <c r="K335" s="4">
        <f t="shared" si="12"/>
        <v>458.38999999999987</v>
      </c>
      <c r="L335" s="4">
        <f>IFERROR(VLOOKUP(C335,OUTUBRO!B:H,7,0),"")</f>
        <v>1871.52</v>
      </c>
      <c r="M335" s="30"/>
    </row>
    <row r="336" spans="2:13">
      <c r="B336" s="6">
        <f t="shared" si="11"/>
        <v>328</v>
      </c>
      <c r="C336" s="6">
        <v>2801</v>
      </c>
      <c r="D336" s="5" t="s">
        <v>235</v>
      </c>
      <c r="E336" s="6" t="str">
        <f>IFERROR(VLOOKUP(C336,SRA!B:I,8,0),"")</f>
        <v>CLT</v>
      </c>
      <c r="F336" s="7" t="s">
        <v>633</v>
      </c>
      <c r="G336" s="6" t="str">
        <f>IFERROR(VLOOKUP(VLOOKUP(C336,SRA!B:F,5,0),FUNÇÃO!A:B,2,0),"")</f>
        <v>TEC. CONTABIL</v>
      </c>
      <c r="H336" s="4">
        <f>IFERROR(VLOOKUP(C336,SRA!B:T,18,0),"")</f>
        <v>4498.01</v>
      </c>
      <c r="I336" s="4">
        <f>IFERROR(VLOOKUP(C336,SRA!B:T,19,0),"")</f>
        <v>0</v>
      </c>
      <c r="J336" s="4">
        <f>IFERROR(VLOOKUP(C336,OUTUBRO!B:F,3,0),"")</f>
        <v>7496.69</v>
      </c>
      <c r="K336" s="4">
        <f t="shared" si="12"/>
        <v>6521.16</v>
      </c>
      <c r="L336" s="4">
        <f>IFERROR(VLOOKUP(C336,OUTUBRO!B:H,7,0),"")</f>
        <v>975.53</v>
      </c>
      <c r="M336" s="30"/>
    </row>
    <row r="337" spans="2:13">
      <c r="B337" s="6">
        <f t="shared" si="11"/>
        <v>329</v>
      </c>
      <c r="C337" s="6">
        <v>2806</v>
      </c>
      <c r="D337" s="5" t="s">
        <v>236</v>
      </c>
      <c r="E337" s="6" t="str">
        <f>IFERROR(VLOOKUP(C337,SRA!B:I,8,0),"")</f>
        <v>CLT</v>
      </c>
      <c r="F337" s="7" t="s">
        <v>613</v>
      </c>
      <c r="G337" s="6" t="str">
        <f>IFERROR(VLOOKUP(VLOOKUP(C337,SRA!B:F,5,0),FUNÇÃO!A:B,2,0),"")</f>
        <v>TEC. CONTABIL</v>
      </c>
      <c r="H337" s="4">
        <f>IFERROR(VLOOKUP(C337,SRA!B:T,18,0),"")</f>
        <v>1868.82</v>
      </c>
      <c r="I337" s="4">
        <f>IFERROR(VLOOKUP(C337,SRA!B:T,19,0),"")</f>
        <v>1993.92</v>
      </c>
      <c r="J337" s="4">
        <f>IFERROR(VLOOKUP(C337,OUTUBRO!B:F,3,0),"")</f>
        <v>3862.74</v>
      </c>
      <c r="K337" s="4">
        <f t="shared" si="12"/>
        <v>1365.0699999999997</v>
      </c>
      <c r="L337" s="4">
        <f>IFERROR(VLOOKUP(C337,OUTUBRO!B:H,7,0),"")</f>
        <v>2497.67</v>
      </c>
      <c r="M337" s="30"/>
    </row>
    <row r="338" spans="2:13">
      <c r="B338" s="6">
        <f t="shared" si="11"/>
        <v>330</v>
      </c>
      <c r="C338" s="6">
        <v>2808</v>
      </c>
      <c r="D338" s="5" t="s">
        <v>464</v>
      </c>
      <c r="E338" s="6" t="str">
        <f>IFERROR(VLOOKUP(C338,SRA!B:I,8,0),"")</f>
        <v>CLT</v>
      </c>
      <c r="F338" s="7" t="s">
        <v>613</v>
      </c>
      <c r="G338" s="6" t="str">
        <f>IFERROR(VLOOKUP(VLOOKUP(C338,SRA!B:F,5,0),FUNÇÃO!A:B,2,0),"")</f>
        <v>TEC. EM ADM. E FI</v>
      </c>
      <c r="H338" s="4">
        <f>IFERROR(VLOOKUP(C338,SRA!B:T,18,0),"")</f>
        <v>1695.09</v>
      </c>
      <c r="I338" s="4">
        <f>IFERROR(VLOOKUP(C338,SRA!B:T,19,0),"")</f>
        <v>0</v>
      </c>
      <c r="J338" s="4">
        <f>IFERROR(VLOOKUP(C338,OUTUBRO!B:F,3,0),"")</f>
        <v>1965.39</v>
      </c>
      <c r="K338" s="4">
        <f t="shared" si="12"/>
        <v>525.42000000000007</v>
      </c>
      <c r="L338" s="4">
        <f>IFERROR(VLOOKUP(C338,OUTUBRO!B:H,7,0),"")</f>
        <v>1439.97</v>
      </c>
      <c r="M338" s="30"/>
    </row>
    <row r="339" spans="2:13">
      <c r="B339" s="6">
        <f t="shared" si="11"/>
        <v>331</v>
      </c>
      <c r="C339" s="6">
        <v>2816</v>
      </c>
      <c r="D339" s="5" t="s">
        <v>237</v>
      </c>
      <c r="E339" s="6" t="str">
        <f>IFERROR(VLOOKUP(C339,SRA!B:I,8,0),"")</f>
        <v>CLT</v>
      </c>
      <c r="F339" s="7" t="s">
        <v>613</v>
      </c>
      <c r="G339" s="6" t="str">
        <f>IFERROR(VLOOKUP(VLOOKUP(C339,SRA!B:F,5,0),FUNÇÃO!A:B,2,0),"")</f>
        <v>TEC.EM QUALIDADE</v>
      </c>
      <c r="H339" s="4">
        <f>IFERROR(VLOOKUP(C339,SRA!B:T,18,0),"")</f>
        <v>1537.47</v>
      </c>
      <c r="I339" s="4">
        <f>IFERROR(VLOOKUP(C339,SRA!B:T,19,0),"")</f>
        <v>0</v>
      </c>
      <c r="J339" s="4">
        <f>IFERROR(VLOOKUP(C339,OUTUBRO!B:F,3,0),"")</f>
        <v>2205.2800000000002</v>
      </c>
      <c r="K339" s="4">
        <f t="shared" si="12"/>
        <v>756.27000000000021</v>
      </c>
      <c r="L339" s="4">
        <f>IFERROR(VLOOKUP(C339,OUTUBRO!B:H,7,0),"")</f>
        <v>1449.01</v>
      </c>
      <c r="M339" s="30"/>
    </row>
    <row r="340" spans="2:13">
      <c r="B340" s="6">
        <f t="shared" si="11"/>
        <v>332</v>
      </c>
      <c r="C340" s="6">
        <v>2819</v>
      </c>
      <c r="D340" s="5" t="s">
        <v>238</v>
      </c>
      <c r="E340" s="6" t="str">
        <f>IFERROR(VLOOKUP(C340,SRA!B:I,8,0),"")</f>
        <v>CLT</v>
      </c>
      <c r="F340" s="7" t="s">
        <v>613</v>
      </c>
      <c r="G340" s="6" t="str">
        <f>IFERROR(VLOOKUP(VLOOKUP(C340,SRA!B:F,5,0),FUNÇÃO!A:B,2,0),"")</f>
        <v>TEC. EM ADM. E FI</v>
      </c>
      <c r="H340" s="4">
        <f>IFERROR(VLOOKUP(C340,SRA!B:T,18,0),"")</f>
        <v>1614.36</v>
      </c>
      <c r="I340" s="4">
        <f>IFERROR(VLOOKUP(C340,SRA!B:T,19,0),"")</f>
        <v>0</v>
      </c>
      <c r="J340" s="4">
        <f>IFERROR(VLOOKUP(C340,OUTUBRO!B:F,3,0),"")</f>
        <v>1614.36</v>
      </c>
      <c r="K340" s="4">
        <f t="shared" si="12"/>
        <v>871.11999999999989</v>
      </c>
      <c r="L340" s="4">
        <f>IFERROR(VLOOKUP(C340,OUTUBRO!B:H,7,0),"")</f>
        <v>743.24</v>
      </c>
      <c r="M340" s="30"/>
    </row>
    <row r="341" spans="2:13">
      <c r="B341" s="6">
        <f t="shared" si="11"/>
        <v>333</v>
      </c>
      <c r="C341" s="6">
        <v>2820</v>
      </c>
      <c r="D341" s="5" t="s">
        <v>239</v>
      </c>
      <c r="E341" s="6" t="str">
        <f>IFERROR(VLOOKUP(C341,SRA!B:I,8,0),"")</f>
        <v>CLT</v>
      </c>
      <c r="F341" s="7" t="s">
        <v>613</v>
      </c>
      <c r="G341" s="6" t="str">
        <f>IFERROR(VLOOKUP(VLOOKUP(C341,SRA!B:F,5,0),FUNÇÃO!A:B,2,0),"")</f>
        <v>TEC. EM ADM. E FI</v>
      </c>
      <c r="H341" s="4">
        <f>IFERROR(VLOOKUP(C341,SRA!B:T,18,0),"")</f>
        <v>1614.36</v>
      </c>
      <c r="I341" s="4">
        <f>IFERROR(VLOOKUP(C341,SRA!B:T,19,0),"")</f>
        <v>3000</v>
      </c>
      <c r="J341" s="4">
        <f>IFERROR(VLOOKUP(C341,OUTUBRO!B:F,3,0),"")</f>
        <v>4614.3599999999997</v>
      </c>
      <c r="K341" s="4">
        <f t="shared" si="12"/>
        <v>1914.6499999999996</v>
      </c>
      <c r="L341" s="4">
        <f>IFERROR(VLOOKUP(C341,OUTUBRO!B:H,7,0),"")</f>
        <v>2699.71</v>
      </c>
      <c r="M341" s="30"/>
    </row>
    <row r="342" spans="2:13">
      <c r="B342" s="6">
        <f t="shared" si="11"/>
        <v>334</v>
      </c>
      <c r="C342" s="6">
        <v>2821</v>
      </c>
      <c r="D342" s="5" t="s">
        <v>465</v>
      </c>
      <c r="E342" s="6" t="str">
        <f>IFERROR(VLOOKUP(C342,SRA!B:I,8,0),"")</f>
        <v>CLT</v>
      </c>
      <c r="F342" s="7" t="s">
        <v>613</v>
      </c>
      <c r="G342" s="6" t="str">
        <f>IFERROR(VLOOKUP(VLOOKUP(C342,SRA!B:F,5,0),FUNÇÃO!A:B,2,0),"")</f>
        <v>ANA ASS FARMACEUT</v>
      </c>
      <c r="H342" s="4">
        <f>IFERROR(VLOOKUP(C342,SRA!B:T,18,0),"")</f>
        <v>3952.27</v>
      </c>
      <c r="I342" s="4">
        <f>IFERROR(VLOOKUP(C342,SRA!B:T,19,0),"")</f>
        <v>0</v>
      </c>
      <c r="J342" s="4">
        <f>IFERROR(VLOOKUP(C342,OUTUBRO!B:F,3,0),"")</f>
        <v>3952.27</v>
      </c>
      <c r="K342" s="4">
        <f t="shared" si="12"/>
        <v>618.75</v>
      </c>
      <c r="L342" s="4">
        <f>IFERROR(VLOOKUP(C342,OUTUBRO!B:H,7,0),"")</f>
        <v>3333.52</v>
      </c>
      <c r="M342" s="30"/>
    </row>
    <row r="343" spans="2:13">
      <c r="B343" s="6">
        <f t="shared" si="11"/>
        <v>335</v>
      </c>
      <c r="C343" s="6">
        <v>2823</v>
      </c>
      <c r="D343" s="5" t="s">
        <v>448</v>
      </c>
      <c r="E343" s="6" t="str">
        <f>IFERROR(VLOOKUP(C343,SRA!B:I,8,0),"")</f>
        <v>CLT</v>
      </c>
      <c r="F343" s="7" t="s">
        <v>613</v>
      </c>
      <c r="G343" s="6" t="str">
        <f>IFERROR(VLOOKUP(VLOOKUP(C343,SRA!B:F,5,0),FUNÇÃO!A:B,2,0),"")</f>
        <v>TEC. EM ADM. E FI</v>
      </c>
      <c r="H343" s="4">
        <f>IFERROR(VLOOKUP(C343,SRA!B:T,18,0),"")</f>
        <v>1614.36</v>
      </c>
      <c r="I343" s="4">
        <f>IFERROR(VLOOKUP(C343,SRA!B:T,19,0),"")</f>
        <v>174.95</v>
      </c>
      <c r="J343" s="4">
        <f>IFERROR(VLOOKUP(C343,OUTUBRO!B:F,3,0),"")</f>
        <v>1789.31</v>
      </c>
      <c r="K343" s="4">
        <f t="shared" si="12"/>
        <v>673.4699999999998</v>
      </c>
      <c r="L343" s="4">
        <f>IFERROR(VLOOKUP(C343,OUTUBRO!B:H,7,0),"")</f>
        <v>1115.8400000000001</v>
      </c>
      <c r="M343" s="30"/>
    </row>
    <row r="344" spans="2:13">
      <c r="B344" s="6">
        <f t="shared" si="11"/>
        <v>336</v>
      </c>
      <c r="C344" s="6">
        <v>2824</v>
      </c>
      <c r="D344" s="5" t="s">
        <v>526</v>
      </c>
      <c r="E344" s="6" t="str">
        <f>IFERROR(VLOOKUP(C344,SRA!B:I,8,0),"")</f>
        <v>CLT</v>
      </c>
      <c r="F344" s="7" t="s">
        <v>614</v>
      </c>
      <c r="G344" s="6" t="str">
        <f>IFERROR(VLOOKUP(VLOOKUP(C344,SRA!B:F,5,0),FUNÇÃO!A:B,2,0),"")</f>
        <v>ANA ASS FARMACEUT</v>
      </c>
      <c r="H344" s="4">
        <f>IFERROR(VLOOKUP(C344,SRA!B:T,18,0),"")</f>
        <v>3952.26</v>
      </c>
      <c r="I344" s="4">
        <f>IFERROR(VLOOKUP(C344,SRA!B:T,19,0),"")</f>
        <v>0</v>
      </c>
      <c r="J344" s="17">
        <v>0</v>
      </c>
      <c r="K344" s="17">
        <f t="shared" si="12"/>
        <v>0</v>
      </c>
      <c r="L344" s="17">
        <v>0</v>
      </c>
      <c r="M344" s="30"/>
    </row>
    <row r="345" spans="2:13">
      <c r="B345" s="6">
        <f t="shared" si="11"/>
        <v>337</v>
      </c>
      <c r="C345" s="6">
        <v>2827</v>
      </c>
      <c r="D345" s="5" t="s">
        <v>475</v>
      </c>
      <c r="E345" s="6" t="str">
        <f>IFERROR(VLOOKUP(C345,SRA!B:I,8,0),"")</f>
        <v>CLT</v>
      </c>
      <c r="F345" s="7" t="s">
        <v>613</v>
      </c>
      <c r="G345" s="6" t="str">
        <f>IFERROR(VLOOKUP(VLOOKUP(C345,SRA!B:F,5,0),FUNÇÃO!A:B,2,0),"")</f>
        <v>TEC. EM ADM. E FI</v>
      </c>
      <c r="H345" s="4">
        <f>IFERROR(VLOOKUP(C345,SRA!B:T,18,0),"")</f>
        <v>1614.36</v>
      </c>
      <c r="I345" s="4">
        <f>IFERROR(VLOOKUP(C345,SRA!B:T,19,0),"")</f>
        <v>174.95</v>
      </c>
      <c r="J345" s="4">
        <f>IFERROR(VLOOKUP(C345,OUTUBRO!B:F,3,0),"")</f>
        <v>1789.31</v>
      </c>
      <c r="K345" s="4">
        <f t="shared" si="12"/>
        <v>587.52</v>
      </c>
      <c r="L345" s="4">
        <f>IFERROR(VLOOKUP(C345,OUTUBRO!B:H,7,0),"")</f>
        <v>1201.79</v>
      </c>
      <c r="M345" s="30"/>
    </row>
    <row r="346" spans="2:13">
      <c r="B346" s="6">
        <f t="shared" si="11"/>
        <v>338</v>
      </c>
      <c r="C346" s="6">
        <v>2831</v>
      </c>
      <c r="D346" s="5" t="s">
        <v>240</v>
      </c>
      <c r="E346" s="6" t="str">
        <f>IFERROR(VLOOKUP(C346,SRA!B:I,8,0),"")</f>
        <v>CLT</v>
      </c>
      <c r="F346" s="7" t="s">
        <v>613</v>
      </c>
      <c r="G346" s="6" t="str">
        <f>IFERROR(VLOOKUP(VLOOKUP(C346,SRA!B:F,5,0),FUNÇÃO!A:B,2,0),"")</f>
        <v>TEC. EM ADM. E FI</v>
      </c>
      <c r="H346" s="4">
        <f>IFERROR(VLOOKUP(C346,SRA!B:T,18,0),"")</f>
        <v>1614.36</v>
      </c>
      <c r="I346" s="4">
        <f>IFERROR(VLOOKUP(C346,SRA!B:T,19,0),"")</f>
        <v>3000</v>
      </c>
      <c r="J346" s="4">
        <f>IFERROR(VLOOKUP(C346,OUTUBRO!B:F,3,0),"")</f>
        <v>4884.66</v>
      </c>
      <c r="K346" s="4">
        <f t="shared" si="12"/>
        <v>1348.08</v>
      </c>
      <c r="L346" s="4">
        <f>IFERROR(VLOOKUP(C346,OUTUBRO!B:H,7,0),"")</f>
        <v>3536.58</v>
      </c>
      <c r="M346" s="30"/>
    </row>
    <row r="347" spans="2:13">
      <c r="B347" s="6">
        <f t="shared" si="11"/>
        <v>339</v>
      </c>
      <c r="C347" s="6">
        <v>2833</v>
      </c>
      <c r="D347" s="5" t="s">
        <v>241</v>
      </c>
      <c r="E347" s="6" t="str">
        <f>IFERROR(VLOOKUP(C347,SRA!B:I,8,0),"")</f>
        <v>CLT</v>
      </c>
      <c r="F347" s="7" t="s">
        <v>613</v>
      </c>
      <c r="G347" s="6" t="str">
        <f>IFERROR(VLOOKUP(VLOOKUP(C347,SRA!B:F,5,0),FUNÇÃO!A:B,2,0),"")</f>
        <v>TEC. EM ADM. E FI</v>
      </c>
      <c r="H347" s="4">
        <f>IFERROR(VLOOKUP(C347,SRA!B:T,18,0),"")</f>
        <v>1695.09</v>
      </c>
      <c r="I347" s="4">
        <f>IFERROR(VLOOKUP(C347,SRA!B:T,19,0),"")</f>
        <v>930.5</v>
      </c>
      <c r="J347" s="4">
        <f>IFERROR(VLOOKUP(C347,OUTUBRO!B:F,3,0),"")</f>
        <v>4229.6099999999997</v>
      </c>
      <c r="K347" s="4">
        <f t="shared" si="12"/>
        <v>2547.5999999999995</v>
      </c>
      <c r="L347" s="4">
        <f>IFERROR(VLOOKUP(C347,OUTUBRO!B:H,7,0),"")</f>
        <v>1682.01</v>
      </c>
      <c r="M347" s="30"/>
    </row>
    <row r="348" spans="2:13">
      <c r="B348" s="6">
        <f t="shared" si="11"/>
        <v>340</v>
      </c>
      <c r="C348" s="6">
        <v>2834</v>
      </c>
      <c r="D348" s="5" t="s">
        <v>242</v>
      </c>
      <c r="E348" s="6" t="str">
        <f>IFERROR(VLOOKUP(C348,SRA!B:I,8,0),"")</f>
        <v>CLT</v>
      </c>
      <c r="F348" s="7" t="s">
        <v>613</v>
      </c>
      <c r="G348" s="6" t="str">
        <f>IFERROR(VLOOKUP(VLOOKUP(C348,SRA!B:F,5,0),FUNÇÃO!A:B,2,0),"")</f>
        <v>TEC. EM ADM. E FI</v>
      </c>
      <c r="H348" s="4">
        <f>IFERROR(VLOOKUP(C348,SRA!B:T,18,0),"")</f>
        <v>1614.36</v>
      </c>
      <c r="I348" s="4">
        <f>IFERROR(VLOOKUP(C348,SRA!B:T,19,0),"")</f>
        <v>708.95</v>
      </c>
      <c r="J348" s="4">
        <f>IFERROR(VLOOKUP(C348,OUTUBRO!B:F,3,0),"")</f>
        <v>2593.61</v>
      </c>
      <c r="K348" s="4">
        <f t="shared" si="12"/>
        <v>486.80000000000018</v>
      </c>
      <c r="L348" s="4">
        <f>IFERROR(VLOOKUP(C348,OUTUBRO!B:H,7,0),"")</f>
        <v>2106.81</v>
      </c>
      <c r="M348" s="30"/>
    </row>
    <row r="349" spans="2:13">
      <c r="B349" s="6">
        <f t="shared" si="11"/>
        <v>341</v>
      </c>
      <c r="C349" s="6">
        <v>2835</v>
      </c>
      <c r="D349" s="5" t="s">
        <v>492</v>
      </c>
      <c r="E349" s="6" t="str">
        <f>IFERROR(VLOOKUP(C349,SRA!B:I,8,0),"")</f>
        <v>CLT</v>
      </c>
      <c r="F349" s="7" t="s">
        <v>613</v>
      </c>
      <c r="G349" s="6" t="str">
        <f>IFERROR(VLOOKUP(VLOOKUP(C349,SRA!B:F,5,0),FUNÇÃO!A:B,2,0),"")</f>
        <v>TEC. EM ADM. E FI</v>
      </c>
      <c r="H349" s="4">
        <f>IFERROR(VLOOKUP(C349,SRA!B:T,18,0),"")</f>
        <v>1614.36</v>
      </c>
      <c r="I349" s="4">
        <f>IFERROR(VLOOKUP(C349,SRA!B:T,19,0),"")</f>
        <v>0</v>
      </c>
      <c r="J349" s="4">
        <f>IFERROR(VLOOKUP(C349,OUTUBRO!B:F,3,0),"")</f>
        <v>1614.36</v>
      </c>
      <c r="K349" s="4">
        <f t="shared" si="12"/>
        <v>457.66999999999985</v>
      </c>
      <c r="L349" s="4">
        <f>IFERROR(VLOOKUP(C349,OUTUBRO!B:H,7,0),"")</f>
        <v>1156.69</v>
      </c>
      <c r="M349" s="30"/>
    </row>
    <row r="350" spans="2:13">
      <c r="B350" s="6">
        <f t="shared" si="11"/>
        <v>342</v>
      </c>
      <c r="C350" s="6">
        <v>2836</v>
      </c>
      <c r="D350" s="5" t="s">
        <v>486</v>
      </c>
      <c r="E350" s="6" t="str">
        <f>IFERROR(VLOOKUP(C350,SRA!B:I,8,0),"")</f>
        <v>CLT</v>
      </c>
      <c r="F350" s="7" t="s">
        <v>613</v>
      </c>
      <c r="G350" s="6" t="str">
        <f>IFERROR(VLOOKUP(VLOOKUP(C350,SRA!B:F,5,0),FUNÇÃO!A:B,2,0),"")</f>
        <v>TEC. EM ADM. E FI</v>
      </c>
      <c r="H350" s="4">
        <f>IFERROR(VLOOKUP(C350,SRA!B:T,18,0),"")</f>
        <v>1614.36</v>
      </c>
      <c r="I350" s="4">
        <f>IFERROR(VLOOKUP(C350,SRA!B:T,19,0),"")</f>
        <v>174.95</v>
      </c>
      <c r="J350" s="4">
        <f>IFERROR(VLOOKUP(C350,OUTUBRO!B:F,3,0),"")</f>
        <v>2172.21</v>
      </c>
      <c r="K350" s="4">
        <f t="shared" si="12"/>
        <v>822</v>
      </c>
      <c r="L350" s="4">
        <f>IFERROR(VLOOKUP(C350,OUTUBRO!B:H,7,0),"")</f>
        <v>1350.21</v>
      </c>
      <c r="M350" s="30"/>
    </row>
    <row r="351" spans="2:13">
      <c r="B351" s="6">
        <f t="shared" si="11"/>
        <v>343</v>
      </c>
      <c r="C351" s="6">
        <v>2837</v>
      </c>
      <c r="D351" s="5" t="s">
        <v>243</v>
      </c>
      <c r="E351" s="6" t="str">
        <f>IFERROR(VLOOKUP(C351,SRA!B:I,8,0),"")</f>
        <v>CLT</v>
      </c>
      <c r="F351" s="7" t="s">
        <v>613</v>
      </c>
      <c r="G351" s="6" t="str">
        <f>IFERROR(VLOOKUP(VLOOKUP(C351,SRA!B:F,5,0),FUNÇÃO!A:B,2,0),"")</f>
        <v>TEC. EM ADM. E FI</v>
      </c>
      <c r="H351" s="4">
        <f>IFERROR(VLOOKUP(C351,SRA!B:T,18,0),"")</f>
        <v>1614.36</v>
      </c>
      <c r="I351" s="4">
        <f>IFERROR(VLOOKUP(C351,SRA!B:T,19,0),"")</f>
        <v>0</v>
      </c>
      <c r="J351" s="4">
        <f>IFERROR(VLOOKUP(C351,OUTUBRO!B:F,3,0),"")</f>
        <v>1884.66</v>
      </c>
      <c r="K351" s="4">
        <f t="shared" si="12"/>
        <v>1226.6400000000001</v>
      </c>
      <c r="L351" s="4">
        <f>IFERROR(VLOOKUP(C351,OUTUBRO!B:H,7,0),"")</f>
        <v>658.02</v>
      </c>
      <c r="M351" s="30"/>
    </row>
    <row r="352" spans="2:13">
      <c r="B352" s="6">
        <f t="shared" si="11"/>
        <v>344</v>
      </c>
      <c r="C352" s="6">
        <v>2838</v>
      </c>
      <c r="D352" s="5" t="s">
        <v>452</v>
      </c>
      <c r="E352" s="6" t="str">
        <f>IFERROR(VLOOKUP(C352,SRA!B:I,8,0),"")</f>
        <v>CLT</v>
      </c>
      <c r="F352" s="7" t="s">
        <v>613</v>
      </c>
      <c r="G352" s="6" t="str">
        <f>IFERROR(VLOOKUP(VLOOKUP(C352,SRA!B:F,5,0),FUNÇÃO!A:B,2,0),"")</f>
        <v>TEC. EM ADM. E FI</v>
      </c>
      <c r="H352" s="4">
        <f>IFERROR(VLOOKUP(C352,SRA!B:T,18,0),"")</f>
        <v>1614.36</v>
      </c>
      <c r="I352" s="4">
        <f>IFERROR(VLOOKUP(C352,SRA!B:T,19,0),"")</f>
        <v>174.95</v>
      </c>
      <c r="J352" s="4">
        <f>IFERROR(VLOOKUP(C352,OUTUBRO!B:F,3,0),"")</f>
        <v>1789.31</v>
      </c>
      <c r="K352" s="4">
        <f t="shared" si="12"/>
        <v>983.96999999999991</v>
      </c>
      <c r="L352" s="4">
        <f>IFERROR(VLOOKUP(C352,OUTUBRO!B:H,7,0),"")</f>
        <v>805.34</v>
      </c>
      <c r="M352" s="30"/>
    </row>
    <row r="353" spans="2:13">
      <c r="B353" s="6">
        <f t="shared" si="11"/>
        <v>345</v>
      </c>
      <c r="C353" s="6">
        <v>2839</v>
      </c>
      <c r="D353" s="5" t="s">
        <v>244</v>
      </c>
      <c r="E353" s="6" t="str">
        <f>IFERROR(VLOOKUP(C353,SRA!B:I,8,0),"")</f>
        <v>CLT</v>
      </c>
      <c r="F353" s="7" t="s">
        <v>613</v>
      </c>
      <c r="G353" s="6" t="str">
        <f>IFERROR(VLOOKUP(VLOOKUP(C353,SRA!B:F,5,0),FUNÇÃO!A:B,2,0),"")</f>
        <v>TEC. CONTABIL</v>
      </c>
      <c r="H353" s="4">
        <f>IFERROR(VLOOKUP(C353,SRA!B:T,18,0),"")</f>
        <v>1868.82</v>
      </c>
      <c r="I353" s="4">
        <f>IFERROR(VLOOKUP(C353,SRA!B:T,19,0),"")</f>
        <v>1993.92</v>
      </c>
      <c r="J353" s="4">
        <f>IFERROR(VLOOKUP(C353,OUTUBRO!B:F,3,0),"")</f>
        <v>3862.74</v>
      </c>
      <c r="K353" s="4">
        <f t="shared" si="12"/>
        <v>567.46</v>
      </c>
      <c r="L353" s="4">
        <f>IFERROR(VLOOKUP(C353,OUTUBRO!B:H,7,0),"")</f>
        <v>3295.2799999999997</v>
      </c>
      <c r="M353" s="30"/>
    </row>
    <row r="354" spans="2:13">
      <c r="B354" s="6">
        <f t="shared" si="11"/>
        <v>346</v>
      </c>
      <c r="C354" s="6">
        <v>2849</v>
      </c>
      <c r="D354" s="5" t="s">
        <v>245</v>
      </c>
      <c r="E354" s="6" t="str">
        <f>IFERROR(VLOOKUP(C354,SRA!B:I,8,0),"")</f>
        <v>CLT</v>
      </c>
      <c r="F354" s="7" t="s">
        <v>613</v>
      </c>
      <c r="G354" s="6" t="str">
        <f>IFERROR(VLOOKUP(VLOOKUP(C354,SRA!B:F,5,0),FUNÇÃO!A:B,2,0),"")</f>
        <v>OP. DE PROD. IND.</v>
      </c>
      <c r="H354" s="4">
        <f>IFERROR(VLOOKUP(C354,SRA!B:T,18,0),"")</f>
        <v>1097.25</v>
      </c>
      <c r="I354" s="4">
        <f>IFERROR(VLOOKUP(C354,SRA!B:T,19,0),"")</f>
        <v>0</v>
      </c>
      <c r="J354" s="4">
        <f>IFERROR(VLOOKUP(C354,OUTUBRO!B:F,3,0),"")</f>
        <v>1145.8699999999999</v>
      </c>
      <c r="K354" s="4">
        <f t="shared" si="12"/>
        <v>201.22999999999979</v>
      </c>
      <c r="L354" s="4">
        <f>IFERROR(VLOOKUP(C354,OUTUBRO!B:H,7,0),"")</f>
        <v>944.6400000000001</v>
      </c>
      <c r="M354" s="30"/>
    </row>
    <row r="355" spans="2:13">
      <c r="B355" s="6">
        <f t="shared" si="11"/>
        <v>347</v>
      </c>
      <c r="C355" s="6">
        <v>2850</v>
      </c>
      <c r="D355" s="5" t="s">
        <v>246</v>
      </c>
      <c r="E355" s="6" t="str">
        <f>IFERROR(VLOOKUP(C355,SRA!B:I,8,0),"")</f>
        <v>CLT</v>
      </c>
      <c r="F355" s="7" t="s">
        <v>613</v>
      </c>
      <c r="G355" s="6" t="str">
        <f>IFERROR(VLOOKUP(VLOOKUP(C355,SRA!B:F,5,0),FUNÇÃO!A:B,2,0),"")</f>
        <v>OP. DE PROD. IND.</v>
      </c>
      <c r="H355" s="4">
        <f>IFERROR(VLOOKUP(C355,SRA!B:T,18,0),"")</f>
        <v>1097.25</v>
      </c>
      <c r="I355" s="4">
        <f>IFERROR(VLOOKUP(C355,SRA!B:T,19,0),"")</f>
        <v>0</v>
      </c>
      <c r="J355" s="4">
        <f>IFERROR(VLOOKUP(C355,OUTUBRO!B:F,3,0),"")</f>
        <v>1097.25</v>
      </c>
      <c r="K355" s="4">
        <f t="shared" si="12"/>
        <v>554.87</v>
      </c>
      <c r="L355" s="4">
        <f>IFERROR(VLOOKUP(C355,OUTUBRO!B:H,7,0),"")</f>
        <v>542.38</v>
      </c>
      <c r="M355" s="30"/>
    </row>
    <row r="356" spans="2:13">
      <c r="B356" s="6">
        <f t="shared" si="11"/>
        <v>348</v>
      </c>
      <c r="C356" s="6">
        <v>2853</v>
      </c>
      <c r="D356" s="5" t="s">
        <v>247</v>
      </c>
      <c r="E356" s="6" t="str">
        <f>IFERROR(VLOOKUP(C356,SRA!B:I,8,0),"")</f>
        <v>CLT</v>
      </c>
      <c r="F356" s="7" t="s">
        <v>613</v>
      </c>
      <c r="G356" s="6" t="str">
        <f>IFERROR(VLOOKUP(VLOOKUP(C356,SRA!B:F,5,0),FUNÇÃO!A:B,2,0),"")</f>
        <v>OP. DE PROD. IND.</v>
      </c>
      <c r="H356" s="4">
        <f>IFERROR(VLOOKUP(C356,SRA!B:T,18,0),"")</f>
        <v>1209.72</v>
      </c>
      <c r="I356" s="4">
        <f>IFERROR(VLOOKUP(C356,SRA!B:T,19,0),"")</f>
        <v>0</v>
      </c>
      <c r="J356" s="4">
        <f>IFERROR(VLOOKUP(C356,OUTUBRO!B:F,3,0),"")</f>
        <v>1577.26</v>
      </c>
      <c r="K356" s="4">
        <f t="shared" si="12"/>
        <v>426.75</v>
      </c>
      <c r="L356" s="4">
        <f>IFERROR(VLOOKUP(C356,OUTUBRO!B:H,7,0),"")</f>
        <v>1150.51</v>
      </c>
      <c r="M356" s="30"/>
    </row>
    <row r="357" spans="2:13">
      <c r="B357" s="6">
        <f t="shared" si="11"/>
        <v>349</v>
      </c>
      <c r="C357" s="6">
        <v>2854</v>
      </c>
      <c r="D357" s="5" t="s">
        <v>248</v>
      </c>
      <c r="E357" s="6" t="str">
        <f>IFERROR(VLOOKUP(C357,SRA!B:I,8,0),"")</f>
        <v>CLT</v>
      </c>
      <c r="F357" s="7" t="s">
        <v>613</v>
      </c>
      <c r="G357" s="6" t="str">
        <f>IFERROR(VLOOKUP(VLOOKUP(C357,SRA!B:F,5,0),FUNÇÃO!A:B,2,0),"")</f>
        <v>OP. DE PROD. IND.</v>
      </c>
      <c r="H357" s="4">
        <f>IFERROR(VLOOKUP(C357,SRA!B:T,18,0),"")</f>
        <v>1097.25</v>
      </c>
      <c r="I357" s="4">
        <f>IFERROR(VLOOKUP(C357,SRA!B:T,19,0),"")</f>
        <v>0</v>
      </c>
      <c r="J357" s="4">
        <f>IFERROR(VLOOKUP(C357,OUTUBRO!B:F,3,0),"")</f>
        <v>1097.25</v>
      </c>
      <c r="K357" s="4">
        <f t="shared" si="12"/>
        <v>600.43000000000006</v>
      </c>
      <c r="L357" s="4">
        <f>IFERROR(VLOOKUP(C357,OUTUBRO!B:H,7,0),"")</f>
        <v>496.82</v>
      </c>
      <c r="M357" s="30"/>
    </row>
    <row r="358" spans="2:13">
      <c r="B358" s="6">
        <f t="shared" si="11"/>
        <v>350</v>
      </c>
      <c r="C358" s="6">
        <v>2856</v>
      </c>
      <c r="D358" s="5" t="s">
        <v>249</v>
      </c>
      <c r="E358" s="6" t="str">
        <f>IFERROR(VLOOKUP(C358,SRA!B:I,8,0),"")</f>
        <v>CLT</v>
      </c>
      <c r="F358" s="7" t="s">
        <v>613</v>
      </c>
      <c r="G358" s="6" t="str">
        <f>IFERROR(VLOOKUP(VLOOKUP(C358,SRA!B:F,5,0),FUNÇÃO!A:B,2,0),"")</f>
        <v>TEC.EM QUALIDADE</v>
      </c>
      <c r="H358" s="4">
        <f>IFERROR(VLOOKUP(C358,SRA!B:T,18,0),"")</f>
        <v>1537.47</v>
      </c>
      <c r="I358" s="4">
        <f>IFERROR(VLOOKUP(C358,SRA!B:T,19,0),"")</f>
        <v>0</v>
      </c>
      <c r="J358" s="4">
        <f>IFERROR(VLOOKUP(C358,OUTUBRO!B:F,3,0),"")</f>
        <v>2171.0700000000002</v>
      </c>
      <c r="K358" s="4">
        <f t="shared" si="12"/>
        <v>639.16000000000031</v>
      </c>
      <c r="L358" s="4">
        <f>IFERROR(VLOOKUP(C358,OUTUBRO!B:H,7,0),"")</f>
        <v>1531.9099999999999</v>
      </c>
      <c r="M358" s="30"/>
    </row>
    <row r="359" spans="2:13">
      <c r="B359" s="6">
        <f t="shared" si="11"/>
        <v>351</v>
      </c>
      <c r="C359" s="6">
        <v>2857</v>
      </c>
      <c r="D359" s="5" t="s">
        <v>250</v>
      </c>
      <c r="E359" s="6" t="str">
        <f>IFERROR(VLOOKUP(C359,SRA!B:I,8,0),"")</f>
        <v>CLT</v>
      </c>
      <c r="F359" s="7" t="s">
        <v>613</v>
      </c>
      <c r="G359" s="6" t="str">
        <f>IFERROR(VLOOKUP(VLOOKUP(C359,SRA!B:F,5,0),FUNÇÃO!A:B,2,0),"")</f>
        <v>TEC. EM ADM. E FI</v>
      </c>
      <c r="H359" s="4">
        <f>IFERROR(VLOOKUP(C359,SRA!B:T,18,0),"")</f>
        <v>1614.37</v>
      </c>
      <c r="I359" s="4">
        <f>IFERROR(VLOOKUP(C359,SRA!B:T,19,0),"")</f>
        <v>0</v>
      </c>
      <c r="J359" s="4">
        <f>IFERROR(VLOOKUP(C359,OUTUBRO!B:F,3,0),"")</f>
        <v>1614.37</v>
      </c>
      <c r="K359" s="4">
        <f t="shared" si="12"/>
        <v>350.3599999999999</v>
      </c>
      <c r="L359" s="4">
        <f>IFERROR(VLOOKUP(C359,OUTUBRO!B:H,7,0),"")</f>
        <v>1264.01</v>
      </c>
      <c r="M359" s="30"/>
    </row>
    <row r="360" spans="2:13">
      <c r="B360" s="6">
        <f t="shared" si="11"/>
        <v>352</v>
      </c>
      <c r="C360" s="6">
        <v>2860</v>
      </c>
      <c r="D360" s="5" t="s">
        <v>251</v>
      </c>
      <c r="E360" s="6" t="str">
        <f>IFERROR(VLOOKUP(C360,SRA!B:I,8,0),"")</f>
        <v>CLT</v>
      </c>
      <c r="F360" s="7" t="s">
        <v>613</v>
      </c>
      <c r="G360" s="6" t="str">
        <f>IFERROR(VLOOKUP(VLOOKUP(C360,SRA!B:F,5,0),FUNÇÃO!A:B,2,0),"")</f>
        <v>OP. DE PROD. IND.</v>
      </c>
      <c r="H360" s="4">
        <f>IFERROR(VLOOKUP(C360,SRA!B:T,18,0),"")</f>
        <v>1097.25</v>
      </c>
      <c r="I360" s="4">
        <f>IFERROR(VLOOKUP(C360,SRA!B:T,19,0),"")</f>
        <v>0</v>
      </c>
      <c r="J360" s="4">
        <f>IFERROR(VLOOKUP(C360,OUTUBRO!B:F,3,0),"")</f>
        <v>1145.8699999999999</v>
      </c>
      <c r="K360" s="4">
        <f t="shared" si="12"/>
        <v>904.06</v>
      </c>
      <c r="L360" s="4">
        <f>IFERROR(VLOOKUP(C360,OUTUBRO!B:H,7,0),"")</f>
        <v>241.81</v>
      </c>
      <c r="M360" s="30"/>
    </row>
    <row r="361" spans="2:13">
      <c r="B361" s="6">
        <f t="shared" si="11"/>
        <v>353</v>
      </c>
      <c r="C361" s="6">
        <v>2863</v>
      </c>
      <c r="D361" s="5" t="s">
        <v>252</v>
      </c>
      <c r="E361" s="6" t="str">
        <f>IFERROR(VLOOKUP(C361,SRA!B:I,8,0),"")</f>
        <v>CLT</v>
      </c>
      <c r="F361" s="7" t="s">
        <v>613</v>
      </c>
      <c r="G361" s="6" t="str">
        <f>IFERROR(VLOOKUP(VLOOKUP(C361,SRA!B:F,5,0),FUNÇÃO!A:B,2,0),"")</f>
        <v>OP. DE PROD. IND.</v>
      </c>
      <c r="H361" s="4">
        <f>IFERROR(VLOOKUP(C361,SRA!B:T,18,0),"")</f>
        <v>1097.25</v>
      </c>
      <c r="I361" s="4">
        <f>IFERROR(VLOOKUP(C361,SRA!B:T,19,0),"")</f>
        <v>0</v>
      </c>
      <c r="J361" s="4">
        <f>IFERROR(VLOOKUP(C361,OUTUBRO!B:F,3,0),"")</f>
        <v>1145.8699999999999</v>
      </c>
      <c r="K361" s="4">
        <f t="shared" si="12"/>
        <v>913.45999999999992</v>
      </c>
      <c r="L361" s="4">
        <f>IFERROR(VLOOKUP(C361,OUTUBRO!B:H,7,0),"")</f>
        <v>232.41</v>
      </c>
      <c r="M361" s="30"/>
    </row>
    <row r="362" spans="2:13">
      <c r="B362" s="6">
        <f t="shared" si="11"/>
        <v>354</v>
      </c>
      <c r="C362" s="6">
        <v>2864</v>
      </c>
      <c r="D362" s="5" t="s">
        <v>253</v>
      </c>
      <c r="E362" s="6" t="str">
        <f>IFERROR(VLOOKUP(C362,SRA!B:I,8,0),"")</f>
        <v>CLT</v>
      </c>
      <c r="F362" s="7" t="s">
        <v>613</v>
      </c>
      <c r="G362" s="6" t="str">
        <f>IFERROR(VLOOKUP(VLOOKUP(C362,SRA!B:F,5,0),FUNÇÃO!A:B,2,0),"")</f>
        <v>OP. DE PROD. IND.</v>
      </c>
      <c r="H362" s="4">
        <f>IFERROR(VLOOKUP(C362,SRA!B:T,18,0),"")</f>
        <v>1270.2</v>
      </c>
      <c r="I362" s="4">
        <f>IFERROR(VLOOKUP(C362,SRA!B:T,19,0),"")</f>
        <v>708.95</v>
      </c>
      <c r="J362" s="4">
        <f>IFERROR(VLOOKUP(C362,OUTUBRO!B:F,3,0),"")</f>
        <v>2213.3000000000002</v>
      </c>
      <c r="K362" s="4">
        <f t="shared" si="12"/>
        <v>962.55000000000018</v>
      </c>
      <c r="L362" s="4">
        <f>IFERROR(VLOOKUP(C362,OUTUBRO!B:H,7,0),"")</f>
        <v>1250.75</v>
      </c>
      <c r="M362" s="30"/>
    </row>
    <row r="363" spans="2:13">
      <c r="B363" s="6">
        <f t="shared" si="11"/>
        <v>355</v>
      </c>
      <c r="C363" s="6">
        <v>2866</v>
      </c>
      <c r="D363" s="5" t="s">
        <v>254</v>
      </c>
      <c r="E363" s="6" t="str">
        <f>IFERROR(VLOOKUP(C363,SRA!B:I,8,0),"")</f>
        <v>CLT</v>
      </c>
      <c r="F363" s="7" t="s">
        <v>613</v>
      </c>
      <c r="G363" s="6" t="str">
        <f>IFERROR(VLOOKUP(VLOOKUP(C363,SRA!B:F,5,0),FUNÇÃO!A:B,2,0),"")</f>
        <v>OP. DE PROD. IND.</v>
      </c>
      <c r="H363" s="4">
        <f>IFERROR(VLOOKUP(C363,SRA!B:T,18,0),"")</f>
        <v>1097.25</v>
      </c>
      <c r="I363" s="4">
        <f>IFERROR(VLOOKUP(C363,SRA!B:T,19,0),"")</f>
        <v>930.5</v>
      </c>
      <c r="J363" s="4">
        <f>IFERROR(VLOOKUP(C363,OUTUBRO!B:F,3,0),"")</f>
        <v>2027.75</v>
      </c>
      <c r="K363" s="4">
        <f t="shared" si="12"/>
        <v>408.3599999999999</v>
      </c>
      <c r="L363" s="4">
        <f>IFERROR(VLOOKUP(C363,OUTUBRO!B:H,7,0),"")</f>
        <v>1619.39</v>
      </c>
      <c r="M363" s="30"/>
    </row>
    <row r="364" spans="2:13">
      <c r="B364" s="6">
        <f t="shared" si="11"/>
        <v>356</v>
      </c>
      <c r="C364" s="6">
        <v>2867</v>
      </c>
      <c r="D364" s="5" t="s">
        <v>255</v>
      </c>
      <c r="E364" s="6" t="str">
        <f>IFERROR(VLOOKUP(C364,SRA!B:I,8,0),"")</f>
        <v>CLT</v>
      </c>
      <c r="F364" s="7" t="s">
        <v>613</v>
      </c>
      <c r="G364" s="6" t="str">
        <f>IFERROR(VLOOKUP(VLOOKUP(C364,SRA!B:F,5,0),FUNÇÃO!A:B,2,0),"")</f>
        <v>OP. DE PROD. IND.</v>
      </c>
      <c r="H364" s="4">
        <f>IFERROR(VLOOKUP(C364,SRA!B:T,18,0),"")</f>
        <v>1209.71</v>
      </c>
      <c r="I364" s="4">
        <f>IFERROR(VLOOKUP(C364,SRA!B:T,19,0),"")</f>
        <v>0</v>
      </c>
      <c r="J364" s="4">
        <f>IFERROR(VLOOKUP(C364,OUTUBRO!B:F,3,0),"")</f>
        <v>1209.71</v>
      </c>
      <c r="K364" s="4">
        <f t="shared" si="12"/>
        <v>349.71000000000004</v>
      </c>
      <c r="L364" s="4">
        <f>IFERROR(VLOOKUP(C364,OUTUBRO!B:H,7,0),"")</f>
        <v>860</v>
      </c>
      <c r="M364" s="30"/>
    </row>
    <row r="365" spans="2:13">
      <c r="B365" s="6">
        <f t="shared" si="11"/>
        <v>357</v>
      </c>
      <c r="C365" s="6">
        <v>2869</v>
      </c>
      <c r="D365" s="5" t="s">
        <v>256</v>
      </c>
      <c r="E365" s="6" t="str">
        <f>IFERROR(VLOOKUP(C365,SRA!B:I,8,0),"")</f>
        <v>CLT</v>
      </c>
      <c r="F365" s="7" t="s">
        <v>613</v>
      </c>
      <c r="G365" s="6" t="str">
        <f>IFERROR(VLOOKUP(VLOOKUP(C365,SRA!B:F,5,0),FUNÇÃO!A:B,2,0),"")</f>
        <v>OP. DE PROD. IND.</v>
      </c>
      <c r="H365" s="4">
        <f>IFERROR(VLOOKUP(C365,SRA!B:T,18,0),"")</f>
        <v>1097.25</v>
      </c>
      <c r="I365" s="4">
        <f>IFERROR(VLOOKUP(C365,SRA!B:T,19,0),"")</f>
        <v>0</v>
      </c>
      <c r="J365" s="4">
        <f>IFERROR(VLOOKUP(C365,OUTUBRO!B:F,3,0),"")</f>
        <v>1097.26</v>
      </c>
      <c r="K365" s="4">
        <f t="shared" si="12"/>
        <v>285</v>
      </c>
      <c r="L365" s="4">
        <f>IFERROR(VLOOKUP(C365,OUTUBRO!B:H,7,0),"")</f>
        <v>812.26</v>
      </c>
      <c r="M365" s="30"/>
    </row>
    <row r="366" spans="2:13">
      <c r="B366" s="6">
        <f t="shared" si="11"/>
        <v>358</v>
      </c>
      <c r="C366" s="6">
        <v>2870</v>
      </c>
      <c r="D366" s="5" t="s">
        <v>257</v>
      </c>
      <c r="E366" s="6" t="str">
        <f>IFERROR(VLOOKUP(C366,SRA!B:I,8,0),"")</f>
        <v>CLT</v>
      </c>
      <c r="F366" s="7" t="s">
        <v>613</v>
      </c>
      <c r="G366" s="6" t="str">
        <f>IFERROR(VLOOKUP(VLOOKUP(C366,SRA!B:F,5,0),FUNÇÃO!A:B,2,0),"")</f>
        <v>OP. DE PROD. IND.</v>
      </c>
      <c r="H366" s="4">
        <f>IFERROR(VLOOKUP(C366,SRA!B:T,18,0),"")</f>
        <v>1209.73</v>
      </c>
      <c r="I366" s="4">
        <f>IFERROR(VLOOKUP(C366,SRA!B:T,19,0),"")</f>
        <v>0</v>
      </c>
      <c r="J366" s="4">
        <f>IFERROR(VLOOKUP(C366,OUTUBRO!B:F,3,0),"")</f>
        <v>1209.73</v>
      </c>
      <c r="K366" s="4">
        <f t="shared" si="12"/>
        <v>576.13</v>
      </c>
      <c r="L366" s="4">
        <f>IFERROR(VLOOKUP(C366,OUTUBRO!B:H,7,0),"")</f>
        <v>633.6</v>
      </c>
      <c r="M366" s="30"/>
    </row>
    <row r="367" spans="2:13">
      <c r="B367" s="6">
        <f t="shared" si="11"/>
        <v>359</v>
      </c>
      <c r="C367" s="6">
        <v>2871</v>
      </c>
      <c r="D367" s="5" t="s">
        <v>258</v>
      </c>
      <c r="E367" s="6" t="str">
        <f>IFERROR(VLOOKUP(C367,SRA!B:I,8,0),"")</f>
        <v>CLT</v>
      </c>
      <c r="F367" s="7" t="s">
        <v>613</v>
      </c>
      <c r="G367" s="6" t="str">
        <f>IFERROR(VLOOKUP(VLOOKUP(C367,SRA!B:F,5,0),FUNÇÃO!A:B,2,0),"")</f>
        <v>OP. DE PROD. IND.</v>
      </c>
      <c r="H367" s="4">
        <f>IFERROR(VLOOKUP(C367,SRA!B:T,18,0),"")</f>
        <v>1209.72</v>
      </c>
      <c r="I367" s="4">
        <f>IFERROR(VLOOKUP(C367,SRA!B:T,19,0),"")</f>
        <v>0</v>
      </c>
      <c r="J367" s="4">
        <f>IFERROR(VLOOKUP(C367,OUTUBRO!B:F,3,0),"")</f>
        <v>1528.64</v>
      </c>
      <c r="K367" s="4">
        <f t="shared" si="12"/>
        <v>480.35000000000014</v>
      </c>
      <c r="L367" s="4">
        <f>IFERROR(VLOOKUP(C367,OUTUBRO!B:H,7,0),"")</f>
        <v>1048.29</v>
      </c>
      <c r="M367" s="30"/>
    </row>
    <row r="368" spans="2:13">
      <c r="B368" s="6">
        <f t="shared" si="11"/>
        <v>360</v>
      </c>
      <c r="C368" s="6">
        <v>2873</v>
      </c>
      <c r="D368" s="5" t="s">
        <v>453</v>
      </c>
      <c r="E368" s="6" t="str">
        <f>IFERROR(VLOOKUP(C368,SRA!B:I,8,0),"")</f>
        <v>CLT</v>
      </c>
      <c r="F368" s="7" t="s">
        <v>613</v>
      </c>
      <c r="G368" s="6" t="str">
        <f>IFERROR(VLOOKUP(VLOOKUP(C368,SRA!B:F,5,0),FUNÇÃO!A:B,2,0),"")</f>
        <v>ANA ASS FARMACEUT</v>
      </c>
      <c r="H368" s="4">
        <f>IFERROR(VLOOKUP(C368,SRA!B:T,18,0),"")</f>
        <v>3952.26</v>
      </c>
      <c r="I368" s="4">
        <f>IFERROR(VLOOKUP(C368,SRA!B:T,19,0),"")</f>
        <v>0</v>
      </c>
      <c r="J368" s="4">
        <f>IFERROR(VLOOKUP(C368,OUTUBRO!B:F,3,0),"")</f>
        <v>3952.26</v>
      </c>
      <c r="K368" s="4">
        <f t="shared" si="12"/>
        <v>861.92000000000007</v>
      </c>
      <c r="L368" s="4">
        <f>IFERROR(VLOOKUP(C368,OUTUBRO!B:H,7,0),"")</f>
        <v>3090.34</v>
      </c>
      <c r="M368" s="30"/>
    </row>
    <row r="369" spans="2:13">
      <c r="B369" s="6">
        <f t="shared" si="11"/>
        <v>361</v>
      </c>
      <c r="C369" s="6">
        <v>2878</v>
      </c>
      <c r="D369" s="5" t="s">
        <v>466</v>
      </c>
      <c r="E369" s="6" t="str">
        <f>IFERROR(VLOOKUP(C369,SRA!B:I,8,0),"")</f>
        <v>CLT</v>
      </c>
      <c r="F369" s="7" t="s">
        <v>613</v>
      </c>
      <c r="G369" s="6" t="str">
        <f>IFERROR(VLOOKUP(VLOOKUP(C369,SRA!B:F,5,0),FUNÇÃO!A:B,2,0),"")</f>
        <v>TEC. EM ADM. E FI</v>
      </c>
      <c r="H369" s="4">
        <f>IFERROR(VLOOKUP(C369,SRA!B:T,18,0),"")</f>
        <v>1614.36</v>
      </c>
      <c r="I369" s="4">
        <f>IFERROR(VLOOKUP(C369,SRA!B:T,19,0),"")</f>
        <v>174.95</v>
      </c>
      <c r="J369" s="4">
        <f>IFERROR(VLOOKUP(C369,OUTUBRO!B:F,3,0),"")</f>
        <v>1789.31</v>
      </c>
      <c r="K369" s="4">
        <f t="shared" si="12"/>
        <v>618.6099999999999</v>
      </c>
      <c r="L369" s="4">
        <f>IFERROR(VLOOKUP(C369,OUTUBRO!B:H,7,0),"")</f>
        <v>1170.7</v>
      </c>
      <c r="M369" s="30"/>
    </row>
    <row r="370" spans="2:13">
      <c r="B370" s="6">
        <f t="shared" si="11"/>
        <v>362</v>
      </c>
      <c r="C370" s="6">
        <v>2882</v>
      </c>
      <c r="D370" s="5" t="s">
        <v>259</v>
      </c>
      <c r="E370" s="6" t="str">
        <f>IFERROR(VLOOKUP(C370,SRA!B:I,8,0),"")</f>
        <v>CLT</v>
      </c>
      <c r="F370" s="7" t="s">
        <v>613</v>
      </c>
      <c r="G370" s="6" t="str">
        <f>IFERROR(VLOOKUP(VLOOKUP(C370,SRA!B:F,5,0),FUNÇÃO!A:B,2,0),"")</f>
        <v>OP. DE PROD. IND.</v>
      </c>
      <c r="H370" s="4">
        <f>IFERROR(VLOOKUP(C370,SRA!B:T,18,0),"")</f>
        <v>1209.71</v>
      </c>
      <c r="I370" s="4">
        <f>IFERROR(VLOOKUP(C370,SRA!B:T,19,0),"")</f>
        <v>0</v>
      </c>
      <c r="J370" s="4">
        <f>IFERROR(VLOOKUP(C370,OUTUBRO!B:F,3,0),"")</f>
        <v>1693.14</v>
      </c>
      <c r="K370" s="4">
        <f t="shared" si="12"/>
        <v>639.26</v>
      </c>
      <c r="L370" s="4">
        <f>IFERROR(VLOOKUP(C370,OUTUBRO!B:H,7,0),"")</f>
        <v>1053.8800000000001</v>
      </c>
      <c r="M370" s="30"/>
    </row>
    <row r="371" spans="2:13">
      <c r="B371" s="6">
        <f t="shared" si="11"/>
        <v>363</v>
      </c>
      <c r="C371" s="6">
        <v>2887</v>
      </c>
      <c r="D371" s="5" t="s">
        <v>260</v>
      </c>
      <c r="E371" s="6" t="str">
        <f>IFERROR(VLOOKUP(C371,SRA!B:I,8,0),"")</f>
        <v>CLT</v>
      </c>
      <c r="F371" s="7" t="s">
        <v>613</v>
      </c>
      <c r="G371" s="6" t="str">
        <f>IFERROR(VLOOKUP(VLOOKUP(C371,SRA!B:F,5,0),FUNÇÃO!A:B,2,0),"")</f>
        <v>TEC. EM ADM. E FI</v>
      </c>
      <c r="H371" s="4">
        <f>IFERROR(VLOOKUP(C371,SRA!B:T,18,0),"")</f>
        <v>1614.37</v>
      </c>
      <c r="I371" s="4">
        <f>IFERROR(VLOOKUP(C371,SRA!B:T,19,0),"")</f>
        <v>0</v>
      </c>
      <c r="J371" s="4">
        <f>IFERROR(VLOOKUP(C371,OUTUBRO!B:F,3,0),"")</f>
        <v>2168.2399999999998</v>
      </c>
      <c r="K371" s="4">
        <f t="shared" si="12"/>
        <v>417.03999999999996</v>
      </c>
      <c r="L371" s="4">
        <f>IFERROR(VLOOKUP(C371,OUTUBRO!B:H,7,0),"")</f>
        <v>1751.1999999999998</v>
      </c>
      <c r="M371" s="30"/>
    </row>
    <row r="372" spans="2:13">
      <c r="B372" s="6">
        <f t="shared" si="11"/>
        <v>364</v>
      </c>
      <c r="C372" s="6">
        <v>2889</v>
      </c>
      <c r="D372" s="5" t="s">
        <v>261</v>
      </c>
      <c r="E372" s="6" t="str">
        <f>IFERROR(VLOOKUP(C372,SRA!B:I,8,0),"")</f>
        <v>CLT</v>
      </c>
      <c r="F372" s="7" t="s">
        <v>613</v>
      </c>
      <c r="G372" s="6" t="str">
        <f>IFERROR(VLOOKUP(VLOOKUP(C372,SRA!B:F,5,0),FUNÇÃO!A:B,2,0),"")</f>
        <v>TEC. CONTABIL</v>
      </c>
      <c r="H372" s="4">
        <f>IFERROR(VLOOKUP(C372,SRA!B:T,18,0),"")</f>
        <v>1868.82</v>
      </c>
      <c r="I372" s="4">
        <f>IFERROR(VLOOKUP(C372,SRA!B:T,19,0),"")</f>
        <v>0</v>
      </c>
      <c r="J372" s="4">
        <f>IFERROR(VLOOKUP(C372,OUTUBRO!B:F,3,0),"")</f>
        <v>2533.46</v>
      </c>
      <c r="K372" s="4">
        <f t="shared" si="12"/>
        <v>636.84000000000015</v>
      </c>
      <c r="L372" s="4">
        <f>IFERROR(VLOOKUP(C372,OUTUBRO!B:H,7,0),"")</f>
        <v>1896.62</v>
      </c>
      <c r="M372" s="30"/>
    </row>
    <row r="373" spans="2:13">
      <c r="B373" s="6">
        <f t="shared" si="11"/>
        <v>365</v>
      </c>
      <c r="C373" s="6">
        <v>2890</v>
      </c>
      <c r="D373" s="5" t="s">
        <v>262</v>
      </c>
      <c r="E373" s="6" t="str">
        <f>IFERROR(VLOOKUP(C373,SRA!B:I,8,0),"")</f>
        <v>CLT</v>
      </c>
      <c r="F373" s="7" t="s">
        <v>613</v>
      </c>
      <c r="G373" s="6" t="str">
        <f>IFERROR(VLOOKUP(VLOOKUP(C373,SRA!B:F,5,0),FUNÇÃO!A:B,2,0),"")</f>
        <v>OP. DE PROD. IND.</v>
      </c>
      <c r="H373" s="4">
        <f>IFERROR(VLOOKUP(C373,SRA!B:T,18,0),"")</f>
        <v>1097.25</v>
      </c>
      <c r="I373" s="4">
        <f>IFERROR(VLOOKUP(C373,SRA!B:T,19,0),"")</f>
        <v>0</v>
      </c>
      <c r="J373" s="4">
        <f>IFERROR(VLOOKUP(C373,OUTUBRO!B:F,3,0),"")</f>
        <v>1097.25</v>
      </c>
      <c r="K373" s="4">
        <f t="shared" si="12"/>
        <v>243.86</v>
      </c>
      <c r="L373" s="4">
        <f>IFERROR(VLOOKUP(C373,OUTUBRO!B:H,7,0),"")</f>
        <v>853.39</v>
      </c>
      <c r="M373" s="30"/>
    </row>
    <row r="374" spans="2:13">
      <c r="B374" s="6">
        <f t="shared" si="11"/>
        <v>366</v>
      </c>
      <c r="C374" s="6">
        <v>2891</v>
      </c>
      <c r="D374" s="5" t="s">
        <v>263</v>
      </c>
      <c r="E374" s="6" t="str">
        <f>IFERROR(VLOOKUP(C374,SRA!B:I,8,0),"")</f>
        <v>CLT</v>
      </c>
      <c r="F374" s="7" t="s">
        <v>613</v>
      </c>
      <c r="G374" s="6" t="str">
        <f>IFERROR(VLOOKUP(VLOOKUP(C374,SRA!B:F,5,0),FUNÇÃO!A:B,2,0),"")</f>
        <v>OP. DE PROD. IND.</v>
      </c>
      <c r="H374" s="4">
        <f>IFERROR(VLOOKUP(C374,SRA!B:T,18,0),"")</f>
        <v>1152.1199999999999</v>
      </c>
      <c r="I374" s="4">
        <f>IFERROR(VLOOKUP(C374,SRA!B:T,19,0),"")</f>
        <v>0</v>
      </c>
      <c r="J374" s="4">
        <f>IFERROR(VLOOKUP(C374,OUTUBRO!B:F,3,0),"")</f>
        <v>1152.1199999999999</v>
      </c>
      <c r="K374" s="4">
        <f t="shared" si="12"/>
        <v>628.39999999999986</v>
      </c>
      <c r="L374" s="4">
        <f>IFERROR(VLOOKUP(C374,OUTUBRO!B:H,7,0),"")</f>
        <v>523.72</v>
      </c>
      <c r="M374" s="30"/>
    </row>
    <row r="375" spans="2:13">
      <c r="B375" s="6">
        <f t="shared" si="11"/>
        <v>367</v>
      </c>
      <c r="C375" s="6">
        <v>2894</v>
      </c>
      <c r="D375" s="5" t="s">
        <v>264</v>
      </c>
      <c r="E375" s="6" t="str">
        <f>IFERROR(VLOOKUP(C375,SRA!B:I,8,0),"")</f>
        <v>CLT</v>
      </c>
      <c r="F375" s="7" t="s">
        <v>613</v>
      </c>
      <c r="G375" s="6" t="str">
        <f>IFERROR(VLOOKUP(VLOOKUP(C375,SRA!B:F,5,0),FUNÇÃO!A:B,2,0),"")</f>
        <v>OP. DE PROD. IND.</v>
      </c>
      <c r="H375" s="4">
        <f>IFERROR(VLOOKUP(C375,SRA!B:T,18,0),"")</f>
        <v>1209.72</v>
      </c>
      <c r="I375" s="4">
        <f>IFERROR(VLOOKUP(C375,SRA!B:T,19,0),"")</f>
        <v>0</v>
      </c>
      <c r="J375" s="4">
        <f>IFERROR(VLOOKUP(C375,OUTUBRO!B:F,3,0),"")</f>
        <v>1209.72</v>
      </c>
      <c r="K375" s="4">
        <f t="shared" si="12"/>
        <v>948.81</v>
      </c>
      <c r="L375" s="4">
        <f>IFERROR(VLOOKUP(C375,OUTUBRO!B:H,7,0),"")</f>
        <v>260.91000000000003</v>
      </c>
      <c r="M375" s="30"/>
    </row>
    <row r="376" spans="2:13">
      <c r="B376" s="6">
        <f t="shared" si="11"/>
        <v>368</v>
      </c>
      <c r="C376" s="6">
        <v>2895</v>
      </c>
      <c r="D376" s="5" t="s">
        <v>265</v>
      </c>
      <c r="E376" s="6" t="str">
        <f>IFERROR(VLOOKUP(C376,SRA!B:I,8,0),"")</f>
        <v>CLT</v>
      </c>
      <c r="F376" s="7" t="s">
        <v>613</v>
      </c>
      <c r="G376" s="6" t="str">
        <f>IFERROR(VLOOKUP(VLOOKUP(C376,SRA!B:F,5,0),FUNÇÃO!A:B,2,0),"")</f>
        <v>OP. DE PROD. IND.</v>
      </c>
      <c r="H376" s="4">
        <f>IFERROR(VLOOKUP(C376,SRA!B:T,18,0),"")</f>
        <v>1097.25</v>
      </c>
      <c r="I376" s="4">
        <f>IFERROR(VLOOKUP(C376,SRA!B:T,19,0),"")</f>
        <v>0</v>
      </c>
      <c r="J376" s="4">
        <f>IFERROR(VLOOKUP(C376,OUTUBRO!B:F,3,0),"")</f>
        <v>1097.25</v>
      </c>
      <c r="K376" s="4">
        <f t="shared" si="12"/>
        <v>204.29999999999995</v>
      </c>
      <c r="L376" s="4">
        <f>IFERROR(VLOOKUP(C376,OUTUBRO!B:H,7,0),"")</f>
        <v>892.95</v>
      </c>
      <c r="M376" s="30"/>
    </row>
    <row r="377" spans="2:13">
      <c r="B377" s="6">
        <f t="shared" si="11"/>
        <v>369</v>
      </c>
      <c r="C377" s="6">
        <v>2904</v>
      </c>
      <c r="D377" s="5" t="s">
        <v>481</v>
      </c>
      <c r="E377" s="6" t="str">
        <f>IFERROR(VLOOKUP(C377,SRA!B:I,8,0),"")</f>
        <v>CLT</v>
      </c>
      <c r="F377" s="7" t="s">
        <v>613</v>
      </c>
      <c r="G377" s="6" t="str">
        <f>IFERROR(VLOOKUP(VLOOKUP(C377,SRA!B:F,5,0),FUNÇÃO!A:B,2,0),"")</f>
        <v>TEC. EM ADM. E FI</v>
      </c>
      <c r="H377" s="4">
        <f>IFERROR(VLOOKUP(C377,SRA!B:T,18,0),"")</f>
        <v>1614.37</v>
      </c>
      <c r="I377" s="4">
        <f>IFERROR(VLOOKUP(C377,SRA!B:T,19,0),"")</f>
        <v>0</v>
      </c>
      <c r="J377" s="4">
        <f>IFERROR(VLOOKUP(C377,OUTUBRO!B:F,3,0),"")</f>
        <v>1614.37</v>
      </c>
      <c r="K377" s="4">
        <f t="shared" si="12"/>
        <v>300.8599999999999</v>
      </c>
      <c r="L377" s="4">
        <f>IFERROR(VLOOKUP(C377,OUTUBRO!B:H,7,0),"")</f>
        <v>1313.51</v>
      </c>
      <c r="M377" s="30"/>
    </row>
    <row r="378" spans="2:13">
      <c r="B378" s="6">
        <f t="shared" si="11"/>
        <v>370</v>
      </c>
      <c r="C378" s="6">
        <v>2906</v>
      </c>
      <c r="D378" s="5" t="s">
        <v>449</v>
      </c>
      <c r="E378" s="6" t="str">
        <f>IFERROR(VLOOKUP(C378,SRA!B:I,8,0),"")</f>
        <v>CLT</v>
      </c>
      <c r="F378" s="7" t="s">
        <v>613</v>
      </c>
      <c r="G378" s="6" t="str">
        <f>IFERROR(VLOOKUP(VLOOKUP(C378,SRA!B:F,5,0),FUNÇÃO!A:B,2,0),"")</f>
        <v>ANA ASS FARMACEUT</v>
      </c>
      <c r="H378" s="4">
        <f>IFERROR(VLOOKUP(C378,SRA!B:T,18,0),"")</f>
        <v>3952.26</v>
      </c>
      <c r="I378" s="4">
        <f>IFERROR(VLOOKUP(C378,SRA!B:T,19,0),"")</f>
        <v>0</v>
      </c>
      <c r="J378" s="4">
        <f>IFERROR(VLOOKUP(C378,OUTUBRO!B:F,3,0),"")</f>
        <v>4492.8599999999997</v>
      </c>
      <c r="K378" s="4">
        <f t="shared" si="12"/>
        <v>1290.1499999999996</v>
      </c>
      <c r="L378" s="4">
        <f>IFERROR(VLOOKUP(C378,OUTUBRO!B:H,7,0),"")</f>
        <v>3202.71</v>
      </c>
      <c r="M378" s="30"/>
    </row>
    <row r="379" spans="2:13">
      <c r="B379" s="6">
        <f t="shared" si="11"/>
        <v>371</v>
      </c>
      <c r="C379" s="6">
        <v>2907</v>
      </c>
      <c r="D379" s="5" t="s">
        <v>266</v>
      </c>
      <c r="E379" s="6" t="str">
        <f>IFERROR(VLOOKUP(C379,SRA!B:I,8,0),"")</f>
        <v>CLT</v>
      </c>
      <c r="F379" s="7" t="s">
        <v>613</v>
      </c>
      <c r="G379" s="6" t="str">
        <f>IFERROR(VLOOKUP(VLOOKUP(C379,SRA!B:F,5,0),FUNÇÃO!A:B,2,0),"")</f>
        <v>TEC. EM ADM. E FI</v>
      </c>
      <c r="H379" s="4">
        <f>IFERROR(VLOOKUP(C379,SRA!B:T,18,0),"")</f>
        <v>1614.37</v>
      </c>
      <c r="I379" s="4">
        <f>IFERROR(VLOOKUP(C379,SRA!B:T,19,0),"")</f>
        <v>0</v>
      </c>
      <c r="J379" s="4">
        <f>IFERROR(VLOOKUP(C379,OUTUBRO!B:F,3,0),"")</f>
        <v>964.87</v>
      </c>
      <c r="K379" s="4">
        <f t="shared" si="12"/>
        <v>964.87</v>
      </c>
      <c r="L379" s="4">
        <f>IFERROR(VLOOKUP(C379,OUTUBRO!B:H,7,0),"")</f>
        <v>0</v>
      </c>
      <c r="M379" s="30"/>
    </row>
    <row r="380" spans="2:13">
      <c r="B380" s="6">
        <f t="shared" si="11"/>
        <v>372</v>
      </c>
      <c r="C380" s="6">
        <v>2909</v>
      </c>
      <c r="D380" s="5" t="s">
        <v>267</v>
      </c>
      <c r="E380" s="6" t="str">
        <f>IFERROR(VLOOKUP(C380,SRA!B:I,8,0),"")</f>
        <v>CLT</v>
      </c>
      <c r="F380" s="7" t="s">
        <v>613</v>
      </c>
      <c r="G380" s="6" t="str">
        <f>IFERROR(VLOOKUP(VLOOKUP(C380,SRA!B:F,5,0),FUNÇÃO!A:B,2,0),"")</f>
        <v>TEC. EM ADM. E FI</v>
      </c>
      <c r="H380" s="4">
        <f>IFERROR(VLOOKUP(C380,SRA!B:T,18,0),"")</f>
        <v>1614.37</v>
      </c>
      <c r="I380" s="4">
        <f>IFERROR(VLOOKUP(C380,SRA!B:T,19,0),"")</f>
        <v>0</v>
      </c>
      <c r="J380" s="4">
        <f>IFERROR(VLOOKUP(C380,OUTUBRO!B:F,3,0),"")</f>
        <v>1614.37</v>
      </c>
      <c r="K380" s="4">
        <f t="shared" si="12"/>
        <v>159.82999999999993</v>
      </c>
      <c r="L380" s="4">
        <f>IFERROR(VLOOKUP(C380,OUTUBRO!B:H,7,0),"")</f>
        <v>1454.54</v>
      </c>
      <c r="M380" s="30"/>
    </row>
    <row r="381" spans="2:13">
      <c r="B381" s="6">
        <f t="shared" si="11"/>
        <v>373</v>
      </c>
      <c r="C381" s="6">
        <v>2910</v>
      </c>
      <c r="D381" s="5" t="s">
        <v>268</v>
      </c>
      <c r="E381" s="6" t="str">
        <f>IFERROR(VLOOKUP(C381,SRA!B:I,8,0),"")</f>
        <v>CLT</v>
      </c>
      <c r="F381" s="7" t="s">
        <v>613</v>
      </c>
      <c r="G381" s="6" t="str">
        <f>IFERROR(VLOOKUP(VLOOKUP(C381,SRA!B:F,5,0),FUNÇÃO!A:B,2,0),"")</f>
        <v>TEC. EM ADM. E FI</v>
      </c>
      <c r="H381" s="4">
        <f>IFERROR(VLOOKUP(C381,SRA!B:T,18,0),"")</f>
        <v>1695.09</v>
      </c>
      <c r="I381" s="4">
        <f>IFERROR(VLOOKUP(C381,SRA!B:T,19,0),"")</f>
        <v>3243.92</v>
      </c>
      <c r="J381" s="4">
        <f>IFERROR(VLOOKUP(C381,OUTUBRO!B:F,3,0),"")</f>
        <v>6041.16</v>
      </c>
      <c r="K381" s="4">
        <f t="shared" si="12"/>
        <v>1320.0599999999995</v>
      </c>
      <c r="L381" s="4">
        <f>IFERROR(VLOOKUP(C381,OUTUBRO!B:H,7,0),"")</f>
        <v>4721.1000000000004</v>
      </c>
      <c r="M381" s="30"/>
    </row>
    <row r="382" spans="2:13">
      <c r="B382" s="6">
        <f t="shared" si="11"/>
        <v>374</v>
      </c>
      <c r="C382" s="6">
        <v>2911</v>
      </c>
      <c r="D382" s="5" t="s">
        <v>269</v>
      </c>
      <c r="E382" s="6" t="str">
        <f>IFERROR(VLOOKUP(C382,SRA!B:I,8,0),"")</f>
        <v>CLT</v>
      </c>
      <c r="F382" s="7" t="s">
        <v>613</v>
      </c>
      <c r="G382" s="6" t="str">
        <f>IFERROR(VLOOKUP(VLOOKUP(C382,SRA!B:F,5,0),FUNÇÃO!A:B,2,0),"")</f>
        <v>OP. DE PROD. IND.</v>
      </c>
      <c r="H382" s="4">
        <f>IFERROR(VLOOKUP(C382,SRA!B:T,18,0),"")</f>
        <v>1209.71</v>
      </c>
      <c r="I382" s="4">
        <f>IFERROR(VLOOKUP(C382,SRA!B:T,19,0),"")</f>
        <v>0</v>
      </c>
      <c r="J382" s="4">
        <f>IFERROR(VLOOKUP(C382,OUTUBRO!B:F,3,0),"")</f>
        <v>1497.71</v>
      </c>
      <c r="K382" s="4">
        <f t="shared" si="12"/>
        <v>606.74000000000012</v>
      </c>
      <c r="L382" s="4">
        <f>IFERROR(VLOOKUP(C382,OUTUBRO!B:H,7,0),"")</f>
        <v>890.96999999999991</v>
      </c>
      <c r="M382" s="30"/>
    </row>
    <row r="383" spans="2:13">
      <c r="B383" s="6">
        <f t="shared" si="11"/>
        <v>375</v>
      </c>
      <c r="C383" s="6">
        <v>2913</v>
      </c>
      <c r="D383" s="5" t="s">
        <v>270</v>
      </c>
      <c r="E383" s="6" t="str">
        <f>IFERROR(VLOOKUP(C383,SRA!B:I,8,0),"")</f>
        <v>CLT</v>
      </c>
      <c r="F383" s="7" t="s">
        <v>613</v>
      </c>
      <c r="G383" s="6" t="str">
        <f>IFERROR(VLOOKUP(VLOOKUP(C383,SRA!B:F,5,0),FUNÇÃO!A:B,2,0),"")</f>
        <v>OP. DE PROD. IND.</v>
      </c>
      <c r="H383" s="4">
        <f>IFERROR(VLOOKUP(C383,SRA!B:T,18,0),"")</f>
        <v>1209.71</v>
      </c>
      <c r="I383" s="4">
        <f>IFERROR(VLOOKUP(C383,SRA!B:T,19,0),"")</f>
        <v>0</v>
      </c>
      <c r="J383" s="4">
        <f>IFERROR(VLOOKUP(C383,OUTUBRO!B:F,3,0),"")</f>
        <v>1325.6</v>
      </c>
      <c r="K383" s="4">
        <f t="shared" si="12"/>
        <v>247.75</v>
      </c>
      <c r="L383" s="4">
        <f>IFERROR(VLOOKUP(C383,OUTUBRO!B:H,7,0),"")</f>
        <v>1077.8499999999999</v>
      </c>
      <c r="M383" s="30"/>
    </row>
    <row r="384" spans="2:13">
      <c r="B384" s="6">
        <f t="shared" si="11"/>
        <v>376</v>
      </c>
      <c r="C384" s="6">
        <v>2915</v>
      </c>
      <c r="D384" s="5" t="s">
        <v>271</v>
      </c>
      <c r="E384" s="6" t="str">
        <f>IFERROR(VLOOKUP(C384,SRA!B:I,8,0),"")</f>
        <v>CLT</v>
      </c>
      <c r="F384" s="7" t="s">
        <v>613</v>
      </c>
      <c r="G384" s="6" t="str">
        <f>IFERROR(VLOOKUP(VLOOKUP(C384,SRA!B:F,5,0),FUNÇÃO!A:B,2,0),"")</f>
        <v>OP. DE PROD. IND.</v>
      </c>
      <c r="H384" s="4">
        <f>IFERROR(VLOOKUP(C384,SRA!B:T,18,0),"")</f>
        <v>1209.71</v>
      </c>
      <c r="I384" s="4">
        <f>IFERROR(VLOOKUP(C384,SRA!B:T,19,0),"")</f>
        <v>0</v>
      </c>
      <c r="J384" s="4">
        <f>IFERROR(VLOOKUP(C384,OUTUBRO!B:F,3,0),"")</f>
        <v>1425.71</v>
      </c>
      <c r="K384" s="4">
        <f t="shared" si="12"/>
        <v>185.65000000000009</v>
      </c>
      <c r="L384" s="4">
        <f>IFERROR(VLOOKUP(C384,OUTUBRO!B:H,7,0),"")</f>
        <v>1240.06</v>
      </c>
      <c r="M384" s="30"/>
    </row>
    <row r="385" spans="2:13">
      <c r="B385" s="6">
        <f t="shared" si="11"/>
        <v>377</v>
      </c>
      <c r="C385" s="6">
        <v>2917</v>
      </c>
      <c r="D385" s="5" t="s">
        <v>272</v>
      </c>
      <c r="E385" s="6" t="str">
        <f>IFERROR(VLOOKUP(C385,SRA!B:I,8,0),"")</f>
        <v>CLT</v>
      </c>
      <c r="F385" s="7" t="s">
        <v>613</v>
      </c>
      <c r="G385" s="6" t="str">
        <f>IFERROR(VLOOKUP(VLOOKUP(C385,SRA!B:F,5,0),FUNÇÃO!A:B,2,0),"")</f>
        <v>OP. DE PROD. IND.</v>
      </c>
      <c r="H385" s="4">
        <f>IFERROR(VLOOKUP(C385,SRA!B:T,18,0),"")</f>
        <v>1270.2</v>
      </c>
      <c r="I385" s="4">
        <f>IFERROR(VLOOKUP(C385,SRA!B:T,19,0),"")</f>
        <v>0</v>
      </c>
      <c r="J385" s="4">
        <f>IFERROR(VLOOKUP(C385,OUTUBRO!B:F,3,0),"")</f>
        <v>1318.82</v>
      </c>
      <c r="K385" s="4">
        <f t="shared" si="12"/>
        <v>484.02</v>
      </c>
      <c r="L385" s="4">
        <f>IFERROR(VLOOKUP(C385,OUTUBRO!B:H,7,0),"")</f>
        <v>834.8</v>
      </c>
      <c r="M385" s="30"/>
    </row>
    <row r="386" spans="2:13">
      <c r="B386" s="6">
        <f t="shared" si="11"/>
        <v>378</v>
      </c>
      <c r="C386" s="6">
        <v>2918</v>
      </c>
      <c r="D386" s="5" t="s">
        <v>273</v>
      </c>
      <c r="E386" s="6" t="str">
        <f>IFERROR(VLOOKUP(C386,SRA!B:I,8,0),"")</f>
        <v>CLT</v>
      </c>
      <c r="F386" s="7" t="s">
        <v>613</v>
      </c>
      <c r="G386" s="6" t="str">
        <f>IFERROR(VLOOKUP(VLOOKUP(C386,SRA!B:F,5,0),FUNÇÃO!A:B,2,0),"")</f>
        <v>OP. DE PROD. IND.</v>
      </c>
      <c r="H386" s="4">
        <f>IFERROR(VLOOKUP(C386,SRA!B:T,18,0),"")</f>
        <v>1097.25</v>
      </c>
      <c r="I386" s="4">
        <f>IFERROR(VLOOKUP(C386,SRA!B:T,19,0),"")</f>
        <v>0</v>
      </c>
      <c r="J386" s="4">
        <f>IFERROR(VLOOKUP(C386,OUTUBRO!B:F,3,0),"")</f>
        <v>1097.26</v>
      </c>
      <c r="K386" s="4">
        <f t="shared" si="12"/>
        <v>424.86</v>
      </c>
      <c r="L386" s="4">
        <f>IFERROR(VLOOKUP(C386,OUTUBRO!B:H,7,0),"")</f>
        <v>672.4</v>
      </c>
      <c r="M386" s="30"/>
    </row>
    <row r="387" spans="2:13">
      <c r="B387" s="6">
        <f t="shared" si="11"/>
        <v>379</v>
      </c>
      <c r="C387" s="6">
        <v>2921</v>
      </c>
      <c r="D387" s="5" t="s">
        <v>274</v>
      </c>
      <c r="E387" s="6" t="str">
        <f>IFERROR(VLOOKUP(C387,SRA!B:I,8,0),"")</f>
        <v>CLT</v>
      </c>
      <c r="F387" s="7" t="s">
        <v>613</v>
      </c>
      <c r="G387" s="6" t="str">
        <f>IFERROR(VLOOKUP(VLOOKUP(C387,SRA!B:F,5,0),FUNÇÃO!A:B,2,0),"")</f>
        <v>OP. DE PROD. IND.</v>
      </c>
      <c r="H387" s="4">
        <f>IFERROR(VLOOKUP(C387,SRA!B:T,18,0),"")</f>
        <v>1209.71</v>
      </c>
      <c r="I387" s="4">
        <f>IFERROR(VLOOKUP(C387,SRA!B:T,19,0),"")</f>
        <v>0</v>
      </c>
      <c r="J387" s="4">
        <f>IFERROR(VLOOKUP(C387,OUTUBRO!B:F,3,0),"")</f>
        <v>1648.78</v>
      </c>
      <c r="K387" s="4">
        <f t="shared" si="12"/>
        <v>1636.68</v>
      </c>
      <c r="L387" s="4">
        <f>IFERROR(VLOOKUP(C387,OUTUBRO!B:H,7,0),"")</f>
        <v>12.1</v>
      </c>
      <c r="M387" s="30"/>
    </row>
    <row r="388" spans="2:13">
      <c r="B388" s="6">
        <f t="shared" si="11"/>
        <v>380</v>
      </c>
      <c r="C388" s="6">
        <v>2922</v>
      </c>
      <c r="D388" s="5" t="s">
        <v>275</v>
      </c>
      <c r="E388" s="6" t="str">
        <f>IFERROR(VLOOKUP(C388,SRA!B:I,8,0),"")</f>
        <v>CLT</v>
      </c>
      <c r="F388" s="7" t="s">
        <v>613</v>
      </c>
      <c r="G388" s="6" t="str">
        <f>IFERROR(VLOOKUP(VLOOKUP(C388,SRA!B:F,5,0),FUNÇÃO!A:B,2,0),"")</f>
        <v>OP. DE PROD. IND.</v>
      </c>
      <c r="H388" s="4">
        <f>IFERROR(VLOOKUP(C388,SRA!B:T,18,0),"")</f>
        <v>1270.2</v>
      </c>
      <c r="I388" s="4">
        <f>IFERROR(VLOOKUP(C388,SRA!B:T,19,0),"")</f>
        <v>0</v>
      </c>
      <c r="J388" s="4">
        <f>IFERROR(VLOOKUP(C388,OUTUBRO!B:F,3,0),"")</f>
        <v>1270.2</v>
      </c>
      <c r="K388" s="4">
        <f t="shared" si="12"/>
        <v>214.12999999999988</v>
      </c>
      <c r="L388" s="4">
        <f>IFERROR(VLOOKUP(C388,OUTUBRO!B:H,7,0),"")</f>
        <v>1056.0700000000002</v>
      </c>
      <c r="M388" s="30"/>
    </row>
    <row r="389" spans="2:13">
      <c r="B389" s="6">
        <f t="shared" si="11"/>
        <v>381</v>
      </c>
      <c r="C389" s="6">
        <v>2924</v>
      </c>
      <c r="D389" s="5" t="s">
        <v>276</v>
      </c>
      <c r="E389" s="6" t="str">
        <f>IFERROR(VLOOKUP(C389,SRA!B:I,8,0),"")</f>
        <v>CLT</v>
      </c>
      <c r="F389" s="7" t="s">
        <v>613</v>
      </c>
      <c r="G389" s="6" t="str">
        <f>IFERROR(VLOOKUP(VLOOKUP(C389,SRA!B:F,5,0),FUNÇÃO!A:B,2,0),"")</f>
        <v>TEC. EM ADM. E FI</v>
      </c>
      <c r="H389" s="4">
        <f>IFERROR(VLOOKUP(C389,SRA!B:T,18,0),"")</f>
        <v>1614.36</v>
      </c>
      <c r="I389" s="4">
        <f>IFERROR(VLOOKUP(C389,SRA!B:T,19,0),"")</f>
        <v>0</v>
      </c>
      <c r="J389" s="4">
        <f>IFERROR(VLOOKUP(C389,OUTUBRO!B:F,3,0),"")</f>
        <v>573.22</v>
      </c>
      <c r="K389" s="4">
        <f t="shared" si="12"/>
        <v>573.22</v>
      </c>
      <c r="L389" s="4">
        <f>IFERROR(VLOOKUP(C389,OUTUBRO!B:H,7,0),"")</f>
        <v>0</v>
      </c>
      <c r="M389" s="30"/>
    </row>
    <row r="390" spans="2:13">
      <c r="B390" s="6">
        <f t="shared" ref="B390:B451" si="13">B389+1</f>
        <v>382</v>
      </c>
      <c r="C390" s="6">
        <v>2926</v>
      </c>
      <c r="D390" s="5" t="s">
        <v>277</v>
      </c>
      <c r="E390" s="6" t="str">
        <f>IFERROR(VLOOKUP(C390,SRA!B:I,8,0),"")</f>
        <v>CLT</v>
      </c>
      <c r="F390" s="7" t="s">
        <v>613</v>
      </c>
      <c r="G390" s="6" t="str">
        <f>IFERROR(VLOOKUP(VLOOKUP(C390,SRA!B:F,5,0),FUNÇÃO!A:B,2,0),"")</f>
        <v>OP. DE PROD. IND.</v>
      </c>
      <c r="H390" s="4">
        <f>IFERROR(VLOOKUP(C390,SRA!B:T,18,0),"")</f>
        <v>1333.75</v>
      </c>
      <c r="I390" s="4">
        <f>IFERROR(VLOOKUP(C390,SRA!B:T,19,0),"")</f>
        <v>0</v>
      </c>
      <c r="J390" s="4">
        <f>IFERROR(VLOOKUP(C390,OUTUBRO!B:F,3,0),"")</f>
        <v>1886.46</v>
      </c>
      <c r="K390" s="4">
        <f t="shared" si="12"/>
        <v>270.78999999999996</v>
      </c>
      <c r="L390" s="4">
        <f>IFERROR(VLOOKUP(C390,OUTUBRO!B:H,7,0),"")</f>
        <v>1615.67</v>
      </c>
      <c r="M390" s="30"/>
    </row>
    <row r="391" spans="2:13">
      <c r="B391" s="6">
        <f t="shared" si="13"/>
        <v>383</v>
      </c>
      <c r="C391" s="6">
        <v>2927</v>
      </c>
      <c r="D391" s="5" t="s">
        <v>278</v>
      </c>
      <c r="E391" s="6" t="str">
        <f>IFERROR(VLOOKUP(C391,SRA!B:I,8,0),"")</f>
        <v>CLT</v>
      </c>
      <c r="F391" s="7" t="s">
        <v>613</v>
      </c>
      <c r="G391" s="6" t="str">
        <f>IFERROR(VLOOKUP(VLOOKUP(C391,SRA!B:F,5,0),FUNÇÃO!A:B,2,0),"")</f>
        <v>OP. DE PROD. IND.</v>
      </c>
      <c r="H391" s="4">
        <f>IFERROR(VLOOKUP(C391,SRA!B:T,18,0),"")</f>
        <v>1209.72</v>
      </c>
      <c r="I391" s="4">
        <f>IFERROR(VLOOKUP(C391,SRA!B:T,19,0),"")</f>
        <v>0</v>
      </c>
      <c r="J391" s="4">
        <f>IFERROR(VLOOKUP(C391,OUTUBRO!B:F,3,0),"")</f>
        <v>1577.26</v>
      </c>
      <c r="K391" s="4">
        <f t="shared" ref="K391:K453" si="14">J391-L391</f>
        <v>516.24</v>
      </c>
      <c r="L391" s="4">
        <f>IFERROR(VLOOKUP(C391,OUTUBRO!B:H,7,0),"")</f>
        <v>1061.02</v>
      </c>
      <c r="M391" s="30"/>
    </row>
    <row r="392" spans="2:13">
      <c r="B392" s="6">
        <f t="shared" si="13"/>
        <v>384</v>
      </c>
      <c r="C392" s="6">
        <v>2930</v>
      </c>
      <c r="D392" s="5" t="s">
        <v>279</v>
      </c>
      <c r="E392" s="6" t="str">
        <f>IFERROR(VLOOKUP(C392,SRA!B:I,8,0),"")</f>
        <v>CLT</v>
      </c>
      <c r="F392" s="7" t="s">
        <v>613</v>
      </c>
      <c r="G392" s="6" t="str">
        <f>IFERROR(VLOOKUP(VLOOKUP(C392,SRA!B:F,5,0),FUNÇÃO!A:B,2,0),"")</f>
        <v>OP. DE PROD. IND.</v>
      </c>
      <c r="H392" s="4">
        <f>IFERROR(VLOOKUP(C392,SRA!B:T,18,0),"")</f>
        <v>1333.75</v>
      </c>
      <c r="I392" s="4">
        <f>IFERROR(VLOOKUP(C392,SRA!B:T,19,0),"")</f>
        <v>0</v>
      </c>
      <c r="J392" s="4">
        <f>IFERROR(VLOOKUP(C392,OUTUBRO!B:F,3,0),"")</f>
        <v>1333.79</v>
      </c>
      <c r="K392" s="4">
        <f t="shared" si="14"/>
        <v>603.01</v>
      </c>
      <c r="L392" s="4">
        <f>IFERROR(VLOOKUP(C392,OUTUBRO!B:H,7,0),"")</f>
        <v>730.78</v>
      </c>
      <c r="M392" s="30"/>
    </row>
    <row r="393" spans="2:13">
      <c r="B393" s="6">
        <f t="shared" si="13"/>
        <v>385</v>
      </c>
      <c r="C393" s="6">
        <v>2931</v>
      </c>
      <c r="D393" s="5" t="s">
        <v>280</v>
      </c>
      <c r="E393" s="6" t="str">
        <f>IFERROR(VLOOKUP(C393,SRA!B:I,8,0),"")</f>
        <v>CLT</v>
      </c>
      <c r="F393" s="7" t="s">
        <v>613</v>
      </c>
      <c r="G393" s="6" t="str">
        <f>IFERROR(VLOOKUP(VLOOKUP(C393,SRA!B:F,5,0),FUNÇÃO!A:B,2,0),"")</f>
        <v>OP. DE PROD. IND.</v>
      </c>
      <c r="H393" s="4">
        <f>IFERROR(VLOOKUP(C393,SRA!B:T,18,0),"")</f>
        <v>1209.71</v>
      </c>
      <c r="I393" s="4">
        <f>IFERROR(VLOOKUP(C393,SRA!B:T,19,0),"")</f>
        <v>708.95</v>
      </c>
      <c r="J393" s="4">
        <f>IFERROR(VLOOKUP(C393,OUTUBRO!B:F,3,0),"")</f>
        <v>2621.21</v>
      </c>
      <c r="K393" s="4">
        <f t="shared" si="14"/>
        <v>522.97000000000025</v>
      </c>
      <c r="L393" s="4">
        <f>IFERROR(VLOOKUP(C393,OUTUBRO!B:H,7,0),"")</f>
        <v>2098.2399999999998</v>
      </c>
      <c r="M393" s="30"/>
    </row>
    <row r="394" spans="2:13">
      <c r="B394" s="6">
        <f t="shared" si="13"/>
        <v>386</v>
      </c>
      <c r="C394" s="6">
        <v>2933</v>
      </c>
      <c r="D394" s="5" t="s">
        <v>281</v>
      </c>
      <c r="E394" s="6" t="str">
        <f>IFERROR(VLOOKUP(C394,SRA!B:I,8,0),"")</f>
        <v>CLT</v>
      </c>
      <c r="F394" s="7" t="s">
        <v>613</v>
      </c>
      <c r="G394" s="6" t="str">
        <f>IFERROR(VLOOKUP(VLOOKUP(C394,SRA!B:F,5,0),FUNÇÃO!A:B,2,0),"")</f>
        <v>OP. DE PROD. IND.</v>
      </c>
      <c r="H394" s="4">
        <f>IFERROR(VLOOKUP(C394,SRA!B:T,18,0),"")</f>
        <v>1209.71</v>
      </c>
      <c r="I394" s="4">
        <f>IFERROR(VLOOKUP(C394,SRA!B:T,19,0),"")</f>
        <v>0</v>
      </c>
      <c r="J394" s="4">
        <f>IFERROR(VLOOKUP(C394,OUTUBRO!B:F,3,0),"")</f>
        <v>1169.3800000000001</v>
      </c>
      <c r="K394" s="4">
        <f t="shared" si="14"/>
        <v>527.05000000000018</v>
      </c>
      <c r="L394" s="4">
        <f>IFERROR(VLOOKUP(C394,OUTUBRO!B:H,7,0),"")</f>
        <v>642.32999999999993</v>
      </c>
      <c r="M394" s="30"/>
    </row>
    <row r="395" spans="2:13">
      <c r="B395" s="6">
        <f t="shared" si="13"/>
        <v>387</v>
      </c>
      <c r="C395" s="6">
        <v>2936</v>
      </c>
      <c r="D395" s="5" t="s">
        <v>282</v>
      </c>
      <c r="E395" s="6" t="str">
        <f>IFERROR(VLOOKUP(C395,SRA!B:I,8,0),"")</f>
        <v>CLT</v>
      </c>
      <c r="F395" s="7" t="s">
        <v>613</v>
      </c>
      <c r="G395" s="6" t="str">
        <f>IFERROR(VLOOKUP(VLOOKUP(C395,SRA!B:F,5,0),FUNÇÃO!A:B,2,0),"")</f>
        <v>OP. DE PROD. IND.</v>
      </c>
      <c r="H395" s="4">
        <f>IFERROR(VLOOKUP(C395,SRA!B:T,18,0),"")</f>
        <v>1209.71</v>
      </c>
      <c r="I395" s="4">
        <f>IFERROR(VLOOKUP(C395,SRA!B:T,19,0),"")</f>
        <v>0</v>
      </c>
      <c r="J395" s="4">
        <f>IFERROR(VLOOKUP(C395,OUTUBRO!B:F,3,0),"")</f>
        <v>1209.71</v>
      </c>
      <c r="K395" s="4">
        <f t="shared" si="14"/>
        <v>523.23</v>
      </c>
      <c r="L395" s="4">
        <f>IFERROR(VLOOKUP(C395,OUTUBRO!B:H,7,0),"")</f>
        <v>686.48</v>
      </c>
      <c r="M395" s="30"/>
    </row>
    <row r="396" spans="2:13">
      <c r="B396" s="6">
        <f t="shared" si="13"/>
        <v>388</v>
      </c>
      <c r="C396" s="6">
        <v>2937</v>
      </c>
      <c r="D396" s="5" t="s">
        <v>283</v>
      </c>
      <c r="E396" s="6" t="str">
        <f>IFERROR(VLOOKUP(C396,SRA!B:I,8,0),"")</f>
        <v>CLT</v>
      </c>
      <c r="F396" s="7" t="s">
        <v>613</v>
      </c>
      <c r="G396" s="6" t="str">
        <f>IFERROR(VLOOKUP(VLOOKUP(C396,SRA!B:F,5,0),FUNÇÃO!A:B,2,0),"")</f>
        <v>OP. DE PROD. IND.</v>
      </c>
      <c r="H396" s="4">
        <f>IFERROR(VLOOKUP(C396,SRA!B:T,18,0),"")</f>
        <v>1097.25</v>
      </c>
      <c r="I396" s="4">
        <f>IFERROR(VLOOKUP(C396,SRA!B:T,19,0),"")</f>
        <v>0</v>
      </c>
      <c r="J396" s="4">
        <f>IFERROR(VLOOKUP(C396,OUTUBRO!B:F,3,0),"")</f>
        <v>1097.25</v>
      </c>
      <c r="K396" s="4">
        <f t="shared" si="14"/>
        <v>258.92000000000007</v>
      </c>
      <c r="L396" s="4">
        <f>IFERROR(VLOOKUP(C396,OUTUBRO!B:H,7,0),"")</f>
        <v>838.32999999999993</v>
      </c>
      <c r="M396" s="30"/>
    </row>
    <row r="397" spans="2:13">
      <c r="B397" s="6">
        <f t="shared" si="13"/>
        <v>389</v>
      </c>
      <c r="C397" s="6">
        <v>2941</v>
      </c>
      <c r="D397" s="5" t="s">
        <v>284</v>
      </c>
      <c r="E397" s="6" t="str">
        <f>IFERROR(VLOOKUP(C397,SRA!B:I,8,0),"")</f>
        <v>CLT</v>
      </c>
      <c r="F397" s="7" t="s">
        <v>613</v>
      </c>
      <c r="G397" s="6" t="str">
        <f>IFERROR(VLOOKUP(VLOOKUP(C397,SRA!B:F,5,0),FUNÇÃO!A:B,2,0),"")</f>
        <v>TEC. EM ADM. E FI</v>
      </c>
      <c r="H397" s="4">
        <f>IFERROR(VLOOKUP(C397,SRA!B:T,18,0),"")</f>
        <v>1614.36</v>
      </c>
      <c r="I397" s="4">
        <f>IFERROR(VLOOKUP(C397,SRA!B:T,19,0),"")</f>
        <v>708.95</v>
      </c>
      <c r="J397" s="4">
        <f>IFERROR(VLOOKUP(C397,OUTUBRO!B:F,3,0),"")</f>
        <v>2323.31</v>
      </c>
      <c r="K397" s="4">
        <f t="shared" si="14"/>
        <v>1310.3800000000001</v>
      </c>
      <c r="L397" s="4">
        <f>IFERROR(VLOOKUP(C397,OUTUBRO!B:H,7,0),"")</f>
        <v>1012.93</v>
      </c>
      <c r="M397" s="30"/>
    </row>
    <row r="398" spans="2:13">
      <c r="B398" s="6">
        <f t="shared" si="13"/>
        <v>390</v>
      </c>
      <c r="C398" s="6">
        <v>2942</v>
      </c>
      <c r="D398" s="5" t="s">
        <v>285</v>
      </c>
      <c r="E398" s="6" t="str">
        <f>IFERROR(VLOOKUP(C398,SRA!B:I,8,0),"")</f>
        <v>CLT</v>
      </c>
      <c r="F398" s="7" t="s">
        <v>613</v>
      </c>
      <c r="G398" s="6" t="str">
        <f>IFERROR(VLOOKUP(VLOOKUP(C398,SRA!B:F,5,0),FUNÇÃO!A:B,2,0),"")</f>
        <v>OP. DE PROD. IND.</v>
      </c>
      <c r="H398" s="4">
        <f>IFERROR(VLOOKUP(C398,SRA!B:T,18,0),"")</f>
        <v>1209.72</v>
      </c>
      <c r="I398" s="4">
        <f>IFERROR(VLOOKUP(C398,SRA!B:T,19,0),"")</f>
        <v>0</v>
      </c>
      <c r="J398" s="4">
        <f>IFERROR(VLOOKUP(C398,OUTUBRO!B:F,3,0),"")</f>
        <v>1209.72</v>
      </c>
      <c r="K398" s="4">
        <f t="shared" si="14"/>
        <v>387.18000000000006</v>
      </c>
      <c r="L398" s="4">
        <f>IFERROR(VLOOKUP(C398,OUTUBRO!B:H,7,0),"")</f>
        <v>822.54</v>
      </c>
      <c r="M398" s="30"/>
    </row>
    <row r="399" spans="2:13">
      <c r="B399" s="6">
        <f t="shared" si="13"/>
        <v>391</v>
      </c>
      <c r="C399" s="6">
        <v>2943</v>
      </c>
      <c r="D399" s="5" t="s">
        <v>286</v>
      </c>
      <c r="E399" s="6" t="str">
        <f>IFERROR(VLOOKUP(C399,SRA!B:I,8,0),"")</f>
        <v>CLT</v>
      </c>
      <c r="F399" s="7" t="s">
        <v>613</v>
      </c>
      <c r="G399" s="6" t="str">
        <f>IFERROR(VLOOKUP(VLOOKUP(C399,SRA!B:F,5,0),FUNÇÃO!A:B,2,0),"")</f>
        <v>OP. DE PROD. IND.</v>
      </c>
      <c r="H399" s="4">
        <f>IFERROR(VLOOKUP(C399,SRA!B:T,18,0),"")</f>
        <v>1097.25</v>
      </c>
      <c r="I399" s="4">
        <f>IFERROR(VLOOKUP(C399,SRA!B:T,19,0),"")</f>
        <v>0</v>
      </c>
      <c r="J399" s="4">
        <f>IFERROR(VLOOKUP(C399,OUTUBRO!B:F,3,0),"")</f>
        <v>1602.56</v>
      </c>
      <c r="K399" s="4">
        <f t="shared" si="14"/>
        <v>262.31999999999994</v>
      </c>
      <c r="L399" s="4">
        <f>IFERROR(VLOOKUP(C399,OUTUBRO!B:H,7,0),"")</f>
        <v>1340.24</v>
      </c>
      <c r="M399" s="30"/>
    </row>
    <row r="400" spans="2:13">
      <c r="B400" s="6">
        <f t="shared" si="13"/>
        <v>392</v>
      </c>
      <c r="C400" s="6">
        <v>2962</v>
      </c>
      <c r="D400" s="5" t="s">
        <v>500</v>
      </c>
      <c r="E400" s="6" t="str">
        <f>IFERROR(VLOOKUP(C400,SRA!B:I,8,0),"")</f>
        <v>CLT</v>
      </c>
      <c r="F400" s="7" t="s">
        <v>613</v>
      </c>
      <c r="G400" s="6" t="str">
        <f>IFERROR(VLOOKUP(VLOOKUP(C400,SRA!B:F,5,0),FUNÇÃO!A:B,2,0),"")</f>
        <v>TEC. EM ADM. E VE</v>
      </c>
      <c r="H400" s="4">
        <f>IFERROR(VLOOKUP(C400,SRA!B:T,18,0),"")</f>
        <v>1537.47</v>
      </c>
      <c r="I400" s="4">
        <f>IFERROR(VLOOKUP(C400,SRA!B:T,19,0),"")</f>
        <v>174.95</v>
      </c>
      <c r="J400" s="4">
        <f>IFERROR(VLOOKUP(C400,OUTUBRO!B:F,3,0),"")</f>
        <v>1982.72</v>
      </c>
      <c r="K400" s="4">
        <f t="shared" si="14"/>
        <v>598.79</v>
      </c>
      <c r="L400" s="4">
        <f>IFERROR(VLOOKUP(C400,OUTUBRO!B:H,7,0),"")</f>
        <v>1383.93</v>
      </c>
      <c r="M400" s="30"/>
    </row>
    <row r="401" spans="2:13">
      <c r="B401" s="6">
        <f t="shared" si="13"/>
        <v>393</v>
      </c>
      <c r="C401" s="6">
        <v>2967</v>
      </c>
      <c r="D401" s="5" t="s">
        <v>434</v>
      </c>
      <c r="E401" s="6" t="str">
        <f>IFERROR(VLOOKUP(C401,SRA!B:I,8,0),"")</f>
        <v>CLT</v>
      </c>
      <c r="F401" s="7" t="s">
        <v>613</v>
      </c>
      <c r="G401" s="6" t="str">
        <f>IFERROR(VLOOKUP(VLOOKUP(C401,SRA!B:F,5,0),FUNÇÃO!A:B,2,0),"")</f>
        <v>ANA ASS FARMACEUT</v>
      </c>
      <c r="H401" s="4">
        <f>IFERROR(VLOOKUP(C401,SRA!B:T,18,0),"")</f>
        <v>3414.1</v>
      </c>
      <c r="I401" s="4">
        <f>IFERROR(VLOOKUP(C401,SRA!B:T,19,0),"")</f>
        <v>0</v>
      </c>
      <c r="J401" s="4">
        <f>IFERROR(VLOOKUP(C401,OUTUBRO!B:F,3,0),"")</f>
        <v>3414.1</v>
      </c>
      <c r="K401" s="4">
        <f t="shared" si="14"/>
        <v>1133.7999999999997</v>
      </c>
      <c r="L401" s="4">
        <f>IFERROR(VLOOKUP(C401,OUTUBRO!B:H,7,0),"")</f>
        <v>2280.3000000000002</v>
      </c>
      <c r="M401" s="30"/>
    </row>
    <row r="402" spans="2:13">
      <c r="B402" s="6">
        <f t="shared" si="13"/>
        <v>394</v>
      </c>
      <c r="C402" s="6">
        <v>2969</v>
      </c>
      <c r="D402" s="5" t="s">
        <v>288</v>
      </c>
      <c r="E402" s="6" t="str">
        <f>IFERROR(VLOOKUP(C402,SRA!B:I,8,0),"")</f>
        <v>CLT</v>
      </c>
      <c r="F402" s="7" t="s">
        <v>613</v>
      </c>
      <c r="G402" s="6" t="str">
        <f>IFERROR(VLOOKUP(VLOOKUP(C402,SRA!B:F,5,0),FUNÇÃO!A:B,2,0),"")</f>
        <v>TEC. EM ADM. E VE</v>
      </c>
      <c r="H402" s="4">
        <f>IFERROR(VLOOKUP(C402,SRA!B:T,18,0),"")</f>
        <v>1537.48</v>
      </c>
      <c r="I402" s="4">
        <f>IFERROR(VLOOKUP(C402,SRA!B:T,19,0),"")</f>
        <v>930.5</v>
      </c>
      <c r="J402" s="4">
        <f>IFERROR(VLOOKUP(C402,OUTUBRO!B:F,3,0),"")</f>
        <v>2467.98</v>
      </c>
      <c r="K402" s="4">
        <f t="shared" si="14"/>
        <v>725.40000000000009</v>
      </c>
      <c r="L402" s="4">
        <f>IFERROR(VLOOKUP(C402,OUTUBRO!B:H,7,0),"")</f>
        <v>1742.58</v>
      </c>
      <c r="M402" s="30"/>
    </row>
    <row r="403" spans="2:13">
      <c r="B403" s="6">
        <f t="shared" si="13"/>
        <v>395</v>
      </c>
      <c r="C403" s="6">
        <v>2970</v>
      </c>
      <c r="D403" s="5" t="s">
        <v>435</v>
      </c>
      <c r="E403" s="6" t="str">
        <f>IFERROR(VLOOKUP(C403,SRA!B:I,8,0),"")</f>
        <v>CLT</v>
      </c>
      <c r="F403" s="7" t="s">
        <v>613</v>
      </c>
      <c r="G403" s="6" t="str">
        <f>IFERROR(VLOOKUP(VLOOKUP(C403,SRA!B:F,5,0),FUNÇÃO!A:B,2,0),"")</f>
        <v>TEC. EM ADM. E VE</v>
      </c>
      <c r="H403" s="4">
        <f>IFERROR(VLOOKUP(C403,SRA!B:T,18,0),"")</f>
        <v>1537.47</v>
      </c>
      <c r="I403" s="4">
        <f>IFERROR(VLOOKUP(C403,SRA!B:T,19,0),"")</f>
        <v>0</v>
      </c>
      <c r="J403" s="4">
        <f>IFERROR(VLOOKUP(C403,OUTUBRO!B:F,3,0),"")</f>
        <v>1807.77</v>
      </c>
      <c r="K403" s="4">
        <f t="shared" si="14"/>
        <v>897.04</v>
      </c>
      <c r="L403" s="4">
        <f>IFERROR(VLOOKUP(C403,OUTUBRO!B:H,7,0),"")</f>
        <v>910.73</v>
      </c>
      <c r="M403" s="30"/>
    </row>
    <row r="404" spans="2:13">
      <c r="B404" s="6">
        <f t="shared" si="13"/>
        <v>396</v>
      </c>
      <c r="C404" s="6">
        <v>2971</v>
      </c>
      <c r="D404" s="5" t="s">
        <v>490</v>
      </c>
      <c r="E404" s="6" t="str">
        <f>IFERROR(VLOOKUP(C404,SRA!B:I,8,0),"")</f>
        <v>CLT</v>
      </c>
      <c r="F404" s="7" t="s">
        <v>613</v>
      </c>
      <c r="G404" s="6" t="str">
        <f>IFERROR(VLOOKUP(VLOOKUP(C404,SRA!B:F,5,0),FUNÇÃO!A:B,2,0),"")</f>
        <v>TEC. EM ADM. E VE</v>
      </c>
      <c r="H404" s="4">
        <f>IFERROR(VLOOKUP(C404,SRA!B:T,18,0),"")</f>
        <v>1537.47</v>
      </c>
      <c r="I404" s="4">
        <f>IFERROR(VLOOKUP(C404,SRA!B:T,19,0),"")</f>
        <v>0</v>
      </c>
      <c r="J404" s="4">
        <f>IFERROR(VLOOKUP(C404,OUTUBRO!B:F,3,0),"")</f>
        <v>1537.47</v>
      </c>
      <c r="K404" s="4">
        <f t="shared" si="14"/>
        <v>486.24</v>
      </c>
      <c r="L404" s="4">
        <f>IFERROR(VLOOKUP(C404,OUTUBRO!B:H,7,0),"")</f>
        <v>1051.23</v>
      </c>
      <c r="M404" s="30"/>
    </row>
    <row r="405" spans="2:13">
      <c r="B405" s="6">
        <f t="shared" si="13"/>
        <v>397</v>
      </c>
      <c r="C405" s="6">
        <v>2973</v>
      </c>
      <c r="D405" s="5" t="s">
        <v>444</v>
      </c>
      <c r="E405" s="6" t="str">
        <f>IFERROR(VLOOKUP(C405,SRA!B:I,8,0),"")</f>
        <v>CLT</v>
      </c>
      <c r="F405" s="7" t="s">
        <v>613</v>
      </c>
      <c r="G405" s="6" t="str">
        <f>IFERROR(VLOOKUP(VLOOKUP(C405,SRA!B:F,5,0),FUNÇÃO!A:B,2,0),"")</f>
        <v>TEC. EM ADM. E VE</v>
      </c>
      <c r="H405" s="4">
        <f>IFERROR(VLOOKUP(C405,SRA!B:T,18,0),"")</f>
        <v>1537.47</v>
      </c>
      <c r="I405" s="4">
        <f>IFERROR(VLOOKUP(C405,SRA!B:T,19,0),"")</f>
        <v>174.95</v>
      </c>
      <c r="J405" s="4">
        <f>IFERROR(VLOOKUP(C405,OUTUBRO!B:F,3,0),"")</f>
        <v>1838.55</v>
      </c>
      <c r="K405" s="4">
        <f t="shared" si="14"/>
        <v>1324.82</v>
      </c>
      <c r="L405" s="4">
        <f>IFERROR(VLOOKUP(C405,OUTUBRO!B:H,7,0),"")</f>
        <v>513.73</v>
      </c>
      <c r="M405" s="30"/>
    </row>
    <row r="406" spans="2:13">
      <c r="B406" s="6">
        <f t="shared" si="13"/>
        <v>398</v>
      </c>
      <c r="C406" s="6">
        <v>2974</v>
      </c>
      <c r="D406" s="5" t="s">
        <v>445</v>
      </c>
      <c r="E406" s="6" t="str">
        <f>IFERROR(VLOOKUP(C406,SRA!B:I,8,0),"")</f>
        <v>CLT</v>
      </c>
      <c r="F406" s="7" t="s">
        <v>613</v>
      </c>
      <c r="G406" s="6" t="str">
        <f>IFERROR(VLOOKUP(VLOOKUP(C406,SRA!B:F,5,0),FUNÇÃO!A:B,2,0),"")</f>
        <v>TEC. EM ADM. E VE</v>
      </c>
      <c r="H406" s="4">
        <f>IFERROR(VLOOKUP(C406,SRA!B:T,18,0),"")</f>
        <v>1537.47</v>
      </c>
      <c r="I406" s="4">
        <f>IFERROR(VLOOKUP(C406,SRA!B:T,19,0),"")</f>
        <v>0</v>
      </c>
      <c r="J406" s="4">
        <f>IFERROR(VLOOKUP(C406,OUTUBRO!B:F,3,0),"")</f>
        <v>1537.47</v>
      </c>
      <c r="K406" s="4">
        <f t="shared" si="14"/>
        <v>626.21</v>
      </c>
      <c r="L406" s="4">
        <f>IFERROR(VLOOKUP(C406,OUTUBRO!B:H,7,0),"")</f>
        <v>911.26</v>
      </c>
      <c r="M406" s="30"/>
    </row>
    <row r="407" spans="2:13">
      <c r="B407" s="6">
        <f t="shared" si="13"/>
        <v>399</v>
      </c>
      <c r="C407" s="6">
        <v>2977</v>
      </c>
      <c r="D407" s="5" t="s">
        <v>459</v>
      </c>
      <c r="E407" s="6" t="str">
        <f>IFERROR(VLOOKUP(C407,SRA!B:I,8,0),"")</f>
        <v>CLT</v>
      </c>
      <c r="F407" s="7" t="s">
        <v>613</v>
      </c>
      <c r="G407" s="6" t="str">
        <f>IFERROR(VLOOKUP(VLOOKUP(C407,SRA!B:F,5,0),FUNÇÃO!A:B,2,0),"")</f>
        <v>ANA ASS FARMACEUT</v>
      </c>
      <c r="H407" s="4">
        <f>IFERROR(VLOOKUP(C407,SRA!B:T,18,0),"")</f>
        <v>3414.1</v>
      </c>
      <c r="I407" s="4">
        <f>IFERROR(VLOOKUP(C407,SRA!B:T,19,0),"")</f>
        <v>0</v>
      </c>
      <c r="J407" s="4">
        <f>IFERROR(VLOOKUP(C407,OUTUBRO!B:F,3,0),"")</f>
        <v>3414.1</v>
      </c>
      <c r="K407" s="4">
        <f t="shared" si="14"/>
        <v>875.32000000000016</v>
      </c>
      <c r="L407" s="4">
        <f>IFERROR(VLOOKUP(C407,OUTUBRO!B:H,7,0),"")</f>
        <v>2538.7799999999997</v>
      </c>
      <c r="M407" s="30"/>
    </row>
    <row r="408" spans="2:13">
      <c r="B408" s="6">
        <f t="shared" si="13"/>
        <v>400</v>
      </c>
      <c r="C408" s="6">
        <v>2978</v>
      </c>
      <c r="D408" s="5" t="s">
        <v>460</v>
      </c>
      <c r="E408" s="6" t="str">
        <f>IFERROR(VLOOKUP(C408,SRA!B:I,8,0),"")</f>
        <v>CLT</v>
      </c>
      <c r="F408" s="7" t="s">
        <v>613</v>
      </c>
      <c r="G408" s="6" t="str">
        <f>IFERROR(VLOOKUP(VLOOKUP(C408,SRA!B:F,5,0),FUNÇÃO!A:B,2,0),"")</f>
        <v>TEC. EM ADM. E VE</v>
      </c>
      <c r="H408" s="4">
        <f>IFERROR(VLOOKUP(C408,SRA!B:T,18,0),"")</f>
        <v>1537.47</v>
      </c>
      <c r="I408" s="4">
        <f>IFERROR(VLOOKUP(C408,SRA!B:T,19,0),"")</f>
        <v>0</v>
      </c>
      <c r="J408" s="4">
        <f>IFERROR(VLOOKUP(C408,OUTUBRO!B:F,3,0),"")</f>
        <v>1807.77</v>
      </c>
      <c r="K408" s="4">
        <f t="shared" si="14"/>
        <v>429.03999999999996</v>
      </c>
      <c r="L408" s="4">
        <f>IFERROR(VLOOKUP(C408,OUTUBRO!B:H,7,0),"")</f>
        <v>1378.73</v>
      </c>
      <c r="M408" s="30"/>
    </row>
    <row r="409" spans="2:13">
      <c r="B409" s="6">
        <f t="shared" si="13"/>
        <v>401</v>
      </c>
      <c r="C409" s="6">
        <v>2982</v>
      </c>
      <c r="D409" s="5" t="s">
        <v>289</v>
      </c>
      <c r="E409" s="6" t="str">
        <f>IFERROR(VLOOKUP(C409,SRA!B:I,8,0),"")</f>
        <v>CLT</v>
      </c>
      <c r="F409" s="7" t="s">
        <v>613</v>
      </c>
      <c r="G409" s="6" t="str">
        <f>IFERROR(VLOOKUP(VLOOKUP(C409,SRA!B:F,5,0),FUNÇÃO!A:B,2,0),"")</f>
        <v>ENFERMEIRO TRABAL</v>
      </c>
      <c r="H409" s="4">
        <f>IFERROR(VLOOKUP(C409,SRA!B:T,18,0),"")</f>
        <v>2675.02</v>
      </c>
      <c r="I409" s="4">
        <f>IFERROR(VLOOKUP(C409,SRA!B:T,19,0),"")</f>
        <v>930.5</v>
      </c>
      <c r="J409" s="4">
        <f>IFERROR(VLOOKUP(C409,OUTUBRO!B:F,3,0),"")</f>
        <v>3962.91</v>
      </c>
      <c r="K409" s="4">
        <f t="shared" si="14"/>
        <v>1205.4499999999998</v>
      </c>
      <c r="L409" s="4">
        <f>IFERROR(VLOOKUP(C409,OUTUBRO!B:H,7,0),"")</f>
        <v>2757.46</v>
      </c>
      <c r="M409" s="30"/>
    </row>
    <row r="410" spans="2:13">
      <c r="B410" s="6">
        <f t="shared" si="13"/>
        <v>402</v>
      </c>
      <c r="C410" s="6">
        <v>2983</v>
      </c>
      <c r="D410" s="5" t="s">
        <v>290</v>
      </c>
      <c r="E410" s="6" t="str">
        <f>IFERROR(VLOOKUP(C410,SRA!B:I,8,0),"")</f>
        <v>CLT</v>
      </c>
      <c r="F410" s="7" t="s">
        <v>613</v>
      </c>
      <c r="G410" s="6" t="str">
        <f>IFERROR(VLOOKUP(VLOOKUP(C410,SRA!B:F,5,0),FUNÇÃO!A:B,2,0),"")</f>
        <v>TEC EM SEG DO TRA</v>
      </c>
      <c r="H410" s="4">
        <f>IFERROR(VLOOKUP(C410,SRA!B:T,18,0),"")</f>
        <v>1537.47</v>
      </c>
      <c r="I410" s="4">
        <f>IFERROR(VLOOKUP(C410,SRA!B:T,19,0),"")</f>
        <v>708.95</v>
      </c>
      <c r="J410" s="4">
        <f>IFERROR(VLOOKUP(C410,OUTUBRO!B:F,3,0),"")</f>
        <v>2246.42</v>
      </c>
      <c r="K410" s="4">
        <f t="shared" si="14"/>
        <v>645.29</v>
      </c>
      <c r="L410" s="4">
        <f>IFERROR(VLOOKUP(C410,OUTUBRO!B:H,7,0),"")</f>
        <v>1601.13</v>
      </c>
      <c r="M410" s="30"/>
    </row>
    <row r="411" spans="2:13">
      <c r="B411" s="6">
        <f t="shared" si="13"/>
        <v>403</v>
      </c>
      <c r="C411" s="6">
        <v>2988</v>
      </c>
      <c r="D411" s="5" t="s">
        <v>291</v>
      </c>
      <c r="E411" s="6" t="str">
        <f>IFERROR(VLOOKUP(C411,SRA!B:I,8,0),"")</f>
        <v>CLT</v>
      </c>
      <c r="F411" s="7" t="s">
        <v>613</v>
      </c>
      <c r="G411" s="6" t="str">
        <f>IFERROR(VLOOKUP(VLOOKUP(C411,SRA!B:F,5,0),FUNÇÃO!A:B,2,0),"")</f>
        <v>ANALISTA FINANCEI</v>
      </c>
      <c r="H411" s="4">
        <f>IFERROR(VLOOKUP(C411,SRA!B:T,18,0),"")</f>
        <v>2675.02</v>
      </c>
      <c r="I411" s="4">
        <f>IFERROR(VLOOKUP(C411,SRA!B:T,19,0),"")</f>
        <v>0</v>
      </c>
      <c r="J411" s="4">
        <f>IFERROR(VLOOKUP(C411,OUTUBRO!B:F,3,0),"")</f>
        <v>2675.02</v>
      </c>
      <c r="K411" s="4">
        <f t="shared" si="14"/>
        <v>1059.44</v>
      </c>
      <c r="L411" s="4">
        <f>IFERROR(VLOOKUP(C411,OUTUBRO!B:H,7,0),"")</f>
        <v>1615.58</v>
      </c>
      <c r="M411" s="30"/>
    </row>
    <row r="412" spans="2:13">
      <c r="B412" s="6">
        <f t="shared" si="13"/>
        <v>404</v>
      </c>
      <c r="C412" s="6">
        <v>2990</v>
      </c>
      <c r="D412" s="5" t="s">
        <v>292</v>
      </c>
      <c r="E412" s="6" t="str">
        <f>IFERROR(VLOOKUP(C412,SRA!B:I,8,0),"")</f>
        <v>CLT</v>
      </c>
      <c r="F412" s="7" t="s">
        <v>613</v>
      </c>
      <c r="G412" s="6" t="str">
        <f>IFERROR(VLOOKUP(VLOOKUP(C412,SRA!B:F,5,0),FUNÇÃO!A:B,2,0),"")</f>
        <v>TEC. CONTABIL</v>
      </c>
      <c r="H412" s="4">
        <f>IFERROR(VLOOKUP(C412,SRA!B:T,18,0),"")</f>
        <v>1537.47</v>
      </c>
      <c r="I412" s="4">
        <f>IFERROR(VLOOKUP(C412,SRA!B:T,19,0),"")</f>
        <v>0</v>
      </c>
      <c r="J412" s="4">
        <f>IFERROR(VLOOKUP(C412,OUTUBRO!B:F,3,0),"")</f>
        <v>1587.42</v>
      </c>
      <c r="K412" s="4">
        <f t="shared" si="14"/>
        <v>484.76</v>
      </c>
      <c r="L412" s="4">
        <f>IFERROR(VLOOKUP(C412,OUTUBRO!B:H,7,0),"")</f>
        <v>1102.6600000000001</v>
      </c>
      <c r="M412" s="30"/>
    </row>
    <row r="413" spans="2:13">
      <c r="B413" s="6">
        <f t="shared" si="13"/>
        <v>405</v>
      </c>
      <c r="C413" s="6">
        <v>2991</v>
      </c>
      <c r="D413" s="5" t="s">
        <v>293</v>
      </c>
      <c r="E413" s="6" t="str">
        <f>IFERROR(VLOOKUP(C413,SRA!B:I,8,0),"")</f>
        <v>CLT</v>
      </c>
      <c r="F413" s="7" t="s">
        <v>613</v>
      </c>
      <c r="G413" s="6" t="str">
        <f>IFERROR(VLOOKUP(VLOOKUP(C413,SRA!B:F,5,0),FUNÇÃO!A:B,2,0),"")</f>
        <v>TEC. CONTABIL</v>
      </c>
      <c r="H413" s="4">
        <f>IFERROR(VLOOKUP(C413,SRA!B:T,18,0),"")</f>
        <v>1537.47</v>
      </c>
      <c r="I413" s="4">
        <f>IFERROR(VLOOKUP(C413,SRA!B:T,19,0),"")</f>
        <v>708.95</v>
      </c>
      <c r="J413" s="4">
        <f>IFERROR(VLOOKUP(C413,OUTUBRO!B:F,3,0),"")</f>
        <v>2296.37</v>
      </c>
      <c r="K413" s="4">
        <f t="shared" si="14"/>
        <v>435.14999999999986</v>
      </c>
      <c r="L413" s="4">
        <f>IFERROR(VLOOKUP(C413,OUTUBRO!B:H,7,0),"")</f>
        <v>1861.22</v>
      </c>
      <c r="M413" s="30"/>
    </row>
    <row r="414" spans="2:13">
      <c r="B414" s="6">
        <f t="shared" si="13"/>
        <v>406</v>
      </c>
      <c r="C414" s="6">
        <v>2995</v>
      </c>
      <c r="D414" s="5" t="s">
        <v>294</v>
      </c>
      <c r="E414" s="6" t="str">
        <f>IFERROR(VLOOKUP(C414,SRA!B:I,8,0),"")</f>
        <v>CLT</v>
      </c>
      <c r="F414" s="7" t="s">
        <v>613</v>
      </c>
      <c r="G414" s="6" t="str">
        <f>IFERROR(VLOOKUP(VLOOKUP(C414,SRA!B:F,5,0),FUNÇÃO!A:B,2,0),"")</f>
        <v>ANALISTA QUALI IN</v>
      </c>
      <c r="H414" s="4">
        <f>IFERROR(VLOOKUP(C414,SRA!B:T,18,0),"")</f>
        <v>4656.5600000000004</v>
      </c>
      <c r="I414" s="4">
        <f>IFERROR(VLOOKUP(C414,SRA!B:T,19,0),"")</f>
        <v>1993.92</v>
      </c>
      <c r="J414" s="4">
        <f>IFERROR(VLOOKUP(C414,OUTUBRO!B:F,3,0),"")</f>
        <v>6980.21</v>
      </c>
      <c r="K414" s="4">
        <f t="shared" si="14"/>
        <v>2208.0199999999995</v>
      </c>
      <c r="L414" s="4">
        <f>IFERROR(VLOOKUP(C414,OUTUBRO!B:H,7,0),"")</f>
        <v>4772.1900000000005</v>
      </c>
      <c r="M414" s="30"/>
    </row>
    <row r="415" spans="2:13">
      <c r="B415" s="6">
        <f t="shared" si="13"/>
        <v>407</v>
      </c>
      <c r="C415" s="6">
        <v>2996</v>
      </c>
      <c r="D415" s="5" t="s">
        <v>295</v>
      </c>
      <c r="E415" s="6" t="str">
        <f>IFERROR(VLOOKUP(C415,SRA!B:I,8,0),"")</f>
        <v>CLT</v>
      </c>
      <c r="F415" s="7" t="s">
        <v>613</v>
      </c>
      <c r="G415" s="6" t="str">
        <f>IFERROR(VLOOKUP(VLOOKUP(C415,SRA!B:F,5,0),FUNÇÃO!A:B,2,0),"")</f>
        <v>ANALISTA QUALI IN</v>
      </c>
      <c r="H415" s="4">
        <f>IFERROR(VLOOKUP(C415,SRA!B:T,18,0),"")</f>
        <v>4656.5600000000004</v>
      </c>
      <c r="I415" s="4">
        <f>IFERROR(VLOOKUP(C415,SRA!B:T,19,0),"")</f>
        <v>0</v>
      </c>
      <c r="J415" s="4">
        <f>IFERROR(VLOOKUP(C415,OUTUBRO!B:F,3,0),"")</f>
        <v>4926.8599999999997</v>
      </c>
      <c r="K415" s="4">
        <f t="shared" si="14"/>
        <v>1983.7799999999997</v>
      </c>
      <c r="L415" s="4">
        <f>IFERROR(VLOOKUP(C415,OUTUBRO!B:H,7,0),"")</f>
        <v>2943.08</v>
      </c>
      <c r="M415" s="30"/>
    </row>
    <row r="416" spans="2:13">
      <c r="B416" s="6">
        <f t="shared" si="13"/>
        <v>408</v>
      </c>
      <c r="C416" s="6">
        <v>2997</v>
      </c>
      <c r="D416" s="5" t="s">
        <v>296</v>
      </c>
      <c r="E416" s="6" t="str">
        <f>IFERROR(VLOOKUP(C416,SRA!B:I,8,0),"")</f>
        <v>CLT</v>
      </c>
      <c r="F416" s="7" t="s">
        <v>613</v>
      </c>
      <c r="G416" s="6" t="str">
        <f>IFERROR(VLOOKUP(VLOOKUP(C416,SRA!B:F,5,0),FUNÇÃO!A:B,2,0),"")</f>
        <v>ANALISTA QUALI IN</v>
      </c>
      <c r="H416" s="4">
        <f>IFERROR(VLOOKUP(C416,SRA!B:T,18,0),"")</f>
        <v>4656.5600000000004</v>
      </c>
      <c r="I416" s="4">
        <f>IFERROR(VLOOKUP(C416,SRA!B:T,19,0),"")</f>
        <v>1993.92</v>
      </c>
      <c r="J416" s="4">
        <f>IFERROR(VLOOKUP(C416,OUTUBRO!B:F,3,0),"")</f>
        <v>6853.9</v>
      </c>
      <c r="K416" s="4">
        <f t="shared" si="14"/>
        <v>1618.08</v>
      </c>
      <c r="L416" s="4">
        <f>IFERROR(VLOOKUP(C416,OUTUBRO!B:H,7,0),"")</f>
        <v>5235.82</v>
      </c>
      <c r="M416" s="30"/>
    </row>
    <row r="417" spans="2:13">
      <c r="B417" s="6">
        <f t="shared" si="13"/>
        <v>409</v>
      </c>
      <c r="C417" s="6">
        <v>2998</v>
      </c>
      <c r="D417" s="5" t="s">
        <v>297</v>
      </c>
      <c r="E417" s="6" t="str">
        <f>IFERROR(VLOOKUP(C417,SRA!B:I,8,0),"")</f>
        <v>CLT</v>
      </c>
      <c r="F417" s="7" t="s">
        <v>613</v>
      </c>
      <c r="G417" s="6" t="str">
        <f>IFERROR(VLOOKUP(VLOOKUP(C417,SRA!B:F,5,0),FUNÇÃO!A:B,2,0),"")</f>
        <v>ANALISTA QUALI IN</v>
      </c>
      <c r="H417" s="4">
        <f>IFERROR(VLOOKUP(C417,SRA!B:T,18,0),"")</f>
        <v>4656.5600000000004</v>
      </c>
      <c r="I417" s="4">
        <f>IFERROR(VLOOKUP(C417,SRA!B:T,19,0),"")</f>
        <v>5739.47</v>
      </c>
      <c r="J417" s="4">
        <f>IFERROR(VLOOKUP(C417,OUTUBRO!B:F,3,0),"")</f>
        <v>10666.33</v>
      </c>
      <c r="K417" s="4">
        <f t="shared" si="14"/>
        <v>3111.49</v>
      </c>
      <c r="L417" s="4">
        <f>IFERROR(VLOOKUP(C417,OUTUBRO!B:H,7,0),"")</f>
        <v>7554.84</v>
      </c>
      <c r="M417" s="30"/>
    </row>
    <row r="418" spans="2:13">
      <c r="B418" s="6">
        <f t="shared" si="13"/>
        <v>410</v>
      </c>
      <c r="C418" s="6">
        <v>3000</v>
      </c>
      <c r="D418" s="5" t="s">
        <v>298</v>
      </c>
      <c r="E418" s="6" t="str">
        <f>IFERROR(VLOOKUP(C418,SRA!B:I,8,0),"")</f>
        <v>CLT</v>
      </c>
      <c r="F418" s="7" t="s">
        <v>613</v>
      </c>
      <c r="G418" s="6" t="str">
        <f>IFERROR(VLOOKUP(VLOOKUP(C418,SRA!B:F,5,0),FUNÇÃO!A:B,2,0),"")</f>
        <v>TEC.EM QUALIDADE</v>
      </c>
      <c r="H418" s="4">
        <f>IFERROR(VLOOKUP(C418,SRA!B:T,18,0),"")</f>
        <v>1537.47</v>
      </c>
      <c r="I418" s="4">
        <f>IFERROR(VLOOKUP(C418,SRA!B:T,19,0),"")</f>
        <v>0</v>
      </c>
      <c r="J418" s="4">
        <f>IFERROR(VLOOKUP(C418,OUTUBRO!B:F,3,0),"")</f>
        <v>1732.47</v>
      </c>
      <c r="K418" s="4">
        <f t="shared" si="14"/>
        <v>320.31999999999994</v>
      </c>
      <c r="L418" s="4">
        <f>IFERROR(VLOOKUP(C418,OUTUBRO!B:H,7,0),"")</f>
        <v>1412.15</v>
      </c>
      <c r="M418" s="30"/>
    </row>
    <row r="419" spans="2:13">
      <c r="B419" s="6">
        <f t="shared" si="13"/>
        <v>411</v>
      </c>
      <c r="C419" s="6">
        <v>3003</v>
      </c>
      <c r="D419" s="5" t="s">
        <v>299</v>
      </c>
      <c r="E419" s="6" t="str">
        <f>IFERROR(VLOOKUP(C419,SRA!B:I,8,0),"")</f>
        <v>CLT</v>
      </c>
      <c r="F419" s="7" t="s">
        <v>613</v>
      </c>
      <c r="G419" s="6" t="str">
        <f>IFERROR(VLOOKUP(VLOOKUP(C419,SRA!B:F,5,0),FUNÇÃO!A:B,2,0),"")</f>
        <v>ANALISTA CONTABIL</v>
      </c>
      <c r="H419" s="4">
        <f>IFERROR(VLOOKUP(C419,SRA!B:T,18,0),"")</f>
        <v>2675.02</v>
      </c>
      <c r="I419" s="4">
        <f>IFERROR(VLOOKUP(C419,SRA!B:T,19,0),"")</f>
        <v>0</v>
      </c>
      <c r="J419" s="4">
        <f>IFERROR(VLOOKUP(C419,OUTUBRO!B:F,3,0),"")</f>
        <v>2675.02</v>
      </c>
      <c r="K419" s="4">
        <f t="shared" si="14"/>
        <v>495</v>
      </c>
      <c r="L419" s="4">
        <f>IFERROR(VLOOKUP(C419,OUTUBRO!B:H,7,0),"")</f>
        <v>2180.02</v>
      </c>
      <c r="M419" s="30"/>
    </row>
    <row r="420" spans="2:13">
      <c r="B420" s="6">
        <f t="shared" si="13"/>
        <v>412</v>
      </c>
      <c r="C420" s="6">
        <v>3004</v>
      </c>
      <c r="D420" s="5" t="s">
        <v>300</v>
      </c>
      <c r="E420" s="6" t="str">
        <f>IFERROR(VLOOKUP(C420,SRA!B:I,8,0),"")</f>
        <v>CLT</v>
      </c>
      <c r="F420" s="7" t="s">
        <v>613</v>
      </c>
      <c r="G420" s="6" t="str">
        <f>IFERROR(VLOOKUP(VLOOKUP(C420,SRA!B:F,5,0),FUNÇÃO!A:B,2,0),"")</f>
        <v>ANALISTA CONTABIL</v>
      </c>
      <c r="H420" s="4">
        <f>IFERROR(VLOOKUP(C420,SRA!B:T,18,0),"")</f>
        <v>2675.02</v>
      </c>
      <c r="I420" s="4">
        <f>IFERROR(VLOOKUP(C420,SRA!B:T,19,0),"")</f>
        <v>708.95</v>
      </c>
      <c r="J420" s="4">
        <f>IFERROR(VLOOKUP(C420,OUTUBRO!B:F,3,0),"")</f>
        <v>3383.97</v>
      </c>
      <c r="K420" s="4">
        <f t="shared" si="14"/>
        <v>595.48999999999978</v>
      </c>
      <c r="L420" s="4">
        <f>IFERROR(VLOOKUP(C420,OUTUBRO!B:H,7,0),"")</f>
        <v>2788.48</v>
      </c>
      <c r="M420" s="30"/>
    </row>
    <row r="421" spans="2:13">
      <c r="B421" s="6">
        <f t="shared" si="13"/>
        <v>413</v>
      </c>
      <c r="C421" s="6">
        <v>3012</v>
      </c>
      <c r="D421" s="5" t="s">
        <v>301</v>
      </c>
      <c r="E421" s="6" t="str">
        <f>IFERROR(VLOOKUP(C421,SRA!B:I,8,0),"")</f>
        <v>CLT</v>
      </c>
      <c r="F421" s="7" t="s">
        <v>613</v>
      </c>
      <c r="G421" s="6" t="str">
        <f>IFERROR(VLOOKUP(VLOOKUP(C421,SRA!B:F,5,0),FUNÇÃO!A:B,2,0),"")</f>
        <v>TEC.EM QUALIDADE</v>
      </c>
      <c r="H421" s="4">
        <f>IFERROR(VLOOKUP(C421,SRA!B:T,18,0),"")</f>
        <v>1537.47</v>
      </c>
      <c r="I421" s="4">
        <f>IFERROR(VLOOKUP(C421,SRA!B:T,19,0),"")</f>
        <v>0</v>
      </c>
      <c r="J421" s="4">
        <f>IFERROR(VLOOKUP(C421,OUTUBRO!B:F,3,0),"")</f>
        <v>1634.97</v>
      </c>
      <c r="K421" s="4">
        <f t="shared" si="14"/>
        <v>398.47</v>
      </c>
      <c r="L421" s="4">
        <f>IFERROR(VLOOKUP(C421,OUTUBRO!B:H,7,0),"")</f>
        <v>1236.5</v>
      </c>
      <c r="M421" s="30"/>
    </row>
    <row r="422" spans="2:13">
      <c r="B422" s="6">
        <f t="shared" si="13"/>
        <v>414</v>
      </c>
      <c r="C422" s="6">
        <v>3015</v>
      </c>
      <c r="D422" s="5" t="s">
        <v>302</v>
      </c>
      <c r="E422" s="6" t="str">
        <f>IFERROR(VLOOKUP(C422,SRA!B:I,8,0),"")</f>
        <v>CLT</v>
      </c>
      <c r="F422" s="7" t="s">
        <v>614</v>
      </c>
      <c r="G422" s="6" t="str">
        <f>IFERROR(VLOOKUP(VLOOKUP(C422,SRA!B:F,5,0),FUNÇÃO!A:B,2,0),"")</f>
        <v>TEC.EM QUALIDADE</v>
      </c>
      <c r="H422" s="4">
        <f>IFERROR(VLOOKUP(C422,SRA!B:T,18,0),"")</f>
        <v>1537.47</v>
      </c>
      <c r="I422" s="4">
        <f>IFERROR(VLOOKUP(C422,SRA!B:T,19,0),"")</f>
        <v>0</v>
      </c>
      <c r="J422" s="4">
        <f>IFERROR(VLOOKUP(C422,OUTUBRO!B:F,3,0),"")</f>
        <v>1537.47</v>
      </c>
      <c r="K422" s="4">
        <f t="shared" si="14"/>
        <v>669.99</v>
      </c>
      <c r="L422" s="4">
        <f>IFERROR(VLOOKUP(C422,OUTUBRO!B:H,7,0),"")</f>
        <v>867.48</v>
      </c>
      <c r="M422" s="30"/>
    </row>
    <row r="423" spans="2:13">
      <c r="B423" s="6">
        <f t="shared" si="13"/>
        <v>415</v>
      </c>
      <c r="C423" s="6">
        <v>3016</v>
      </c>
      <c r="D423" s="5" t="s">
        <v>303</v>
      </c>
      <c r="E423" s="6" t="str">
        <f>IFERROR(VLOOKUP(C423,SRA!B:I,8,0),"")</f>
        <v>CLT</v>
      </c>
      <c r="F423" s="7" t="s">
        <v>613</v>
      </c>
      <c r="G423" s="6" t="str">
        <f>IFERROR(VLOOKUP(VLOOKUP(C423,SRA!B:F,5,0),FUNÇÃO!A:B,2,0),"")</f>
        <v>TEC.EM QUALIDADE</v>
      </c>
      <c r="H423" s="4">
        <f>IFERROR(VLOOKUP(C423,SRA!B:T,18,0),"")</f>
        <v>1537.47</v>
      </c>
      <c r="I423" s="4">
        <f>IFERROR(VLOOKUP(C423,SRA!B:T,19,0),"")</f>
        <v>0</v>
      </c>
      <c r="J423" s="4">
        <f>IFERROR(VLOOKUP(C423,OUTUBRO!B:F,3,0),"")</f>
        <v>1807.77</v>
      </c>
      <c r="K423" s="4">
        <f t="shared" si="14"/>
        <v>1186.57</v>
      </c>
      <c r="L423" s="4">
        <f>IFERROR(VLOOKUP(C423,OUTUBRO!B:H,7,0),"")</f>
        <v>621.20000000000005</v>
      </c>
      <c r="M423" s="30"/>
    </row>
    <row r="424" spans="2:13">
      <c r="B424" s="6">
        <f t="shared" si="13"/>
        <v>416</v>
      </c>
      <c r="C424" s="6">
        <v>3017</v>
      </c>
      <c r="D424" s="5" t="s">
        <v>304</v>
      </c>
      <c r="E424" s="6" t="str">
        <f>IFERROR(VLOOKUP(C424,SRA!B:I,8,0),"")</f>
        <v>CLT</v>
      </c>
      <c r="F424" s="7" t="s">
        <v>613</v>
      </c>
      <c r="G424" s="6" t="str">
        <f>IFERROR(VLOOKUP(VLOOKUP(C424,SRA!B:F,5,0),FUNÇÃO!A:B,2,0),"")</f>
        <v>TEC.EM QUALIDADE</v>
      </c>
      <c r="H424" s="4">
        <f>IFERROR(VLOOKUP(C424,SRA!B:T,18,0),"")</f>
        <v>1537.47</v>
      </c>
      <c r="I424" s="4">
        <f>IFERROR(VLOOKUP(C424,SRA!B:T,19,0),"")</f>
        <v>0</v>
      </c>
      <c r="J424" s="4">
        <f>IFERROR(VLOOKUP(C424,OUTUBRO!B:F,3,0),"")</f>
        <v>1807.77</v>
      </c>
      <c r="K424" s="4">
        <f t="shared" si="14"/>
        <v>1246.8699999999999</v>
      </c>
      <c r="L424" s="4">
        <f>IFERROR(VLOOKUP(C424,OUTUBRO!B:H,7,0),"")</f>
        <v>560.9</v>
      </c>
      <c r="M424" s="30"/>
    </row>
    <row r="425" spans="2:13">
      <c r="B425" s="6">
        <f t="shared" si="13"/>
        <v>417</v>
      </c>
      <c r="C425" s="6">
        <v>3019</v>
      </c>
      <c r="D425" s="5" t="s">
        <v>305</v>
      </c>
      <c r="E425" s="6" t="str">
        <f>IFERROR(VLOOKUP(C425,SRA!B:I,8,0),"")</f>
        <v>CLT</v>
      </c>
      <c r="F425" s="7" t="s">
        <v>613</v>
      </c>
      <c r="G425" s="6" t="str">
        <f>IFERROR(VLOOKUP(VLOOKUP(C425,SRA!B:F,5,0),FUNÇÃO!A:B,2,0),"")</f>
        <v>TEC.EM QUALIDADE</v>
      </c>
      <c r="H425" s="4">
        <f>IFERROR(VLOOKUP(C425,SRA!B:T,18,0),"")</f>
        <v>1537.47</v>
      </c>
      <c r="I425" s="4">
        <f>IFERROR(VLOOKUP(C425,SRA!B:T,19,0),"")</f>
        <v>0</v>
      </c>
      <c r="J425" s="4">
        <f>IFERROR(VLOOKUP(C425,OUTUBRO!B:F,3,0),"")</f>
        <v>2078.0700000000002</v>
      </c>
      <c r="K425" s="4">
        <f t="shared" si="14"/>
        <v>143.19000000000005</v>
      </c>
      <c r="L425" s="4">
        <f>IFERROR(VLOOKUP(C425,OUTUBRO!B:H,7,0),"")</f>
        <v>1934.88</v>
      </c>
      <c r="M425" s="30"/>
    </row>
    <row r="426" spans="2:13">
      <c r="B426" s="6">
        <f t="shared" si="13"/>
        <v>418</v>
      </c>
      <c r="C426" s="6">
        <v>3020</v>
      </c>
      <c r="D426" s="5" t="s">
        <v>306</v>
      </c>
      <c r="E426" s="6" t="str">
        <f>IFERROR(VLOOKUP(C426,SRA!B:I,8,0),"")</f>
        <v>CLT</v>
      </c>
      <c r="F426" s="7" t="s">
        <v>633</v>
      </c>
      <c r="G426" s="6" t="str">
        <f>IFERROR(VLOOKUP(VLOOKUP(C426,SRA!B:F,5,0),FUNÇÃO!A:B,2,0),"")</f>
        <v>TEC. EM ADM. E FI</v>
      </c>
      <c r="H426" s="4">
        <f>IFERROR(VLOOKUP(C426,SRA!B:T,18,0),"")</f>
        <v>1537.47</v>
      </c>
      <c r="I426" s="4">
        <f>IFERROR(VLOOKUP(C426,SRA!B:T,19,0),"")</f>
        <v>0</v>
      </c>
      <c r="J426" s="4">
        <f>IFERROR(VLOOKUP(C426,OUTUBRO!B:F,3,0),"")</f>
        <v>2049.96</v>
      </c>
      <c r="K426" s="4">
        <f t="shared" si="14"/>
        <v>2049.96</v>
      </c>
      <c r="L426" s="4">
        <f>IFERROR(VLOOKUP(C426,OUTUBRO!B:H,7,0),"")</f>
        <v>0</v>
      </c>
      <c r="M426" s="30"/>
    </row>
    <row r="427" spans="2:13">
      <c r="B427" s="6">
        <f t="shared" si="13"/>
        <v>419</v>
      </c>
      <c r="C427" s="6">
        <v>3023</v>
      </c>
      <c r="D427" s="5" t="s">
        <v>455</v>
      </c>
      <c r="E427" s="6" t="str">
        <f>IFERROR(VLOOKUP(C427,SRA!B:I,8,0),"")</f>
        <v>CLT</v>
      </c>
      <c r="F427" s="7" t="s">
        <v>613</v>
      </c>
      <c r="G427" s="6" t="str">
        <f>IFERROR(VLOOKUP(VLOOKUP(C427,SRA!B:F,5,0),FUNÇÃO!A:B,2,0),"")</f>
        <v>ANA ASS FARMACEUT</v>
      </c>
      <c r="H427" s="4">
        <f>IFERROR(VLOOKUP(C427,SRA!B:T,18,0),"")</f>
        <v>3414.1</v>
      </c>
      <c r="I427" s="4">
        <f>IFERROR(VLOOKUP(C427,SRA!B:T,19,0),"")</f>
        <v>0</v>
      </c>
      <c r="J427" s="4">
        <f>IFERROR(VLOOKUP(C427,OUTUBRO!B:F,3,0),"")</f>
        <v>3414.1</v>
      </c>
      <c r="K427" s="4">
        <f t="shared" si="14"/>
        <v>469.48</v>
      </c>
      <c r="L427" s="4">
        <f>IFERROR(VLOOKUP(C427,OUTUBRO!B:H,7,0),"")</f>
        <v>2944.62</v>
      </c>
      <c r="M427" s="30"/>
    </row>
    <row r="428" spans="2:13">
      <c r="B428" s="6">
        <f t="shared" si="13"/>
        <v>420</v>
      </c>
      <c r="C428" s="6">
        <v>3025</v>
      </c>
      <c r="D428" s="5" t="s">
        <v>493</v>
      </c>
      <c r="E428" s="6" t="str">
        <f>IFERROR(VLOOKUP(C428,SRA!B:I,8,0),"")</f>
        <v>CLT</v>
      </c>
      <c r="F428" s="7" t="s">
        <v>613</v>
      </c>
      <c r="G428" s="6" t="str">
        <f>IFERROR(VLOOKUP(VLOOKUP(C428,SRA!B:F,5,0),FUNÇÃO!A:B,2,0),"")</f>
        <v>ANA ASS FARMACEUT</v>
      </c>
      <c r="H428" s="4">
        <f>IFERROR(VLOOKUP(C428,SRA!B:T,18,0),"")</f>
        <v>3414.1</v>
      </c>
      <c r="I428" s="4">
        <f>IFERROR(VLOOKUP(C428,SRA!B:T,19,0),"")</f>
        <v>0</v>
      </c>
      <c r="J428" s="4">
        <f>IFERROR(VLOOKUP(C428,OUTUBRO!B:F,3,0),"")</f>
        <v>3843.4</v>
      </c>
      <c r="K428" s="4">
        <f t="shared" si="14"/>
        <v>1560.5900000000001</v>
      </c>
      <c r="L428" s="4">
        <f>IFERROR(VLOOKUP(C428,OUTUBRO!B:H,7,0),"")</f>
        <v>2282.81</v>
      </c>
      <c r="M428" s="30"/>
    </row>
    <row r="429" spans="2:13">
      <c r="B429" s="6">
        <f t="shared" si="13"/>
        <v>421</v>
      </c>
      <c r="C429" s="6">
        <v>3027</v>
      </c>
      <c r="D429" s="5" t="s">
        <v>307</v>
      </c>
      <c r="E429" s="6" t="str">
        <f>IFERROR(VLOOKUP(C429,SRA!B:I,8,0),"")</f>
        <v>CLT</v>
      </c>
      <c r="F429" s="7" t="s">
        <v>613</v>
      </c>
      <c r="G429" s="6" t="str">
        <f>IFERROR(VLOOKUP(VLOOKUP(C429,SRA!B:F,5,0),FUNÇÃO!A:B,2,0),"")</f>
        <v>ANA ASS FARMACEUT</v>
      </c>
      <c r="H429" s="4">
        <f>IFERROR(VLOOKUP(C429,SRA!B:T,18,0),"")</f>
        <v>3414.1</v>
      </c>
      <c r="I429" s="4">
        <f>IFERROR(VLOOKUP(C429,SRA!B:T,19,0),"")</f>
        <v>0</v>
      </c>
      <c r="J429" s="4">
        <f>IFERROR(VLOOKUP(C429,OUTUBRO!B:F,3,0),"")</f>
        <v>3684.4</v>
      </c>
      <c r="K429" s="4">
        <f t="shared" si="14"/>
        <v>764.75000000000045</v>
      </c>
      <c r="L429" s="4">
        <f>IFERROR(VLOOKUP(C429,OUTUBRO!B:H,7,0),"")</f>
        <v>2919.6499999999996</v>
      </c>
      <c r="M429" s="30"/>
    </row>
    <row r="430" spans="2:13">
      <c r="B430" s="6">
        <f t="shared" si="13"/>
        <v>422</v>
      </c>
      <c r="C430" s="6">
        <v>3028</v>
      </c>
      <c r="D430" s="5" t="s">
        <v>308</v>
      </c>
      <c r="E430" s="6" t="str">
        <f>IFERROR(VLOOKUP(C430,SRA!B:I,8,0),"")</f>
        <v>CLT</v>
      </c>
      <c r="F430" s="7" t="s">
        <v>613</v>
      </c>
      <c r="G430" s="6" t="str">
        <f>IFERROR(VLOOKUP(VLOOKUP(C430,SRA!B:F,5,0),FUNÇÃO!A:B,2,0),"")</f>
        <v>ANALISTA QUALI IN</v>
      </c>
      <c r="H430" s="4">
        <f>IFERROR(VLOOKUP(C430,SRA!B:T,18,0),"")</f>
        <v>4656.5600000000004</v>
      </c>
      <c r="I430" s="4">
        <f>IFERROR(VLOOKUP(C430,SRA!B:T,19,0),"")</f>
        <v>1993.92</v>
      </c>
      <c r="J430" s="4">
        <f>IFERROR(VLOOKUP(C430,OUTUBRO!B:F,3,0),"")</f>
        <v>7191.08</v>
      </c>
      <c r="K430" s="4">
        <f t="shared" si="14"/>
        <v>2609.0599999999995</v>
      </c>
      <c r="L430" s="4">
        <f>IFERROR(VLOOKUP(C430,OUTUBRO!B:H,7,0),"")</f>
        <v>4582.0200000000004</v>
      </c>
      <c r="M430" s="30"/>
    </row>
    <row r="431" spans="2:13">
      <c r="B431" s="6">
        <f t="shared" si="13"/>
        <v>423</v>
      </c>
      <c r="C431" s="6">
        <v>3029</v>
      </c>
      <c r="D431" s="5" t="s">
        <v>491</v>
      </c>
      <c r="E431" s="6" t="str">
        <f>IFERROR(VLOOKUP(C431,SRA!B:I,8,0),"")</f>
        <v>CLT</v>
      </c>
      <c r="F431" s="7" t="s">
        <v>613</v>
      </c>
      <c r="G431" s="6" t="str">
        <f>IFERROR(VLOOKUP(VLOOKUP(C431,SRA!B:F,5,0),FUNÇÃO!A:B,2,0),"")</f>
        <v>ANA ASS FARMACEUT</v>
      </c>
      <c r="H431" s="4">
        <f>IFERROR(VLOOKUP(C431,SRA!B:T,18,0),"")</f>
        <v>3414.1</v>
      </c>
      <c r="I431" s="4">
        <f>IFERROR(VLOOKUP(C431,SRA!B:T,19,0),"")</f>
        <v>0</v>
      </c>
      <c r="J431" s="4">
        <f>IFERROR(VLOOKUP(C431,OUTUBRO!B:F,3,0),"")</f>
        <v>3414.1</v>
      </c>
      <c r="K431" s="4">
        <f t="shared" si="14"/>
        <v>445.53999999999996</v>
      </c>
      <c r="L431" s="4">
        <f>IFERROR(VLOOKUP(C431,OUTUBRO!B:H,7,0),"")</f>
        <v>2968.56</v>
      </c>
      <c r="M431" s="30"/>
    </row>
    <row r="432" spans="2:13">
      <c r="B432" s="6">
        <f t="shared" si="13"/>
        <v>424</v>
      </c>
      <c r="C432" s="6">
        <v>3031</v>
      </c>
      <c r="D432" s="5" t="s">
        <v>309</v>
      </c>
      <c r="E432" s="6" t="str">
        <f>IFERROR(VLOOKUP(C432,SRA!B:I,8,0),"")</f>
        <v>CLT</v>
      </c>
      <c r="F432" s="7" t="s">
        <v>613</v>
      </c>
      <c r="G432" s="6" t="str">
        <f>IFERROR(VLOOKUP(VLOOKUP(C432,SRA!B:F,5,0),FUNÇÃO!A:B,2,0),"")</f>
        <v>MEDICO DO TRABALH</v>
      </c>
      <c r="H432" s="4">
        <f>IFERROR(VLOOKUP(C432,SRA!B:T,18,0),"")</f>
        <v>5296.42</v>
      </c>
      <c r="I432" s="4">
        <f>IFERROR(VLOOKUP(C432,SRA!B:T,19,0),"")</f>
        <v>0</v>
      </c>
      <c r="J432" s="4">
        <f>IFERROR(VLOOKUP(C432,OUTUBRO!B:F,3,0),"")</f>
        <v>6194.41</v>
      </c>
      <c r="K432" s="4">
        <f t="shared" si="14"/>
        <v>1316.7799999999997</v>
      </c>
      <c r="L432" s="4">
        <f>IFERROR(VLOOKUP(C432,OUTUBRO!B:H,7,0),"")</f>
        <v>4877.63</v>
      </c>
      <c r="M432" s="30"/>
    </row>
    <row r="433" spans="2:13">
      <c r="B433" s="6">
        <f t="shared" si="13"/>
        <v>425</v>
      </c>
      <c r="C433" s="6">
        <v>3032</v>
      </c>
      <c r="D433" s="5" t="s">
        <v>432</v>
      </c>
      <c r="E433" s="6" t="str">
        <f>IFERROR(VLOOKUP(C433,SRA!B:I,8,0),"")</f>
        <v>CLT</v>
      </c>
      <c r="F433" s="7" t="s">
        <v>613</v>
      </c>
      <c r="G433" s="6" t="str">
        <f>IFERROR(VLOOKUP(VLOOKUP(C433,SRA!B:F,5,0),FUNÇÃO!A:B,2,0),"")</f>
        <v>ANA ASS FARMACEUT</v>
      </c>
      <c r="H433" s="4">
        <f>IFERROR(VLOOKUP(C433,SRA!B:T,18,0),"")</f>
        <v>3414.1</v>
      </c>
      <c r="I433" s="4">
        <f>IFERROR(VLOOKUP(C433,SRA!B:T,19,0),"")</f>
        <v>0</v>
      </c>
      <c r="J433" s="4">
        <f>IFERROR(VLOOKUP(C433,OUTUBRO!B:F,3,0),"")</f>
        <v>3414.1</v>
      </c>
      <c r="K433" s="4">
        <f t="shared" si="14"/>
        <v>447.7800000000002</v>
      </c>
      <c r="L433" s="4">
        <f>IFERROR(VLOOKUP(C433,OUTUBRO!B:H,7,0),"")</f>
        <v>2966.3199999999997</v>
      </c>
      <c r="M433" s="30"/>
    </row>
    <row r="434" spans="2:13">
      <c r="B434" s="6">
        <f t="shared" si="13"/>
        <v>426</v>
      </c>
      <c r="C434" s="6">
        <v>3036</v>
      </c>
      <c r="D434" s="5" t="s">
        <v>310</v>
      </c>
      <c r="E434" s="6" t="str">
        <f>IFERROR(VLOOKUP(C434,SRA!B:I,8,0),"")</f>
        <v>CLT</v>
      </c>
      <c r="F434" s="7" t="s">
        <v>613</v>
      </c>
      <c r="G434" s="6" t="str">
        <f>IFERROR(VLOOKUP(VLOOKUP(C434,SRA!B:F,5,0),FUNÇÃO!A:B,2,0),"")</f>
        <v>TEC.EM QUALIDADE</v>
      </c>
      <c r="H434" s="4">
        <f>IFERROR(VLOOKUP(C434,SRA!B:T,18,0),"")</f>
        <v>1537.47</v>
      </c>
      <c r="I434" s="4">
        <f>IFERROR(VLOOKUP(C434,SRA!B:T,19,0),"")</f>
        <v>0</v>
      </c>
      <c r="J434" s="4">
        <f>IFERROR(VLOOKUP(C434,OUTUBRO!B:F,3,0),"")</f>
        <v>1747.04</v>
      </c>
      <c r="K434" s="4">
        <f t="shared" si="14"/>
        <v>184.51</v>
      </c>
      <c r="L434" s="4">
        <f>IFERROR(VLOOKUP(C434,OUTUBRO!B:H,7,0),"")</f>
        <v>1562.53</v>
      </c>
      <c r="M434" s="30"/>
    </row>
    <row r="435" spans="2:13">
      <c r="B435" s="6">
        <f t="shared" si="13"/>
        <v>427</v>
      </c>
      <c r="C435" s="6">
        <v>3037</v>
      </c>
      <c r="D435" s="5" t="s">
        <v>311</v>
      </c>
      <c r="E435" s="6" t="str">
        <f>IFERROR(VLOOKUP(C435,SRA!B:I,8,0),"")</f>
        <v>CLT</v>
      </c>
      <c r="F435" s="7" t="s">
        <v>613</v>
      </c>
      <c r="G435" s="6" t="str">
        <f>IFERROR(VLOOKUP(VLOOKUP(C435,SRA!B:F,5,0),FUNÇÃO!A:B,2,0),"")</f>
        <v>AUX. LABORATORIO</v>
      </c>
      <c r="H435" s="4">
        <f>IFERROR(VLOOKUP(C435,SRA!B:T,18,0),"")</f>
        <v>1048.8800000000001</v>
      </c>
      <c r="I435" s="4">
        <f>IFERROR(VLOOKUP(C435,SRA!B:T,19,0),"")</f>
        <v>0</v>
      </c>
      <c r="J435" s="4">
        <f>IFERROR(VLOOKUP(C435,OUTUBRO!B:F,3,0),"")</f>
        <v>1553.9</v>
      </c>
      <c r="K435" s="4">
        <f t="shared" si="14"/>
        <v>232.16000000000008</v>
      </c>
      <c r="L435" s="4">
        <f>IFERROR(VLOOKUP(C435,OUTUBRO!B:H,7,0),"")</f>
        <v>1321.74</v>
      </c>
      <c r="M435" s="30"/>
    </row>
    <row r="436" spans="2:13">
      <c r="B436" s="6">
        <f t="shared" si="13"/>
        <v>428</v>
      </c>
      <c r="C436" s="6">
        <v>3039</v>
      </c>
      <c r="D436" s="5" t="s">
        <v>312</v>
      </c>
      <c r="E436" s="6" t="str">
        <f>IFERROR(VLOOKUP(C436,SRA!B:I,8,0),"")</f>
        <v>CLT</v>
      </c>
      <c r="F436" s="7" t="s">
        <v>613</v>
      </c>
      <c r="G436" s="6" t="str">
        <f>IFERROR(VLOOKUP(VLOOKUP(C436,SRA!B:F,5,0),FUNÇÃO!A:B,2,0),"")</f>
        <v>TEC. EM OPTICA</v>
      </c>
      <c r="H436" s="4">
        <f>IFERROR(VLOOKUP(C436,SRA!B:T,18,0),"")</f>
        <v>1537.47</v>
      </c>
      <c r="I436" s="4">
        <f>IFERROR(VLOOKUP(C436,SRA!B:T,19,0),"")</f>
        <v>0</v>
      </c>
      <c r="J436" s="4">
        <f>IFERROR(VLOOKUP(C436,OUTUBRO!B:F,3,0),"")</f>
        <v>1807.77</v>
      </c>
      <c r="K436" s="4">
        <f t="shared" si="14"/>
        <v>582.92999999999984</v>
      </c>
      <c r="L436" s="4">
        <f>IFERROR(VLOOKUP(C436,OUTUBRO!B:H,7,0),"")</f>
        <v>1224.8400000000001</v>
      </c>
      <c r="M436" s="30"/>
    </row>
    <row r="437" spans="2:13">
      <c r="B437" s="6">
        <f t="shared" si="13"/>
        <v>429</v>
      </c>
      <c r="C437" s="6">
        <v>3040</v>
      </c>
      <c r="D437" s="5" t="s">
        <v>313</v>
      </c>
      <c r="E437" s="6" t="str">
        <f>IFERROR(VLOOKUP(C437,SRA!B:I,8,0),"")</f>
        <v>CLT</v>
      </c>
      <c r="F437" s="7" t="s">
        <v>613</v>
      </c>
      <c r="G437" s="6" t="str">
        <f>IFERROR(VLOOKUP(VLOOKUP(C437,SRA!B:F,5,0),FUNÇÃO!A:B,2,0),"")</f>
        <v>TEC. EM OPTICA</v>
      </c>
      <c r="H437" s="4">
        <f>IFERROR(VLOOKUP(C437,SRA!B:T,18,0),"")</f>
        <v>1537.47</v>
      </c>
      <c r="I437" s="4">
        <f>IFERROR(VLOOKUP(C437,SRA!B:T,19,0),"")</f>
        <v>0</v>
      </c>
      <c r="J437" s="4">
        <f>IFERROR(VLOOKUP(C437,OUTUBRO!B:F,3,0),"")</f>
        <v>1807.77</v>
      </c>
      <c r="K437" s="4">
        <f t="shared" si="14"/>
        <v>806.68</v>
      </c>
      <c r="L437" s="4">
        <f>IFERROR(VLOOKUP(C437,OUTUBRO!B:H,7,0),"")</f>
        <v>1001.09</v>
      </c>
      <c r="M437" s="30"/>
    </row>
    <row r="438" spans="2:13">
      <c r="B438" s="6">
        <f t="shared" si="13"/>
        <v>430</v>
      </c>
      <c r="C438" s="6">
        <v>3044</v>
      </c>
      <c r="D438" s="5" t="s">
        <v>441</v>
      </c>
      <c r="E438" s="6" t="str">
        <f>IFERROR(VLOOKUP(C438,SRA!B:I,8,0),"")</f>
        <v>CLT</v>
      </c>
      <c r="F438" s="7" t="s">
        <v>613</v>
      </c>
      <c r="G438" s="6" t="str">
        <f>IFERROR(VLOOKUP(VLOOKUP(C438,SRA!B:F,5,0),FUNÇÃO!A:B,2,0),"")</f>
        <v>ANA ASS FARMACEUT</v>
      </c>
      <c r="H438" s="4">
        <f>IFERROR(VLOOKUP(C438,SRA!B:T,18,0),"")</f>
        <v>3414.1</v>
      </c>
      <c r="I438" s="4">
        <f>IFERROR(VLOOKUP(C438,SRA!B:T,19,0),"")</f>
        <v>0</v>
      </c>
      <c r="J438" s="4">
        <f>IFERROR(VLOOKUP(C438,OUTUBRO!B:F,3,0),"")</f>
        <v>3414.1</v>
      </c>
      <c r="K438" s="4">
        <f t="shared" si="14"/>
        <v>474.98</v>
      </c>
      <c r="L438" s="4">
        <f>IFERROR(VLOOKUP(C438,OUTUBRO!B:H,7,0),"")</f>
        <v>2939.12</v>
      </c>
      <c r="M438" s="30"/>
    </row>
    <row r="439" spans="2:13">
      <c r="B439" s="6">
        <f t="shared" si="13"/>
        <v>431</v>
      </c>
      <c r="C439" s="6">
        <v>3045</v>
      </c>
      <c r="D439" s="5" t="s">
        <v>476</v>
      </c>
      <c r="E439" s="6" t="str">
        <f>IFERROR(VLOOKUP(C439,SRA!B:I,8,0),"")</f>
        <v>CLT</v>
      </c>
      <c r="F439" s="7" t="s">
        <v>613</v>
      </c>
      <c r="G439" s="6" t="str">
        <f>IFERROR(VLOOKUP(VLOOKUP(C439,SRA!B:F,5,0),FUNÇÃO!A:B,2,0),"")</f>
        <v>ANA ASS FARMACEUT</v>
      </c>
      <c r="H439" s="4">
        <f>IFERROR(VLOOKUP(C439,SRA!B:T,18,0),"")</f>
        <v>3414.1</v>
      </c>
      <c r="I439" s="4">
        <f>IFERROR(VLOOKUP(C439,SRA!B:T,19,0),"")</f>
        <v>0</v>
      </c>
      <c r="J439" s="4">
        <f>IFERROR(VLOOKUP(C439,OUTUBRO!B:F,3,0),"")</f>
        <v>3684.4</v>
      </c>
      <c r="K439" s="4">
        <f t="shared" si="14"/>
        <v>1383.2600000000002</v>
      </c>
      <c r="L439" s="4">
        <f>IFERROR(VLOOKUP(C439,OUTUBRO!B:H,7,0),"")</f>
        <v>2301.14</v>
      </c>
      <c r="M439" s="30"/>
    </row>
    <row r="440" spans="2:13">
      <c r="B440" s="6">
        <f t="shared" si="13"/>
        <v>432</v>
      </c>
      <c r="C440" s="6">
        <v>3046</v>
      </c>
      <c r="D440" s="5" t="s">
        <v>495</v>
      </c>
      <c r="E440" s="6" t="str">
        <f>IFERROR(VLOOKUP(C440,SRA!B:I,8,0),"")</f>
        <v>CLT</v>
      </c>
      <c r="F440" s="7" t="s">
        <v>613</v>
      </c>
      <c r="G440" s="6" t="str">
        <f>IFERROR(VLOOKUP(VLOOKUP(C440,SRA!B:F,5,0),FUNÇÃO!A:B,2,0),"")</f>
        <v>ANA ASS FARMACEUT</v>
      </c>
      <c r="H440" s="4">
        <f>IFERROR(VLOOKUP(C440,SRA!B:T,18,0),"")</f>
        <v>3414.1</v>
      </c>
      <c r="I440" s="4">
        <f>IFERROR(VLOOKUP(C440,SRA!B:T,19,0),"")</f>
        <v>0</v>
      </c>
      <c r="J440" s="4">
        <f>IFERROR(VLOOKUP(C440,OUTUBRO!B:F,3,0),"")</f>
        <v>3684.4</v>
      </c>
      <c r="K440" s="4">
        <f t="shared" si="14"/>
        <v>588.63999999999987</v>
      </c>
      <c r="L440" s="4">
        <f>IFERROR(VLOOKUP(C440,OUTUBRO!B:H,7,0),"")</f>
        <v>3095.76</v>
      </c>
      <c r="M440" s="30"/>
    </row>
    <row r="441" spans="2:13">
      <c r="B441" s="6">
        <f t="shared" si="13"/>
        <v>433</v>
      </c>
      <c r="C441" s="6">
        <v>3047</v>
      </c>
      <c r="D441" s="5" t="s">
        <v>314</v>
      </c>
      <c r="E441" s="6" t="str">
        <f>IFERROR(VLOOKUP(C441,SRA!B:I,8,0),"")</f>
        <v>CLT</v>
      </c>
      <c r="F441" s="7" t="s">
        <v>633</v>
      </c>
      <c r="G441" s="6" t="str">
        <f>IFERROR(VLOOKUP(VLOOKUP(C441,SRA!B:F,5,0),FUNÇÃO!A:B,2,0),"")</f>
        <v>TEC. EM ADM. E FI</v>
      </c>
      <c r="H441" s="4">
        <f>IFERROR(VLOOKUP(C441,SRA!B:T,18,0),"")</f>
        <v>1537.47</v>
      </c>
      <c r="I441" s="4">
        <f>IFERROR(VLOOKUP(C441,SRA!B:T,19,0),"")</f>
        <v>0</v>
      </c>
      <c r="J441" s="4">
        <f>IFERROR(VLOOKUP(C441,OUTUBRO!B:F,3,0),"")</f>
        <v>2108.91</v>
      </c>
      <c r="K441" s="4">
        <f t="shared" si="14"/>
        <v>2108.91</v>
      </c>
      <c r="L441" s="4">
        <f>IFERROR(VLOOKUP(C441,OUTUBRO!B:H,7,0),"")</f>
        <v>0</v>
      </c>
      <c r="M441" s="30"/>
    </row>
    <row r="442" spans="2:13">
      <c r="B442" s="6">
        <f t="shared" si="13"/>
        <v>434</v>
      </c>
      <c r="C442" s="6">
        <v>3049</v>
      </c>
      <c r="D442" s="5" t="s">
        <v>315</v>
      </c>
      <c r="E442" s="6" t="str">
        <f>IFERROR(VLOOKUP(C442,SRA!B:I,8,0),"")</f>
        <v>CLT</v>
      </c>
      <c r="F442" s="7" t="s">
        <v>613</v>
      </c>
      <c r="G442" s="6" t="str">
        <f>IFERROR(VLOOKUP(VLOOKUP(C442,SRA!B:F,5,0),FUNÇÃO!A:B,2,0),"")</f>
        <v>ANA. SEG DO TRABA</v>
      </c>
      <c r="H442" s="4">
        <f>IFERROR(VLOOKUP(C442,SRA!B:T,18,0),"")</f>
        <v>2675.02</v>
      </c>
      <c r="I442" s="4">
        <f>IFERROR(VLOOKUP(C442,SRA!B:T,19,0),"")</f>
        <v>1993.92</v>
      </c>
      <c r="J442" s="4">
        <f>IFERROR(VLOOKUP(C442,OUTUBRO!B:F,3,0),"")</f>
        <v>4668.9399999999996</v>
      </c>
      <c r="K442" s="4">
        <f t="shared" si="14"/>
        <v>2086.9499999999998</v>
      </c>
      <c r="L442" s="4">
        <f>IFERROR(VLOOKUP(C442,OUTUBRO!B:H,7,0),"")</f>
        <v>2581.9899999999998</v>
      </c>
      <c r="M442" s="30"/>
    </row>
    <row r="443" spans="2:13">
      <c r="B443" s="6">
        <f t="shared" si="13"/>
        <v>435</v>
      </c>
      <c r="C443" s="6">
        <v>3052</v>
      </c>
      <c r="D443" s="5" t="s">
        <v>316</v>
      </c>
      <c r="E443" s="6" t="str">
        <f>IFERROR(VLOOKUP(C443,SRA!B:I,8,0),"")</f>
        <v>CLT</v>
      </c>
      <c r="F443" s="7" t="s">
        <v>613</v>
      </c>
      <c r="G443" s="6" t="str">
        <f>IFERROR(VLOOKUP(VLOOKUP(C443,SRA!B:F,5,0),FUNÇÃO!A:B,2,0),"")</f>
        <v>FARMACEUTICO IND</v>
      </c>
      <c r="H443" s="4">
        <f>IFERROR(VLOOKUP(C443,SRA!B:T,18,0),"")</f>
        <v>4656.5600000000004</v>
      </c>
      <c r="I443" s="4">
        <f>IFERROR(VLOOKUP(C443,SRA!B:T,19,0),"")</f>
        <v>0</v>
      </c>
      <c r="J443" s="4">
        <f>IFERROR(VLOOKUP(C443,OUTUBRO!B:F,3,0),"")</f>
        <v>4656.5600000000004</v>
      </c>
      <c r="K443" s="4">
        <f t="shared" si="14"/>
        <v>813.60000000000036</v>
      </c>
      <c r="L443" s="4">
        <f>IFERROR(VLOOKUP(C443,OUTUBRO!B:H,7,0),"")</f>
        <v>3842.96</v>
      </c>
      <c r="M443" s="30"/>
    </row>
    <row r="444" spans="2:13">
      <c r="B444" s="6">
        <f t="shared" si="13"/>
        <v>436</v>
      </c>
      <c r="C444" s="6">
        <v>3055</v>
      </c>
      <c r="D444" s="5" t="s">
        <v>487</v>
      </c>
      <c r="E444" s="6" t="str">
        <f>IFERROR(VLOOKUP(C444,SRA!B:I,8,0),"")</f>
        <v>CLT</v>
      </c>
      <c r="F444" s="7" t="s">
        <v>613</v>
      </c>
      <c r="G444" s="6" t="str">
        <f>IFERROR(VLOOKUP(VLOOKUP(C444,SRA!B:F,5,0),FUNÇÃO!A:B,2,0),"")</f>
        <v>ANA ASS FARMACEUT</v>
      </c>
      <c r="H444" s="4">
        <f>IFERROR(VLOOKUP(C444,SRA!B:T,18,0),"")</f>
        <v>3414.1</v>
      </c>
      <c r="I444" s="4">
        <f>IFERROR(VLOOKUP(C444,SRA!B:T,19,0),"")</f>
        <v>0</v>
      </c>
      <c r="J444" s="4">
        <f>IFERROR(VLOOKUP(C444,OUTUBRO!B:F,3,0),"")</f>
        <v>3414.1</v>
      </c>
      <c r="K444" s="4">
        <f t="shared" si="14"/>
        <v>1166.4099999999999</v>
      </c>
      <c r="L444" s="4">
        <f>IFERROR(VLOOKUP(C444,OUTUBRO!B:H,7,0),"")</f>
        <v>2247.69</v>
      </c>
      <c r="M444" s="30"/>
    </row>
    <row r="445" spans="2:13">
      <c r="B445" s="6">
        <f t="shared" si="13"/>
        <v>437</v>
      </c>
      <c r="C445" s="6">
        <v>3057</v>
      </c>
      <c r="D445" s="5" t="s">
        <v>317</v>
      </c>
      <c r="E445" s="6" t="str">
        <f>IFERROR(VLOOKUP(C445,SRA!B:I,8,0),"")</f>
        <v>CLT</v>
      </c>
      <c r="F445" s="7" t="s">
        <v>613</v>
      </c>
      <c r="G445" s="6" t="str">
        <f>IFERROR(VLOOKUP(VLOOKUP(C445,SRA!B:F,5,0),FUNÇÃO!A:B,2,0),"")</f>
        <v>TEC.EM QUALIDADE</v>
      </c>
      <c r="H445" s="4">
        <f>IFERROR(VLOOKUP(C445,SRA!B:T,18,0),"")</f>
        <v>1537.47</v>
      </c>
      <c r="I445" s="4">
        <f>IFERROR(VLOOKUP(C445,SRA!B:T,19,0),"")</f>
        <v>0</v>
      </c>
      <c r="J445" s="4">
        <f>IFERROR(VLOOKUP(C445,OUTUBRO!B:F,3,0),"")</f>
        <v>1537.47</v>
      </c>
      <c r="K445" s="4">
        <f t="shared" si="14"/>
        <v>163.48000000000002</v>
      </c>
      <c r="L445" s="4">
        <f>IFERROR(VLOOKUP(C445,OUTUBRO!B:H,7,0),"")</f>
        <v>1373.99</v>
      </c>
      <c r="M445" s="30"/>
    </row>
    <row r="446" spans="2:13">
      <c r="B446" s="6">
        <f t="shared" si="13"/>
        <v>438</v>
      </c>
      <c r="C446" s="6">
        <v>3061</v>
      </c>
      <c r="D446" s="5" t="s">
        <v>318</v>
      </c>
      <c r="E446" s="6" t="str">
        <f>IFERROR(VLOOKUP(C446,SRA!B:I,8,0),"")</f>
        <v>CLT</v>
      </c>
      <c r="F446" s="7" t="s">
        <v>613</v>
      </c>
      <c r="G446" s="6" t="str">
        <f>IFERROR(VLOOKUP(VLOOKUP(C446,SRA!B:F,5,0),FUNÇÃO!A:B,2,0),"")</f>
        <v>TEC.EM QUALIDADE</v>
      </c>
      <c r="H446" s="4">
        <f>IFERROR(VLOOKUP(C446,SRA!B:T,18,0),"")</f>
        <v>1537.47</v>
      </c>
      <c r="I446" s="4">
        <f>IFERROR(VLOOKUP(C446,SRA!B:T,19,0),"")</f>
        <v>0</v>
      </c>
      <c r="J446" s="4">
        <f>IFERROR(VLOOKUP(C446,OUTUBRO!B:F,3,0),"")</f>
        <v>1537.47</v>
      </c>
      <c r="K446" s="4">
        <f t="shared" si="14"/>
        <v>230.68000000000006</v>
      </c>
      <c r="L446" s="4">
        <f>IFERROR(VLOOKUP(C446,OUTUBRO!B:H,7,0),"")</f>
        <v>1306.79</v>
      </c>
      <c r="M446" s="30"/>
    </row>
    <row r="447" spans="2:13">
      <c r="B447" s="6">
        <f t="shared" si="13"/>
        <v>439</v>
      </c>
      <c r="C447" s="6">
        <v>3062</v>
      </c>
      <c r="D447" s="5" t="s">
        <v>319</v>
      </c>
      <c r="E447" s="6" t="str">
        <f>IFERROR(VLOOKUP(C447,SRA!B:I,8,0),"")</f>
        <v>CLT</v>
      </c>
      <c r="F447" s="7" t="s">
        <v>613</v>
      </c>
      <c r="G447" s="6" t="str">
        <f>IFERROR(VLOOKUP(VLOOKUP(C447,SRA!B:F,5,0),FUNÇÃO!A:B,2,0),"")</f>
        <v>AUX. LABORATORIO</v>
      </c>
      <c r="H447" s="4">
        <f>IFERROR(VLOOKUP(C447,SRA!B:T,18,0),"")</f>
        <v>1048.8800000000001</v>
      </c>
      <c r="I447" s="4">
        <f>IFERROR(VLOOKUP(C447,SRA!B:T,19,0),"")</f>
        <v>0</v>
      </c>
      <c r="J447" s="4">
        <f>IFERROR(VLOOKUP(C447,OUTUBRO!B:F,3,0),"")</f>
        <v>1593.77</v>
      </c>
      <c r="K447" s="4">
        <f t="shared" si="14"/>
        <v>842.99</v>
      </c>
      <c r="L447" s="4">
        <f>IFERROR(VLOOKUP(C447,OUTUBRO!B:H,7,0),"")</f>
        <v>750.78</v>
      </c>
      <c r="M447" s="30"/>
    </row>
    <row r="448" spans="2:13">
      <c r="B448" s="6">
        <f t="shared" si="13"/>
        <v>440</v>
      </c>
      <c r="C448" s="6">
        <v>3063</v>
      </c>
      <c r="D448" s="5" t="s">
        <v>320</v>
      </c>
      <c r="E448" s="6" t="str">
        <f>IFERROR(VLOOKUP(C448,SRA!B:I,8,0),"")</f>
        <v>CLT</v>
      </c>
      <c r="F448" s="7" t="s">
        <v>613</v>
      </c>
      <c r="G448" s="6" t="str">
        <f>IFERROR(VLOOKUP(VLOOKUP(C448,SRA!B:F,5,0),FUNÇÃO!A:B,2,0),"")</f>
        <v>TEC. EM ADM. E VE</v>
      </c>
      <c r="H448" s="4">
        <f>IFERROR(VLOOKUP(C448,SRA!B:T,18,0),"")</f>
        <v>1537.48</v>
      </c>
      <c r="I448" s="4">
        <f>IFERROR(VLOOKUP(C448,SRA!B:T,19,0),"")</f>
        <v>0</v>
      </c>
      <c r="J448" s="4">
        <f>IFERROR(VLOOKUP(C448,OUTUBRO!B:F,3,0),"")</f>
        <v>1807.78</v>
      </c>
      <c r="K448" s="4">
        <f t="shared" si="14"/>
        <v>544.8900000000001</v>
      </c>
      <c r="L448" s="4">
        <f>IFERROR(VLOOKUP(C448,OUTUBRO!B:H,7,0),"")</f>
        <v>1262.8899999999999</v>
      </c>
      <c r="M448" s="30"/>
    </row>
    <row r="449" spans="2:13">
      <c r="B449" s="6">
        <f t="shared" si="13"/>
        <v>441</v>
      </c>
      <c r="C449" s="6">
        <v>3066</v>
      </c>
      <c r="D449" s="5" t="s">
        <v>321</v>
      </c>
      <c r="E449" s="6" t="str">
        <f>IFERROR(VLOOKUP(C449,SRA!B:I,8,0),"")</f>
        <v>CLT</v>
      </c>
      <c r="F449" s="7" t="s">
        <v>613</v>
      </c>
      <c r="G449" s="6" t="str">
        <f>IFERROR(VLOOKUP(VLOOKUP(C449,SRA!B:F,5,0),FUNÇÃO!A:B,2,0),"")</f>
        <v>ANALISTA EM RH</v>
      </c>
      <c r="H449" s="4">
        <f>IFERROR(VLOOKUP(C449,SRA!B:T,18,0),"")</f>
        <v>2675.02</v>
      </c>
      <c r="I449" s="4">
        <f>IFERROR(VLOOKUP(C449,SRA!B:T,19,0),"")</f>
        <v>1107.73</v>
      </c>
      <c r="J449" s="4">
        <f>IFERROR(VLOOKUP(C449,OUTUBRO!B:F,3,0),"")</f>
        <v>3782.75</v>
      </c>
      <c r="K449" s="4">
        <f t="shared" si="14"/>
        <v>760.22999999999956</v>
      </c>
      <c r="L449" s="4">
        <f>IFERROR(VLOOKUP(C449,OUTUBRO!B:H,7,0),"")</f>
        <v>3022.5200000000004</v>
      </c>
      <c r="M449" s="30"/>
    </row>
    <row r="450" spans="2:13">
      <c r="B450" s="6">
        <f t="shared" si="13"/>
        <v>442</v>
      </c>
      <c r="C450" s="6">
        <v>3067</v>
      </c>
      <c r="D450" s="5" t="s">
        <v>322</v>
      </c>
      <c r="E450" s="6" t="str">
        <f>IFERROR(VLOOKUP(C450,SRA!B:I,8,0),"")</f>
        <v>CLT</v>
      </c>
      <c r="F450" s="7" t="s">
        <v>613</v>
      </c>
      <c r="G450" s="6" t="str">
        <f>IFERROR(VLOOKUP(VLOOKUP(C450,SRA!B:F,5,0),FUNÇÃO!A:B,2,0),"")</f>
        <v>TEC. EM ADM. E FI</v>
      </c>
      <c r="H450" s="4">
        <f>IFERROR(VLOOKUP(C450,SRA!B:T,18,0),"")</f>
        <v>1537.47</v>
      </c>
      <c r="I450" s="4">
        <f>IFERROR(VLOOKUP(C450,SRA!B:T,19,0),"")</f>
        <v>0</v>
      </c>
      <c r="J450" s="4">
        <f>IFERROR(VLOOKUP(C450,OUTUBRO!B:F,3,0),"")</f>
        <v>1537.47</v>
      </c>
      <c r="K450" s="4">
        <f t="shared" si="14"/>
        <v>707.24</v>
      </c>
      <c r="L450" s="4">
        <f>IFERROR(VLOOKUP(C450,OUTUBRO!B:H,7,0),"")</f>
        <v>830.23</v>
      </c>
      <c r="M450" s="30"/>
    </row>
    <row r="451" spans="2:13">
      <c r="B451" s="6">
        <f t="shared" si="13"/>
        <v>443</v>
      </c>
      <c r="C451" s="6">
        <v>3069</v>
      </c>
      <c r="D451" s="5" t="s">
        <v>436</v>
      </c>
      <c r="E451" s="6" t="str">
        <f>IFERROR(VLOOKUP(C451,SRA!B:I,8,0),"")</f>
        <v>CLT</v>
      </c>
      <c r="F451" s="7" t="s">
        <v>613</v>
      </c>
      <c r="G451" s="6" t="str">
        <f>IFERROR(VLOOKUP(VLOOKUP(C451,SRA!B:F,5,0),FUNÇÃO!A:B,2,0),"")</f>
        <v>TEC. EM ADM. E VE</v>
      </c>
      <c r="H451" s="4">
        <f>IFERROR(VLOOKUP(C451,SRA!B:T,18,0),"")</f>
        <v>1537.47</v>
      </c>
      <c r="I451" s="4">
        <f>IFERROR(VLOOKUP(C451,SRA!B:T,19,0),"")</f>
        <v>174.95</v>
      </c>
      <c r="J451" s="4">
        <f>IFERROR(VLOOKUP(C451,OUTUBRO!B:F,3,0),"")</f>
        <v>2793.62</v>
      </c>
      <c r="K451" s="4">
        <f t="shared" si="14"/>
        <v>894.79</v>
      </c>
      <c r="L451" s="4">
        <f>IFERROR(VLOOKUP(C451,OUTUBRO!B:H,7,0),"")</f>
        <v>1898.83</v>
      </c>
      <c r="M451" s="30"/>
    </row>
    <row r="452" spans="2:13">
      <c r="B452" s="6">
        <f t="shared" ref="B452:B512" si="15">B451+1</f>
        <v>444</v>
      </c>
      <c r="C452" s="6">
        <v>3080</v>
      </c>
      <c r="D452" s="5" t="s">
        <v>323</v>
      </c>
      <c r="E452" s="6" t="str">
        <f>IFERROR(VLOOKUP(C452,SRA!B:I,8,0),"")</f>
        <v>CLT</v>
      </c>
      <c r="F452" s="7" t="s">
        <v>614</v>
      </c>
      <c r="G452" s="6" t="str">
        <f>IFERROR(VLOOKUP(VLOOKUP(C452,SRA!B:F,5,0),FUNÇÃO!A:B,2,0),"")</f>
        <v>ANALISTA INFORMAT</v>
      </c>
      <c r="H452" s="4">
        <f>IFERROR(VLOOKUP(C452,SRA!B:T,18,0),"")</f>
        <v>2675.02</v>
      </c>
      <c r="I452" s="4">
        <f>IFERROR(VLOOKUP(C452,SRA!B:T,19,0),"")</f>
        <v>0</v>
      </c>
      <c r="J452" s="4">
        <f>IFERROR(VLOOKUP(C452,OUTUBRO!B:F,3,0),"")</f>
        <v>32.42</v>
      </c>
      <c r="K452" s="4">
        <f t="shared" si="14"/>
        <v>32.42</v>
      </c>
      <c r="L452" s="4">
        <f>IFERROR(VLOOKUP(C452,OUTUBRO!B:H,7,0),"")</f>
        <v>0</v>
      </c>
      <c r="M452" s="30"/>
    </row>
    <row r="453" spans="2:13">
      <c r="B453" s="6">
        <f t="shared" si="15"/>
        <v>445</v>
      </c>
      <c r="C453" s="6">
        <v>3084</v>
      </c>
      <c r="D453" s="5" t="s">
        <v>325</v>
      </c>
      <c r="E453" s="6" t="str">
        <f>IFERROR(VLOOKUP(C453,SRA!B:I,8,0),"")</f>
        <v>CLT</v>
      </c>
      <c r="F453" s="7" t="s">
        <v>613</v>
      </c>
      <c r="G453" s="6" t="str">
        <f>IFERROR(VLOOKUP(VLOOKUP(C453,SRA!B:F,5,0),FUNÇÃO!A:B,2,0),"")</f>
        <v>TEC.EM QUALIDADE</v>
      </c>
      <c r="H453" s="4">
        <f>IFERROR(VLOOKUP(C453,SRA!B:T,18,0),"")</f>
        <v>1537.47</v>
      </c>
      <c r="I453" s="4">
        <f>IFERROR(VLOOKUP(C453,SRA!B:T,19,0),"")</f>
        <v>0</v>
      </c>
      <c r="J453" s="4">
        <f>IFERROR(VLOOKUP(C453,OUTUBRO!B:F,3,0),"")</f>
        <v>1578.87</v>
      </c>
      <c r="K453" s="4">
        <f t="shared" si="14"/>
        <v>143.19000000000005</v>
      </c>
      <c r="L453" s="4">
        <f>IFERROR(VLOOKUP(C453,OUTUBRO!B:H,7,0),"")</f>
        <v>1435.6799999999998</v>
      </c>
      <c r="M453" s="30"/>
    </row>
    <row r="454" spans="2:13">
      <c r="B454" s="6">
        <f t="shared" si="15"/>
        <v>446</v>
      </c>
      <c r="C454" s="6">
        <v>3085</v>
      </c>
      <c r="D454" s="5" t="s">
        <v>326</v>
      </c>
      <c r="E454" s="6" t="str">
        <f>IFERROR(VLOOKUP(C454,SRA!B:I,8,0),"")</f>
        <v>CLT</v>
      </c>
      <c r="F454" s="7" t="s">
        <v>613</v>
      </c>
      <c r="G454" s="6" t="str">
        <f>IFERROR(VLOOKUP(VLOOKUP(C454,SRA!B:F,5,0),FUNÇÃO!A:B,2,0),"")</f>
        <v>TEC.EM QUALIDADE</v>
      </c>
      <c r="H454" s="4">
        <f>IFERROR(VLOOKUP(C454,SRA!B:T,18,0),"")</f>
        <v>1537.47</v>
      </c>
      <c r="I454" s="4">
        <f>IFERROR(VLOOKUP(C454,SRA!B:T,19,0),"")</f>
        <v>0</v>
      </c>
      <c r="J454" s="4">
        <f>IFERROR(VLOOKUP(C454,OUTUBRO!B:F,3,0),"")</f>
        <v>1747.04</v>
      </c>
      <c r="K454" s="4">
        <f t="shared" ref="K454:K516" si="16">J454-L454</f>
        <v>777.81000000000006</v>
      </c>
      <c r="L454" s="4">
        <f>IFERROR(VLOOKUP(C454,OUTUBRO!B:H,7,0),"")</f>
        <v>969.2299999999999</v>
      </c>
      <c r="M454" s="30"/>
    </row>
    <row r="455" spans="2:13">
      <c r="B455" s="6">
        <f t="shared" si="15"/>
        <v>447</v>
      </c>
      <c r="C455" s="6">
        <v>3086</v>
      </c>
      <c r="D455" s="5" t="s">
        <v>437</v>
      </c>
      <c r="E455" s="6" t="str">
        <f>IFERROR(VLOOKUP(C455,SRA!B:I,8,0),"")</f>
        <v>CLT</v>
      </c>
      <c r="F455" s="7" t="s">
        <v>613</v>
      </c>
      <c r="G455" s="6" t="str">
        <f>IFERROR(VLOOKUP(VLOOKUP(C455,SRA!B:F,5,0),FUNÇÃO!A:B,2,0),"")</f>
        <v>ANA ASS FARMACEUT</v>
      </c>
      <c r="H455" s="4">
        <f>IFERROR(VLOOKUP(C455,SRA!B:T,18,0),"")</f>
        <v>3414.1</v>
      </c>
      <c r="I455" s="4">
        <f>IFERROR(VLOOKUP(C455,SRA!B:T,19,0),"")</f>
        <v>0</v>
      </c>
      <c r="J455" s="4">
        <f>IFERROR(VLOOKUP(C455,OUTUBRO!B:F,3,0),"")</f>
        <v>3414.1</v>
      </c>
      <c r="K455" s="4">
        <f t="shared" si="16"/>
        <v>454.20000000000027</v>
      </c>
      <c r="L455" s="4">
        <f>IFERROR(VLOOKUP(C455,OUTUBRO!B:H,7,0),"")</f>
        <v>2959.8999999999996</v>
      </c>
      <c r="M455" s="30"/>
    </row>
    <row r="456" spans="2:13">
      <c r="B456" s="6">
        <f t="shared" si="15"/>
        <v>448</v>
      </c>
      <c r="C456" s="6">
        <v>3112</v>
      </c>
      <c r="D456" s="5" t="s">
        <v>328</v>
      </c>
      <c r="E456" s="6" t="str">
        <f>IFERROR(VLOOKUP(C456,SRA!B:I,8,0),"")</f>
        <v>CLT</v>
      </c>
      <c r="F456" s="7" t="s">
        <v>613</v>
      </c>
      <c r="G456" s="6" t="str">
        <f>IFERROR(VLOOKUP(VLOOKUP(C456,SRA!B:F,5,0),FUNÇÃO!A:B,2,0),"")</f>
        <v>TEC. EM INFORMATI</v>
      </c>
      <c r="H456" s="4">
        <f>IFERROR(VLOOKUP(C456,SRA!B:T,18,0),"")</f>
        <v>1537.47</v>
      </c>
      <c r="I456" s="4">
        <f>IFERROR(VLOOKUP(C456,SRA!B:T,19,0),"")</f>
        <v>0</v>
      </c>
      <c r="J456" s="4">
        <f>IFERROR(VLOOKUP(C456,OUTUBRO!B:F,3,0),"")</f>
        <v>1537.47</v>
      </c>
      <c r="K456" s="4">
        <f t="shared" si="16"/>
        <v>871.43000000000006</v>
      </c>
      <c r="L456" s="4">
        <f>IFERROR(VLOOKUP(C456,OUTUBRO!B:H,7,0),"")</f>
        <v>666.04</v>
      </c>
      <c r="M456" s="30"/>
    </row>
    <row r="457" spans="2:13">
      <c r="B457" s="6">
        <f t="shared" si="15"/>
        <v>449</v>
      </c>
      <c r="C457" s="6">
        <v>3113</v>
      </c>
      <c r="D457" s="5" t="s">
        <v>329</v>
      </c>
      <c r="E457" s="6" t="str">
        <f>IFERROR(VLOOKUP(C457,SRA!B:I,8,0),"")</f>
        <v>CLT</v>
      </c>
      <c r="F457" s="7" t="s">
        <v>613</v>
      </c>
      <c r="G457" s="6" t="str">
        <f>IFERROR(VLOOKUP(VLOOKUP(C457,SRA!B:F,5,0),FUNÇÃO!A:B,2,0),"")</f>
        <v>TEC. EM ADM. E VE</v>
      </c>
      <c r="H457" s="4">
        <f>IFERROR(VLOOKUP(C457,SRA!B:T,18,0),"")</f>
        <v>1537.47</v>
      </c>
      <c r="I457" s="4">
        <f>IFERROR(VLOOKUP(C457,SRA!B:T,19,0),"")</f>
        <v>0</v>
      </c>
      <c r="J457" s="4">
        <f>IFERROR(VLOOKUP(C457,OUTUBRO!B:F,3,0),"")</f>
        <v>1537.47</v>
      </c>
      <c r="K457" s="4">
        <f t="shared" si="16"/>
        <v>805.9</v>
      </c>
      <c r="L457" s="4">
        <f>IFERROR(VLOOKUP(C457,OUTUBRO!B:H,7,0),"")</f>
        <v>731.57</v>
      </c>
      <c r="M457" s="30"/>
    </row>
    <row r="458" spans="2:13">
      <c r="B458" s="6">
        <f t="shared" si="15"/>
        <v>450</v>
      </c>
      <c r="C458" s="6">
        <v>3132</v>
      </c>
      <c r="D458" s="5" t="s">
        <v>330</v>
      </c>
      <c r="E458" s="6" t="str">
        <f>IFERROR(VLOOKUP(C458,SRA!B:I,8,0),"")</f>
        <v>CLT</v>
      </c>
      <c r="F458" s="7" t="s">
        <v>613</v>
      </c>
      <c r="G458" s="6" t="str">
        <f>IFERROR(VLOOKUP(VLOOKUP(C458,SRA!B:F,5,0),FUNÇÃO!A:B,2,0),"")</f>
        <v>TEC. EM ADM. E FI</v>
      </c>
      <c r="H458" s="4">
        <f>IFERROR(VLOOKUP(C458,SRA!B:T,18,0),"")</f>
        <v>1537.47</v>
      </c>
      <c r="I458" s="4">
        <f>IFERROR(VLOOKUP(C458,SRA!B:T,19,0),"")</f>
        <v>0</v>
      </c>
      <c r="J458" s="4">
        <f>IFERROR(VLOOKUP(C458,OUTUBRO!B:F,3,0),"")</f>
        <v>1807.77</v>
      </c>
      <c r="K458" s="4">
        <f t="shared" si="16"/>
        <v>427.61000000000013</v>
      </c>
      <c r="L458" s="4">
        <f>IFERROR(VLOOKUP(C458,OUTUBRO!B:H,7,0),"")</f>
        <v>1380.1599999999999</v>
      </c>
      <c r="M458" s="30"/>
    </row>
    <row r="459" spans="2:13">
      <c r="B459" s="6">
        <f t="shared" si="15"/>
        <v>451</v>
      </c>
      <c r="C459" s="6">
        <v>3134</v>
      </c>
      <c r="D459" s="5" t="s">
        <v>331</v>
      </c>
      <c r="E459" s="6" t="str">
        <f>IFERROR(VLOOKUP(C459,SRA!B:I,8,0),"")</f>
        <v>CLT</v>
      </c>
      <c r="F459" s="7" t="s">
        <v>613</v>
      </c>
      <c r="G459" s="6" t="str">
        <f>IFERROR(VLOOKUP(VLOOKUP(C459,SRA!B:F,5,0),FUNÇÃO!A:B,2,0),"")</f>
        <v>TEC.EM QUALIDADE</v>
      </c>
      <c r="H459" s="4">
        <f>IFERROR(VLOOKUP(C459,SRA!B:T,18,0),"")</f>
        <v>1537.47</v>
      </c>
      <c r="I459" s="4">
        <f>IFERROR(VLOOKUP(C459,SRA!B:T,19,0),"")</f>
        <v>0</v>
      </c>
      <c r="J459" s="4">
        <f>IFERROR(VLOOKUP(C459,OUTUBRO!B:F,3,0),"")</f>
        <v>1894.86</v>
      </c>
      <c r="K459" s="4">
        <f t="shared" si="16"/>
        <v>157.94999999999982</v>
      </c>
      <c r="L459" s="4">
        <f>IFERROR(VLOOKUP(C459,OUTUBRO!B:H,7,0),"")</f>
        <v>1736.91</v>
      </c>
      <c r="M459" s="30"/>
    </row>
    <row r="460" spans="2:13">
      <c r="B460" s="6">
        <f t="shared" si="15"/>
        <v>452</v>
      </c>
      <c r="C460" s="6">
        <v>3135</v>
      </c>
      <c r="D460" s="5" t="s">
        <v>332</v>
      </c>
      <c r="E460" s="6" t="str">
        <f>IFERROR(VLOOKUP(C460,SRA!B:I,8,0),"")</f>
        <v>CLT</v>
      </c>
      <c r="F460" s="7" t="s">
        <v>613</v>
      </c>
      <c r="G460" s="6" t="str">
        <f>IFERROR(VLOOKUP(VLOOKUP(C460,SRA!B:F,5,0),FUNÇÃO!A:B,2,0),"")</f>
        <v>ANALISTA EM PCP</v>
      </c>
      <c r="H460" s="4">
        <f>IFERROR(VLOOKUP(C460,SRA!B:T,18,0),"")</f>
        <v>2675.02</v>
      </c>
      <c r="I460" s="4">
        <f>IFERROR(VLOOKUP(C460,SRA!B:T,19,0),"")</f>
        <v>1993.92</v>
      </c>
      <c r="J460" s="4">
        <f>IFERROR(VLOOKUP(C460,OUTUBRO!B:F,3,0),"")</f>
        <v>4939.24</v>
      </c>
      <c r="K460" s="4">
        <f t="shared" si="16"/>
        <v>902.73999999999978</v>
      </c>
      <c r="L460" s="4">
        <f>IFERROR(VLOOKUP(C460,OUTUBRO!B:H,7,0),"")</f>
        <v>4036.5</v>
      </c>
      <c r="M460" s="30"/>
    </row>
    <row r="461" spans="2:13">
      <c r="B461" s="6">
        <f t="shared" si="15"/>
        <v>453</v>
      </c>
      <c r="C461" s="6">
        <v>3136</v>
      </c>
      <c r="D461" s="5" t="s">
        <v>333</v>
      </c>
      <c r="E461" s="6" t="str">
        <f>IFERROR(VLOOKUP(C461,SRA!B:I,8,0),"")</f>
        <v>CLT</v>
      </c>
      <c r="F461" s="7" t="s">
        <v>613</v>
      </c>
      <c r="G461" s="6" t="str">
        <f>IFERROR(VLOOKUP(VLOOKUP(C461,SRA!B:F,5,0),FUNÇÃO!A:B,2,0),"")</f>
        <v>TEC.EM MAN. MEC.</v>
      </c>
      <c r="H461" s="4">
        <f>IFERROR(VLOOKUP(C461,SRA!B:T,18,0),"")</f>
        <v>1537.47</v>
      </c>
      <c r="I461" s="4">
        <f>IFERROR(VLOOKUP(C461,SRA!B:T,19,0),"")</f>
        <v>1107.73</v>
      </c>
      <c r="J461" s="4">
        <f>IFERROR(VLOOKUP(C461,OUTUBRO!B:F,3,0),"")</f>
        <v>3672.83</v>
      </c>
      <c r="K461" s="4">
        <f t="shared" si="16"/>
        <v>656.92000000000007</v>
      </c>
      <c r="L461" s="4">
        <f>IFERROR(VLOOKUP(C461,OUTUBRO!B:H,7,0),"")</f>
        <v>3015.91</v>
      </c>
      <c r="M461" s="30"/>
    </row>
    <row r="462" spans="2:13">
      <c r="B462" s="6">
        <f t="shared" si="15"/>
        <v>454</v>
      </c>
      <c r="C462" s="6">
        <v>3137</v>
      </c>
      <c r="D462" s="5" t="s">
        <v>334</v>
      </c>
      <c r="E462" s="6" t="str">
        <f>IFERROR(VLOOKUP(C462,SRA!B:I,8,0),"")</f>
        <v>CLT</v>
      </c>
      <c r="F462" s="7" t="s">
        <v>633</v>
      </c>
      <c r="G462" s="6" t="str">
        <f>IFERROR(VLOOKUP(VLOOKUP(C462,SRA!B:F,5,0),FUNÇÃO!A:B,2,0),"")</f>
        <v>TEC. EM ADM. E FI</v>
      </c>
      <c r="H462" s="4">
        <f>IFERROR(VLOOKUP(C462,SRA!B:T,18,0),"")</f>
        <v>1537.47</v>
      </c>
      <c r="I462" s="4">
        <f>IFERROR(VLOOKUP(C462,SRA!B:T,19,0),"")</f>
        <v>0</v>
      </c>
      <c r="J462" s="4">
        <f>IFERROR(VLOOKUP(C462,OUTUBRO!B:F,3,0),"")</f>
        <v>2534.91</v>
      </c>
      <c r="K462" s="4">
        <f t="shared" si="16"/>
        <v>2522.87</v>
      </c>
      <c r="L462" s="4">
        <f>IFERROR(VLOOKUP(C462,OUTUBRO!B:H,7,0),"")</f>
        <v>12.04</v>
      </c>
      <c r="M462" s="30"/>
    </row>
    <row r="463" spans="2:13">
      <c r="B463" s="6">
        <f t="shared" si="15"/>
        <v>455</v>
      </c>
      <c r="C463" s="6">
        <v>3138</v>
      </c>
      <c r="D463" s="5" t="s">
        <v>335</v>
      </c>
      <c r="E463" s="6" t="str">
        <f>IFERROR(VLOOKUP(C463,SRA!B:I,8,0),"")</f>
        <v>CLT</v>
      </c>
      <c r="F463" s="7" t="s">
        <v>613</v>
      </c>
      <c r="G463" s="6" t="str">
        <f>IFERROR(VLOOKUP(VLOOKUP(C463,SRA!B:F,5,0),FUNÇÃO!A:B,2,0),"")</f>
        <v>TEC.EM QUALIDADE</v>
      </c>
      <c r="H463" s="4">
        <f>IFERROR(VLOOKUP(C463,SRA!B:T,18,0),"")</f>
        <v>1537.47</v>
      </c>
      <c r="I463" s="4">
        <f>IFERROR(VLOOKUP(C463,SRA!B:T,19,0),"")</f>
        <v>0</v>
      </c>
      <c r="J463" s="4">
        <f>IFERROR(VLOOKUP(C463,OUTUBRO!B:F,3,0),"")</f>
        <v>1537.47</v>
      </c>
      <c r="K463" s="4">
        <f t="shared" si="16"/>
        <v>531.51</v>
      </c>
      <c r="L463" s="4">
        <f>IFERROR(VLOOKUP(C463,OUTUBRO!B:H,7,0),"")</f>
        <v>1005.96</v>
      </c>
      <c r="M463" s="30"/>
    </row>
    <row r="464" spans="2:13">
      <c r="B464" s="6">
        <f t="shared" si="15"/>
        <v>456</v>
      </c>
      <c r="C464" s="6">
        <v>3139</v>
      </c>
      <c r="D464" s="5" t="s">
        <v>336</v>
      </c>
      <c r="E464" s="6" t="str">
        <f>IFERROR(VLOOKUP(C464,SRA!B:I,8,0),"")</f>
        <v>CLT</v>
      </c>
      <c r="F464" s="7" t="s">
        <v>613</v>
      </c>
      <c r="G464" s="6" t="str">
        <f>IFERROR(VLOOKUP(VLOOKUP(C464,SRA!B:F,5,0),FUNÇÃO!A:B,2,0),"")</f>
        <v>TEC.EM QUALIDADE</v>
      </c>
      <c r="H464" s="4">
        <f>IFERROR(VLOOKUP(C464,SRA!B:T,18,0),"")</f>
        <v>1537.47</v>
      </c>
      <c r="I464" s="4">
        <f>IFERROR(VLOOKUP(C464,SRA!B:T,19,0),"")</f>
        <v>0</v>
      </c>
      <c r="J464" s="4">
        <f>IFERROR(VLOOKUP(C464,OUTUBRO!B:F,3,0),"")</f>
        <v>1537.47</v>
      </c>
      <c r="K464" s="4">
        <f t="shared" si="16"/>
        <v>333.78</v>
      </c>
      <c r="L464" s="4">
        <f>IFERROR(VLOOKUP(C464,OUTUBRO!B:H,7,0),"")</f>
        <v>1203.69</v>
      </c>
      <c r="M464" s="30"/>
    </row>
    <row r="465" spans="2:13">
      <c r="B465" s="6">
        <f t="shared" si="15"/>
        <v>457</v>
      </c>
      <c r="C465" s="6">
        <v>3141</v>
      </c>
      <c r="D465" s="5" t="s">
        <v>337</v>
      </c>
      <c r="E465" s="6" t="str">
        <f>IFERROR(VLOOKUP(C465,SRA!B:I,8,0),"")</f>
        <v>CLT</v>
      </c>
      <c r="F465" s="7" t="s">
        <v>613</v>
      </c>
      <c r="G465" s="6" t="str">
        <f>IFERROR(VLOOKUP(VLOOKUP(C465,SRA!B:F,5,0),FUNÇÃO!A:B,2,0),"")</f>
        <v>TEC. EM ADM. E FI</v>
      </c>
      <c r="H465" s="4">
        <f>IFERROR(VLOOKUP(C465,SRA!B:T,18,0),"")</f>
        <v>1537.47</v>
      </c>
      <c r="I465" s="4">
        <f>IFERROR(VLOOKUP(C465,SRA!B:T,19,0),"")</f>
        <v>0</v>
      </c>
      <c r="J465" s="4">
        <f>IFERROR(VLOOKUP(C465,OUTUBRO!B:F,3,0),"")</f>
        <v>1537.47</v>
      </c>
      <c r="K465" s="4">
        <f t="shared" si="16"/>
        <v>280.35000000000014</v>
      </c>
      <c r="L465" s="4">
        <f>IFERROR(VLOOKUP(C465,OUTUBRO!B:H,7,0),"")</f>
        <v>1257.1199999999999</v>
      </c>
      <c r="M465" s="30"/>
    </row>
    <row r="466" spans="2:13">
      <c r="B466" s="6">
        <f t="shared" si="15"/>
        <v>458</v>
      </c>
      <c r="C466" s="6">
        <v>3147</v>
      </c>
      <c r="D466" s="5" t="s">
        <v>338</v>
      </c>
      <c r="E466" s="6" t="str">
        <f>IFERROR(VLOOKUP(C466,SRA!B:I,8,0),"")</f>
        <v>CLT</v>
      </c>
      <c r="F466" s="7" t="s">
        <v>613</v>
      </c>
      <c r="G466" s="6" t="str">
        <f>IFERROR(VLOOKUP(VLOOKUP(C466,SRA!B:F,5,0),FUNÇÃO!A:B,2,0),"")</f>
        <v>OP. DE PROD. IND.</v>
      </c>
      <c r="H466" s="4">
        <f>IFERROR(VLOOKUP(C466,SRA!B:T,18,0),"")</f>
        <v>1048.8800000000001</v>
      </c>
      <c r="I466" s="4">
        <f>IFERROR(VLOOKUP(C466,SRA!B:T,19,0),"")</f>
        <v>0</v>
      </c>
      <c r="J466" s="4">
        <f>IFERROR(VLOOKUP(C466,OUTUBRO!B:F,3,0),"")</f>
        <v>1048.8800000000001</v>
      </c>
      <c r="K466" s="4">
        <f t="shared" si="16"/>
        <v>81.810000000000059</v>
      </c>
      <c r="L466" s="4">
        <f>IFERROR(VLOOKUP(C466,OUTUBRO!B:H,7,0),"")</f>
        <v>967.07</v>
      </c>
      <c r="M466" s="30"/>
    </row>
    <row r="467" spans="2:13">
      <c r="B467" s="6">
        <f t="shared" si="15"/>
        <v>459</v>
      </c>
      <c r="C467" s="6">
        <v>3150</v>
      </c>
      <c r="D467" s="5" t="s">
        <v>339</v>
      </c>
      <c r="E467" s="6" t="str">
        <f>IFERROR(VLOOKUP(C467,SRA!B:I,8,0),"")</f>
        <v>CLT</v>
      </c>
      <c r="F467" s="7" t="s">
        <v>613</v>
      </c>
      <c r="G467" s="6" t="str">
        <f>IFERROR(VLOOKUP(VLOOKUP(C467,SRA!B:F,5,0),FUNÇÃO!A:B,2,0),"")</f>
        <v>OP. DE PROD. IND.</v>
      </c>
      <c r="H467" s="4">
        <f>IFERROR(VLOOKUP(C467,SRA!B:T,18,0),"")</f>
        <v>1048.8800000000001</v>
      </c>
      <c r="I467" s="4">
        <f>IFERROR(VLOOKUP(C467,SRA!B:T,19,0),"")</f>
        <v>0</v>
      </c>
      <c r="J467" s="4">
        <f>IFERROR(VLOOKUP(C467,OUTUBRO!B:F,3,0),"")</f>
        <v>552.35</v>
      </c>
      <c r="K467" s="4">
        <f t="shared" si="16"/>
        <v>552.35</v>
      </c>
      <c r="L467" s="4">
        <f>IFERROR(VLOOKUP(C467,OUTUBRO!B:H,7,0),"")</f>
        <v>0</v>
      </c>
      <c r="M467" s="30"/>
    </row>
    <row r="468" spans="2:13">
      <c r="B468" s="6">
        <f t="shared" si="15"/>
        <v>460</v>
      </c>
      <c r="C468" s="6">
        <v>3152</v>
      </c>
      <c r="D468" s="5" t="s">
        <v>340</v>
      </c>
      <c r="E468" s="6" t="str">
        <f>IFERROR(VLOOKUP(C468,SRA!B:I,8,0),"")</f>
        <v>CLT</v>
      </c>
      <c r="F468" s="7" t="s">
        <v>613</v>
      </c>
      <c r="G468" s="6" t="str">
        <f>IFERROR(VLOOKUP(VLOOKUP(C468,SRA!B:F,5,0),FUNÇÃO!A:B,2,0),"")</f>
        <v>OP. DE PROD. IND.</v>
      </c>
      <c r="H468" s="4">
        <f>IFERROR(VLOOKUP(C468,SRA!B:T,18,0),"")</f>
        <v>1048.8800000000001</v>
      </c>
      <c r="I468" s="4">
        <f>IFERROR(VLOOKUP(C468,SRA!B:T,19,0),"")</f>
        <v>0</v>
      </c>
      <c r="J468" s="4">
        <f>IFERROR(VLOOKUP(C468,OUTUBRO!B:F,3,0),"")</f>
        <v>1048.8800000000001</v>
      </c>
      <c r="K468" s="4">
        <f t="shared" si="16"/>
        <v>134.25000000000011</v>
      </c>
      <c r="L468" s="4">
        <f>IFERROR(VLOOKUP(C468,OUTUBRO!B:H,7,0),"")</f>
        <v>914.63</v>
      </c>
      <c r="M468" s="30"/>
    </row>
    <row r="469" spans="2:13">
      <c r="B469" s="6">
        <f t="shared" si="15"/>
        <v>461</v>
      </c>
      <c r="C469" s="6">
        <v>3154</v>
      </c>
      <c r="D469" s="5" t="s">
        <v>341</v>
      </c>
      <c r="E469" s="6" t="str">
        <f>IFERROR(VLOOKUP(C469,SRA!B:I,8,0),"")</f>
        <v>CLT</v>
      </c>
      <c r="F469" s="7" t="s">
        <v>613</v>
      </c>
      <c r="G469" s="6" t="str">
        <f>IFERROR(VLOOKUP(VLOOKUP(C469,SRA!B:F,5,0),FUNÇÃO!A:B,2,0),"")</f>
        <v>OP. DE PROD. IND.</v>
      </c>
      <c r="H469" s="4">
        <f>IFERROR(VLOOKUP(C469,SRA!B:T,18,0),"")</f>
        <v>1048.8800000000001</v>
      </c>
      <c r="I469" s="4">
        <f>IFERROR(VLOOKUP(C469,SRA!B:T,19,0),"")</f>
        <v>0</v>
      </c>
      <c r="J469" s="4">
        <f>IFERROR(VLOOKUP(C469,OUTUBRO!B:F,3,0),"")</f>
        <v>1048.8800000000001</v>
      </c>
      <c r="K469" s="4">
        <f t="shared" si="16"/>
        <v>81.810000000000059</v>
      </c>
      <c r="L469" s="4">
        <f>IFERROR(VLOOKUP(C469,OUTUBRO!B:H,7,0),"")</f>
        <v>967.07</v>
      </c>
      <c r="M469" s="30"/>
    </row>
    <row r="470" spans="2:13">
      <c r="B470" s="6">
        <f t="shared" si="15"/>
        <v>462</v>
      </c>
      <c r="C470" s="6">
        <v>3155</v>
      </c>
      <c r="D470" s="5" t="s">
        <v>342</v>
      </c>
      <c r="E470" s="6" t="str">
        <f>IFERROR(VLOOKUP(C470,SRA!B:I,8,0),"")</f>
        <v>CLT</v>
      </c>
      <c r="F470" s="7" t="s">
        <v>613</v>
      </c>
      <c r="G470" s="6" t="str">
        <f>IFERROR(VLOOKUP(VLOOKUP(C470,SRA!B:F,5,0),FUNÇÃO!A:B,2,0),"")</f>
        <v>ANALISTA QUALI IN</v>
      </c>
      <c r="H470" s="4">
        <f>IFERROR(VLOOKUP(C470,SRA!B:T,18,0),"")</f>
        <v>4656.5600000000004</v>
      </c>
      <c r="I470" s="4">
        <f>IFERROR(VLOOKUP(C470,SRA!B:T,19,0),"")</f>
        <v>0</v>
      </c>
      <c r="J470" s="4">
        <f>IFERROR(VLOOKUP(C470,OUTUBRO!B:F,3,0),"")</f>
        <v>4656.5600000000004</v>
      </c>
      <c r="K470" s="4">
        <f t="shared" si="16"/>
        <v>1312.6200000000003</v>
      </c>
      <c r="L470" s="4">
        <f>IFERROR(VLOOKUP(C470,OUTUBRO!B:H,7,0),"")</f>
        <v>3343.94</v>
      </c>
      <c r="M470" s="30"/>
    </row>
    <row r="471" spans="2:13">
      <c r="B471" s="6">
        <f t="shared" si="15"/>
        <v>463</v>
      </c>
      <c r="C471" s="6">
        <v>3156</v>
      </c>
      <c r="D471" s="5" t="s">
        <v>343</v>
      </c>
      <c r="E471" s="6" t="str">
        <f>IFERROR(VLOOKUP(C471,SRA!B:I,8,0),"")</f>
        <v>CLT</v>
      </c>
      <c r="F471" s="7" t="s">
        <v>613</v>
      </c>
      <c r="G471" s="6" t="str">
        <f>IFERROR(VLOOKUP(VLOOKUP(C471,SRA!B:F,5,0),FUNÇÃO!A:B,2,0),"")</f>
        <v>OP. DE PROD. IND.</v>
      </c>
      <c r="H471" s="4">
        <f>IFERROR(VLOOKUP(C471,SRA!B:T,18,0),"")</f>
        <v>1048.8800000000001</v>
      </c>
      <c r="I471" s="4">
        <f>IFERROR(VLOOKUP(C471,SRA!B:T,19,0),"")</f>
        <v>0</v>
      </c>
      <c r="J471" s="4">
        <f>IFERROR(VLOOKUP(C471,OUTUBRO!B:F,3,0),"")</f>
        <v>1048.8800000000001</v>
      </c>
      <c r="K471" s="4">
        <f t="shared" si="16"/>
        <v>596.25000000000011</v>
      </c>
      <c r="L471" s="4">
        <f>IFERROR(VLOOKUP(C471,OUTUBRO!B:H,7,0),"")</f>
        <v>452.63</v>
      </c>
      <c r="M471" s="30"/>
    </row>
    <row r="472" spans="2:13">
      <c r="B472" s="6">
        <f t="shared" si="15"/>
        <v>464</v>
      </c>
      <c r="C472" s="6">
        <v>3158</v>
      </c>
      <c r="D472" s="5" t="s">
        <v>344</v>
      </c>
      <c r="E472" s="6" t="str">
        <f>IFERROR(VLOOKUP(C472,SRA!B:I,8,0),"")</f>
        <v>CLT</v>
      </c>
      <c r="F472" s="7" t="s">
        <v>613</v>
      </c>
      <c r="G472" s="6" t="str">
        <f>IFERROR(VLOOKUP(VLOOKUP(C472,SRA!B:F,5,0),FUNÇÃO!A:B,2,0),"")</f>
        <v>FARMACEUTICO IND</v>
      </c>
      <c r="H472" s="4">
        <f>IFERROR(VLOOKUP(C472,SRA!B:T,18,0),"")</f>
        <v>4656.5600000000004</v>
      </c>
      <c r="I472" s="4">
        <f>IFERROR(VLOOKUP(C472,SRA!B:T,19,0),"")</f>
        <v>0</v>
      </c>
      <c r="J472" s="4">
        <f>IFERROR(VLOOKUP(C472,OUTUBRO!B:F,3,0),"")</f>
        <v>5842.36</v>
      </c>
      <c r="K472" s="4">
        <f t="shared" si="16"/>
        <v>1696.6899999999996</v>
      </c>
      <c r="L472" s="4">
        <f>IFERROR(VLOOKUP(C472,OUTUBRO!B:H,7,0),"")</f>
        <v>4145.67</v>
      </c>
      <c r="M472" s="30"/>
    </row>
    <row r="473" spans="2:13">
      <c r="B473" s="6">
        <f t="shared" si="15"/>
        <v>465</v>
      </c>
      <c r="C473" s="6">
        <v>3159</v>
      </c>
      <c r="D473" s="5" t="s">
        <v>345</v>
      </c>
      <c r="E473" s="6" t="str">
        <f>IFERROR(VLOOKUP(C473,SRA!B:I,8,0),"")</f>
        <v>CLT</v>
      </c>
      <c r="F473" s="7" t="s">
        <v>613</v>
      </c>
      <c r="G473" s="6" t="str">
        <f>IFERROR(VLOOKUP(VLOOKUP(C473,SRA!B:F,5,0),FUNÇÃO!A:B,2,0),"")</f>
        <v>TEC.EM QUALIDADE</v>
      </c>
      <c r="H473" s="4">
        <f>IFERROR(VLOOKUP(C473,SRA!B:T,18,0),"")</f>
        <v>1537.47</v>
      </c>
      <c r="I473" s="4">
        <f>IFERROR(VLOOKUP(C473,SRA!B:T,19,0),"")</f>
        <v>0</v>
      </c>
      <c r="J473" s="4">
        <f>IFERROR(VLOOKUP(C473,OUTUBRO!B:F,3,0),"")</f>
        <v>1537.47</v>
      </c>
      <c r="K473" s="4">
        <f t="shared" si="16"/>
        <v>168.89999999999986</v>
      </c>
      <c r="L473" s="4">
        <f>IFERROR(VLOOKUP(C473,OUTUBRO!B:H,7,0),"")</f>
        <v>1368.5700000000002</v>
      </c>
      <c r="M473" s="30"/>
    </row>
    <row r="474" spans="2:13">
      <c r="B474" s="6">
        <f t="shared" si="15"/>
        <v>466</v>
      </c>
      <c r="C474" s="6">
        <v>3160</v>
      </c>
      <c r="D474" s="5" t="s">
        <v>346</v>
      </c>
      <c r="E474" s="6" t="str">
        <f>IFERROR(VLOOKUP(C474,SRA!B:I,8,0),"")</f>
        <v>CLT</v>
      </c>
      <c r="F474" s="7" t="s">
        <v>613</v>
      </c>
      <c r="G474" s="6" t="str">
        <f>IFERROR(VLOOKUP(VLOOKUP(C474,SRA!B:F,5,0),FUNÇÃO!A:B,2,0),"")</f>
        <v>TEC.EM QUALIDADE</v>
      </c>
      <c r="H474" s="4">
        <f>IFERROR(VLOOKUP(C474,SRA!B:T,18,0),"")</f>
        <v>1537.47</v>
      </c>
      <c r="I474" s="4">
        <f>IFERROR(VLOOKUP(C474,SRA!B:T,19,0),"")</f>
        <v>0</v>
      </c>
      <c r="J474" s="4">
        <f>IFERROR(VLOOKUP(C474,OUTUBRO!B:F,3,0),"")</f>
        <v>1537.47</v>
      </c>
      <c r="K474" s="4">
        <f t="shared" si="16"/>
        <v>566.91000000000008</v>
      </c>
      <c r="L474" s="4">
        <f>IFERROR(VLOOKUP(C474,OUTUBRO!B:H,7,0),"")</f>
        <v>970.56</v>
      </c>
      <c r="M474" s="30"/>
    </row>
    <row r="475" spans="2:13">
      <c r="B475" s="6">
        <f t="shared" si="15"/>
        <v>467</v>
      </c>
      <c r="C475" s="6">
        <v>3164</v>
      </c>
      <c r="D475" s="5" t="s">
        <v>347</v>
      </c>
      <c r="E475" s="6" t="str">
        <f>IFERROR(VLOOKUP(C475,SRA!B:I,8,0),"")</f>
        <v>CLT</v>
      </c>
      <c r="F475" s="7" t="s">
        <v>613</v>
      </c>
      <c r="G475" s="6" t="str">
        <f>IFERROR(VLOOKUP(VLOOKUP(C475,SRA!B:F,5,0),FUNÇÃO!A:B,2,0),"")</f>
        <v>TEC.EM QUALIDADE</v>
      </c>
      <c r="H475" s="4">
        <f>IFERROR(VLOOKUP(C475,SRA!B:T,18,0),"")</f>
        <v>1537.47</v>
      </c>
      <c r="I475" s="4">
        <f>IFERROR(VLOOKUP(C475,SRA!B:T,19,0),"")</f>
        <v>0</v>
      </c>
      <c r="J475" s="4">
        <f>IFERROR(VLOOKUP(C475,OUTUBRO!B:F,3,0),"")</f>
        <v>2015.22</v>
      </c>
      <c r="K475" s="4">
        <f t="shared" si="16"/>
        <v>244</v>
      </c>
      <c r="L475" s="4">
        <f>IFERROR(VLOOKUP(C475,OUTUBRO!B:H,7,0),"")</f>
        <v>1771.22</v>
      </c>
      <c r="M475" s="30"/>
    </row>
    <row r="476" spans="2:13">
      <c r="B476" s="6">
        <f t="shared" si="15"/>
        <v>468</v>
      </c>
      <c r="C476" s="6">
        <v>3165</v>
      </c>
      <c r="D476" s="5" t="s">
        <v>348</v>
      </c>
      <c r="E476" s="6" t="str">
        <f>IFERROR(VLOOKUP(C476,SRA!B:I,8,0),"")</f>
        <v>CLT</v>
      </c>
      <c r="F476" s="7" t="s">
        <v>613</v>
      </c>
      <c r="G476" s="6" t="str">
        <f>IFERROR(VLOOKUP(VLOOKUP(C476,SRA!B:F,5,0),FUNÇÃO!A:B,2,0),"")</f>
        <v>TEC.EM QUALIDADE</v>
      </c>
      <c r="H476" s="4">
        <f>IFERROR(VLOOKUP(C476,SRA!B:T,18,0),"")</f>
        <v>1537.47</v>
      </c>
      <c r="I476" s="4">
        <f>IFERROR(VLOOKUP(C476,SRA!B:T,19,0),"")</f>
        <v>0</v>
      </c>
      <c r="J476" s="4">
        <f>IFERROR(VLOOKUP(C476,OUTUBRO!B:F,3,0),"")</f>
        <v>1894.86</v>
      </c>
      <c r="K476" s="4">
        <f t="shared" si="16"/>
        <v>837.58999999999992</v>
      </c>
      <c r="L476" s="4">
        <f>IFERROR(VLOOKUP(C476,OUTUBRO!B:H,7,0),"")</f>
        <v>1057.27</v>
      </c>
      <c r="M476" s="30"/>
    </row>
    <row r="477" spans="2:13">
      <c r="B477" s="6">
        <f t="shared" si="15"/>
        <v>469</v>
      </c>
      <c r="C477" s="6">
        <v>3167</v>
      </c>
      <c r="D477" s="5" t="s">
        <v>349</v>
      </c>
      <c r="E477" s="6" t="str">
        <f>IFERROR(VLOOKUP(C477,SRA!B:I,8,0),"")</f>
        <v>CLT</v>
      </c>
      <c r="F477" s="7" t="s">
        <v>613</v>
      </c>
      <c r="G477" s="6" t="str">
        <f>IFERROR(VLOOKUP(VLOOKUP(C477,SRA!B:F,5,0),FUNÇÃO!A:B,2,0),"")</f>
        <v>FARMACEUTICO IND</v>
      </c>
      <c r="H477" s="4">
        <f>IFERROR(VLOOKUP(C477,SRA!B:T,18,0),"")</f>
        <v>4656.5600000000004</v>
      </c>
      <c r="I477" s="4">
        <f>IFERROR(VLOOKUP(C477,SRA!B:T,19,0),"")</f>
        <v>1993.92</v>
      </c>
      <c r="J477" s="4">
        <f>IFERROR(VLOOKUP(C477,OUTUBRO!B:F,3,0),"")</f>
        <v>6650.48</v>
      </c>
      <c r="K477" s="4">
        <f t="shared" si="16"/>
        <v>1512.1000000000004</v>
      </c>
      <c r="L477" s="4">
        <f>IFERROR(VLOOKUP(C477,OUTUBRO!B:H,7,0),"")</f>
        <v>5138.3799999999992</v>
      </c>
      <c r="M477" s="30"/>
    </row>
    <row r="478" spans="2:13">
      <c r="B478" s="6">
        <f t="shared" si="15"/>
        <v>470</v>
      </c>
      <c r="C478" s="6">
        <v>3169</v>
      </c>
      <c r="D478" s="5" t="s">
        <v>350</v>
      </c>
      <c r="E478" s="6" t="str">
        <f>IFERROR(VLOOKUP(C478,SRA!B:I,8,0),"")</f>
        <v>CLT</v>
      </c>
      <c r="F478" s="7" t="s">
        <v>613</v>
      </c>
      <c r="G478" s="6" t="str">
        <f>IFERROR(VLOOKUP(VLOOKUP(C478,SRA!B:F,5,0),FUNÇÃO!A:B,2,0),"")</f>
        <v>OP. DE PROD. IND.</v>
      </c>
      <c r="H478" s="4">
        <f>IFERROR(VLOOKUP(C478,SRA!B:T,18,0),"")</f>
        <v>1048.8800000000001</v>
      </c>
      <c r="I478" s="4">
        <f>IFERROR(VLOOKUP(C478,SRA!B:T,19,0),"")</f>
        <v>0</v>
      </c>
      <c r="J478" s="4">
        <f>IFERROR(VLOOKUP(C478,OUTUBRO!B:F,3,0),"")</f>
        <v>1048.8800000000001</v>
      </c>
      <c r="K478" s="4">
        <f t="shared" si="16"/>
        <v>203.20000000000005</v>
      </c>
      <c r="L478" s="4">
        <f>IFERROR(VLOOKUP(C478,OUTUBRO!B:H,7,0),"")</f>
        <v>845.68000000000006</v>
      </c>
      <c r="M478" s="30"/>
    </row>
    <row r="479" spans="2:13">
      <c r="B479" s="6">
        <f t="shared" si="15"/>
        <v>471</v>
      </c>
      <c r="C479" s="6">
        <v>3171</v>
      </c>
      <c r="D479" s="5" t="s">
        <v>351</v>
      </c>
      <c r="E479" s="6" t="str">
        <f>IFERROR(VLOOKUP(C479,SRA!B:I,8,0),"")</f>
        <v>CLT</v>
      </c>
      <c r="F479" s="7" t="s">
        <v>613</v>
      </c>
      <c r="G479" s="6" t="str">
        <f>IFERROR(VLOOKUP(VLOOKUP(C479,SRA!B:F,5,0),FUNÇÃO!A:B,2,0),"")</f>
        <v>TEC.EM QUALIDADE</v>
      </c>
      <c r="H479" s="4">
        <f>IFERROR(VLOOKUP(C479,SRA!B:T,18,0),"")</f>
        <v>1537.47</v>
      </c>
      <c r="I479" s="4">
        <f>IFERROR(VLOOKUP(C479,SRA!B:T,19,0),"")</f>
        <v>0</v>
      </c>
      <c r="J479" s="4">
        <f>IFERROR(VLOOKUP(C479,OUTUBRO!B:F,3,0),"")</f>
        <v>2348.75</v>
      </c>
      <c r="K479" s="4">
        <f t="shared" si="16"/>
        <v>791.21</v>
      </c>
      <c r="L479" s="4">
        <f>IFERROR(VLOOKUP(C479,OUTUBRO!B:H,7,0),"")</f>
        <v>1557.54</v>
      </c>
      <c r="M479" s="30"/>
    </row>
    <row r="480" spans="2:13">
      <c r="B480" s="6">
        <f t="shared" si="15"/>
        <v>472</v>
      </c>
      <c r="C480" s="6">
        <v>3172</v>
      </c>
      <c r="D480" s="5" t="s">
        <v>352</v>
      </c>
      <c r="E480" s="6" t="str">
        <f>IFERROR(VLOOKUP(C480,SRA!B:I,8,0),"")</f>
        <v>CLT</v>
      </c>
      <c r="F480" s="7" t="s">
        <v>613</v>
      </c>
      <c r="G480" s="6" t="str">
        <f>IFERROR(VLOOKUP(VLOOKUP(C480,SRA!B:F,5,0),FUNÇÃO!A:B,2,0),"")</f>
        <v>OP. DE PROD. IND.</v>
      </c>
      <c r="H480" s="4">
        <f>IFERROR(VLOOKUP(C480,SRA!B:T,18,0),"")</f>
        <v>1048.8800000000001</v>
      </c>
      <c r="I480" s="4">
        <f>IFERROR(VLOOKUP(C480,SRA!B:T,19,0),"")</f>
        <v>0</v>
      </c>
      <c r="J480" s="4">
        <f>IFERROR(VLOOKUP(C480,OUTUBRO!B:F,3,0),"")</f>
        <v>1048.8800000000001</v>
      </c>
      <c r="K480" s="4">
        <f t="shared" si="16"/>
        <v>220.8900000000001</v>
      </c>
      <c r="L480" s="4">
        <f>IFERROR(VLOOKUP(C480,OUTUBRO!B:H,7,0),"")</f>
        <v>827.99</v>
      </c>
      <c r="M480" s="30"/>
    </row>
    <row r="481" spans="2:13">
      <c r="B481" s="6">
        <f t="shared" si="15"/>
        <v>473</v>
      </c>
      <c r="C481" s="6">
        <v>3175</v>
      </c>
      <c r="D481" s="5" t="s">
        <v>353</v>
      </c>
      <c r="E481" s="6" t="str">
        <f>IFERROR(VLOOKUP(C481,SRA!B:I,8,0),"")</f>
        <v>CLT</v>
      </c>
      <c r="F481" s="7" t="s">
        <v>613</v>
      </c>
      <c r="G481" s="6" t="str">
        <f>IFERROR(VLOOKUP(VLOOKUP(C481,SRA!B:F,5,0),FUNÇÃO!A:B,2,0),"")</f>
        <v>FARMACEUTICO IND</v>
      </c>
      <c r="H481" s="4">
        <f>IFERROR(VLOOKUP(C481,SRA!B:T,18,0),"")</f>
        <v>4656.5600000000004</v>
      </c>
      <c r="I481" s="4">
        <f>IFERROR(VLOOKUP(C481,SRA!B:T,19,0),"")</f>
        <v>1993.92</v>
      </c>
      <c r="J481" s="4">
        <f>IFERROR(VLOOKUP(C481,OUTUBRO!B:F,3,0),"")</f>
        <v>7278.17</v>
      </c>
      <c r="K481" s="4">
        <f t="shared" si="16"/>
        <v>2863.2299999999996</v>
      </c>
      <c r="L481" s="4">
        <f>IFERROR(VLOOKUP(C481,OUTUBRO!B:H,7,0),"")</f>
        <v>4414.9400000000005</v>
      </c>
      <c r="M481" s="30"/>
    </row>
    <row r="482" spans="2:13">
      <c r="B482" s="6">
        <f t="shared" si="15"/>
        <v>474</v>
      </c>
      <c r="C482" s="6">
        <v>3177</v>
      </c>
      <c r="D482" s="5" t="s">
        <v>354</v>
      </c>
      <c r="E482" s="6" t="str">
        <f>IFERROR(VLOOKUP(C482,SRA!B:I,8,0),"")</f>
        <v>CLT</v>
      </c>
      <c r="F482" s="7" t="s">
        <v>613</v>
      </c>
      <c r="G482" s="6" t="str">
        <f>IFERROR(VLOOKUP(VLOOKUP(C482,SRA!B:F,5,0),FUNÇÃO!A:B,2,0),"")</f>
        <v>ANALISTA QUALI IN</v>
      </c>
      <c r="H482" s="4">
        <f>IFERROR(VLOOKUP(C482,SRA!B:T,18,0),"")</f>
        <v>4656.5600000000004</v>
      </c>
      <c r="I482" s="4">
        <f>IFERROR(VLOOKUP(C482,SRA!B:T,19,0),"")</f>
        <v>0</v>
      </c>
      <c r="J482" s="4">
        <f>IFERROR(VLOOKUP(C482,OUTUBRO!B:F,3,0),"")</f>
        <v>4656.5600000000004</v>
      </c>
      <c r="K482" s="4">
        <f t="shared" si="16"/>
        <v>945.36000000000058</v>
      </c>
      <c r="L482" s="4">
        <f>IFERROR(VLOOKUP(C482,OUTUBRO!B:H,7,0),"")</f>
        <v>3711.2</v>
      </c>
      <c r="M482" s="30"/>
    </row>
    <row r="483" spans="2:13">
      <c r="B483" s="6">
        <f t="shared" si="15"/>
        <v>475</v>
      </c>
      <c r="C483" s="6">
        <v>3178</v>
      </c>
      <c r="D483" s="5" t="s">
        <v>355</v>
      </c>
      <c r="E483" s="6" t="str">
        <f>IFERROR(VLOOKUP(C483,SRA!B:I,8,0),"")</f>
        <v>CLT</v>
      </c>
      <c r="F483" s="7" t="s">
        <v>613</v>
      </c>
      <c r="G483" s="6" t="str">
        <f>IFERROR(VLOOKUP(VLOOKUP(C483,SRA!B:F,5,0),FUNÇÃO!A:B,2,0),"")</f>
        <v>ANALISTA QUALI IN</v>
      </c>
      <c r="H483" s="4">
        <f>IFERROR(VLOOKUP(C483,SRA!B:T,18,0),"")</f>
        <v>4656.5600000000004</v>
      </c>
      <c r="I483" s="4">
        <f>IFERROR(VLOOKUP(C483,SRA!B:T,19,0),"")</f>
        <v>1993.92</v>
      </c>
      <c r="J483" s="4">
        <f>IFERROR(VLOOKUP(C483,OUTUBRO!B:F,3,0),"")</f>
        <v>6907.65</v>
      </c>
      <c r="K483" s="4">
        <f t="shared" si="16"/>
        <v>1737.8599999999997</v>
      </c>
      <c r="L483" s="4">
        <f>IFERROR(VLOOKUP(C483,OUTUBRO!B:H,7,0),"")</f>
        <v>5169.79</v>
      </c>
      <c r="M483" s="30"/>
    </row>
    <row r="484" spans="2:13">
      <c r="B484" s="6">
        <f t="shared" si="15"/>
        <v>476</v>
      </c>
      <c r="C484" s="6">
        <v>3180</v>
      </c>
      <c r="D484" s="5" t="s">
        <v>356</v>
      </c>
      <c r="E484" s="6" t="str">
        <f>IFERROR(VLOOKUP(C484,SRA!B:I,8,0),"")</f>
        <v>CLT</v>
      </c>
      <c r="F484" s="7" t="s">
        <v>613</v>
      </c>
      <c r="G484" s="6" t="str">
        <f>IFERROR(VLOOKUP(VLOOKUP(C484,SRA!B:F,5,0),FUNÇÃO!A:B,2,0),"")</f>
        <v>ANALISTA QUALI IN</v>
      </c>
      <c r="H484" s="4">
        <f>IFERROR(VLOOKUP(C484,SRA!B:T,18,0),"")</f>
        <v>4656.5600000000004</v>
      </c>
      <c r="I484" s="4">
        <f>IFERROR(VLOOKUP(C484,SRA!B:T,19,0),"")</f>
        <v>1993.92</v>
      </c>
      <c r="J484" s="4">
        <f>IFERROR(VLOOKUP(C484,OUTUBRO!B:F,3,0),"")</f>
        <v>7000.04</v>
      </c>
      <c r="K484" s="4">
        <f t="shared" si="16"/>
        <v>1827.3599999999997</v>
      </c>
      <c r="L484" s="4">
        <f>IFERROR(VLOOKUP(C484,OUTUBRO!B:H,7,0),"")</f>
        <v>5172.68</v>
      </c>
      <c r="M484" s="30"/>
    </row>
    <row r="485" spans="2:13">
      <c r="B485" s="6">
        <f t="shared" si="15"/>
        <v>477</v>
      </c>
      <c r="C485" s="6">
        <v>3182</v>
      </c>
      <c r="D485" s="5" t="s">
        <v>357</v>
      </c>
      <c r="E485" s="6" t="str">
        <f>IFERROR(VLOOKUP(C485,SRA!B:I,8,0),"")</f>
        <v>CLT</v>
      </c>
      <c r="F485" s="7" t="s">
        <v>613</v>
      </c>
      <c r="G485" s="6" t="str">
        <f>IFERROR(VLOOKUP(VLOOKUP(C485,SRA!B:F,5,0),FUNÇÃO!A:B,2,0),"")</f>
        <v>TEC.EM QUALIDADE</v>
      </c>
      <c r="H485" s="4">
        <f>IFERROR(VLOOKUP(C485,SRA!B:T,18,0),"")</f>
        <v>1537.47</v>
      </c>
      <c r="I485" s="4">
        <f>IFERROR(VLOOKUP(C485,SRA!B:T,19,0),"")</f>
        <v>0</v>
      </c>
      <c r="J485" s="4">
        <f>IFERROR(VLOOKUP(C485,OUTUBRO!B:F,3,0),"")</f>
        <v>1537.47</v>
      </c>
      <c r="K485" s="4">
        <f t="shared" si="16"/>
        <v>637.71</v>
      </c>
      <c r="L485" s="4">
        <f>IFERROR(VLOOKUP(C485,OUTUBRO!B:H,7,0),"")</f>
        <v>899.76</v>
      </c>
      <c r="M485" s="30"/>
    </row>
    <row r="486" spans="2:13">
      <c r="B486" s="6">
        <f t="shared" si="15"/>
        <v>478</v>
      </c>
      <c r="C486" s="6">
        <v>3183</v>
      </c>
      <c r="D486" s="5" t="s">
        <v>358</v>
      </c>
      <c r="E486" s="6" t="str">
        <f>IFERROR(VLOOKUP(C486,SRA!B:I,8,0),"")</f>
        <v>CLT</v>
      </c>
      <c r="F486" s="7" t="s">
        <v>613</v>
      </c>
      <c r="G486" s="6" t="str">
        <f>IFERROR(VLOOKUP(VLOOKUP(C486,SRA!B:F,5,0),FUNÇÃO!A:B,2,0),"")</f>
        <v>TEC. EM ENF. DO T</v>
      </c>
      <c r="H486" s="4">
        <f>IFERROR(VLOOKUP(C486,SRA!B:T,18,0),"")</f>
        <v>1537.47</v>
      </c>
      <c r="I486" s="4">
        <f>IFERROR(VLOOKUP(C486,SRA!B:T,19,0),"")</f>
        <v>0</v>
      </c>
      <c r="J486" s="4">
        <f>IFERROR(VLOOKUP(C486,OUTUBRO!B:F,3,0),"")</f>
        <v>1894.86</v>
      </c>
      <c r="K486" s="4">
        <f t="shared" si="16"/>
        <v>417.58999999999992</v>
      </c>
      <c r="L486" s="4">
        <f>IFERROR(VLOOKUP(C486,OUTUBRO!B:H,7,0),"")</f>
        <v>1477.27</v>
      </c>
      <c r="M486" s="30"/>
    </row>
    <row r="487" spans="2:13">
      <c r="B487" s="6">
        <f t="shared" si="15"/>
        <v>479</v>
      </c>
      <c r="C487" s="6">
        <v>3193</v>
      </c>
      <c r="D487" s="5" t="s">
        <v>359</v>
      </c>
      <c r="E487" s="6" t="str">
        <f>IFERROR(VLOOKUP(C487,SRA!B:I,8,0),"")</f>
        <v>CLT</v>
      </c>
      <c r="F487" s="7" t="s">
        <v>643</v>
      </c>
      <c r="G487" s="6" t="str">
        <f>IFERROR(VLOOKUP(VLOOKUP(C487,SRA!B:F,5,0),FUNÇÃO!A:B,2,0),"")</f>
        <v>TEC. EM ADM. E FI</v>
      </c>
      <c r="H487" s="4">
        <f>IFERROR(VLOOKUP(C487,SRA!B:T,18,0),"")</f>
        <v>1537.47</v>
      </c>
      <c r="I487" s="4">
        <f>IFERROR(VLOOKUP(C487,SRA!B:T,19,0),"")</f>
        <v>0</v>
      </c>
      <c r="J487" s="4">
        <v>3647.23</v>
      </c>
      <c r="K487" s="4">
        <f t="shared" si="16"/>
        <v>1762.69</v>
      </c>
      <c r="L487" s="4">
        <v>1884.54</v>
      </c>
      <c r="M487" s="30"/>
    </row>
    <row r="488" spans="2:13">
      <c r="B488" s="6">
        <f t="shared" si="15"/>
        <v>480</v>
      </c>
      <c r="C488" s="6">
        <v>3194</v>
      </c>
      <c r="D488" s="5" t="s">
        <v>360</v>
      </c>
      <c r="E488" s="6" t="str">
        <f>IFERROR(VLOOKUP(C488,SRA!B:I,8,0),"")</f>
        <v>CLT</v>
      </c>
      <c r="F488" s="7" t="s">
        <v>613</v>
      </c>
      <c r="G488" s="6" t="str">
        <f>IFERROR(VLOOKUP(VLOOKUP(C488,SRA!B:F,5,0),FUNÇÃO!A:B,2,0),"")</f>
        <v>ANA GESTAO AMBIEN</v>
      </c>
      <c r="H488" s="4">
        <f>IFERROR(VLOOKUP(C488,SRA!B:T,18,0),"")</f>
        <v>2675.02</v>
      </c>
      <c r="I488" s="4">
        <f>IFERROR(VLOOKUP(C488,SRA!B:T,19,0),"")</f>
        <v>5739.47</v>
      </c>
      <c r="J488" s="4">
        <f>IFERROR(VLOOKUP(C488,OUTUBRO!B:F,3,0),"")</f>
        <v>8892.02</v>
      </c>
      <c r="K488" s="4">
        <f t="shared" si="16"/>
        <v>3590.59</v>
      </c>
      <c r="L488" s="4">
        <f>IFERROR(VLOOKUP(C488,OUTUBRO!B:H,7,0),"")</f>
        <v>5301.43</v>
      </c>
      <c r="M488" s="30"/>
    </row>
    <row r="489" spans="2:13">
      <c r="B489" s="6">
        <f t="shared" si="15"/>
        <v>481</v>
      </c>
      <c r="C489" s="6">
        <v>3228</v>
      </c>
      <c r="D489" s="5" t="s">
        <v>494</v>
      </c>
      <c r="E489" s="6" t="str">
        <f>IFERROR(VLOOKUP(C489,SRA!B:I,8,0),"")</f>
        <v>CLT</v>
      </c>
      <c r="F489" s="7" t="s">
        <v>613</v>
      </c>
      <c r="G489" s="6" t="str">
        <f>IFERROR(VLOOKUP(VLOOKUP(C489,SRA!B:F,5,0),FUNÇÃO!A:B,2,0),"")</f>
        <v>TEC. EM ADM. E VE</v>
      </c>
      <c r="H489" s="4">
        <f>IFERROR(VLOOKUP(C489,SRA!B:T,18,0),"")</f>
        <v>1537.47</v>
      </c>
      <c r="I489" s="4">
        <f>IFERROR(VLOOKUP(C489,SRA!B:T,19,0),"")</f>
        <v>0</v>
      </c>
      <c r="J489" s="4">
        <f>IFERROR(VLOOKUP(C489,OUTUBRO!B:F,3,0),"")</f>
        <v>1537.47</v>
      </c>
      <c r="K489" s="4">
        <f t="shared" si="16"/>
        <v>226.75</v>
      </c>
      <c r="L489" s="4">
        <f>IFERROR(VLOOKUP(C489,OUTUBRO!B:H,7,0),"")</f>
        <v>1310.72</v>
      </c>
      <c r="M489" s="30"/>
    </row>
    <row r="490" spans="2:13">
      <c r="B490" s="6">
        <f t="shared" si="15"/>
        <v>482</v>
      </c>
      <c r="C490" s="6">
        <v>3229</v>
      </c>
      <c r="D490" s="5" t="s">
        <v>367</v>
      </c>
      <c r="E490" s="6" t="str">
        <f>IFERROR(VLOOKUP(C490,SRA!B:I,8,0),"")</f>
        <v>CLT</v>
      </c>
      <c r="F490" s="7" t="s">
        <v>613</v>
      </c>
      <c r="G490" s="6" t="str">
        <f>IFERROR(VLOOKUP(VLOOKUP(C490,SRA!B:F,5,0),FUNÇÃO!A:B,2,0),"")</f>
        <v>TEC EM UTI CALDEI</v>
      </c>
      <c r="H490" s="4">
        <f>IFERROR(VLOOKUP(C490,SRA!B:T,18,0),"")</f>
        <v>1537.47</v>
      </c>
      <c r="I490" s="4">
        <f>IFERROR(VLOOKUP(C490,SRA!B:T,19,0),"")</f>
        <v>0</v>
      </c>
      <c r="J490" s="4">
        <f>IFERROR(VLOOKUP(C490,OUTUBRO!B:F,3,0),"")</f>
        <v>1537.47</v>
      </c>
      <c r="K490" s="4">
        <f t="shared" si="16"/>
        <v>644.30999999999995</v>
      </c>
      <c r="L490" s="4">
        <f>IFERROR(VLOOKUP(C490,OUTUBRO!B:H,7,0),"")</f>
        <v>893.16000000000008</v>
      </c>
      <c r="M490" s="30"/>
    </row>
    <row r="491" spans="2:13">
      <c r="B491" s="6">
        <f t="shared" si="15"/>
        <v>483</v>
      </c>
      <c r="C491" s="6">
        <v>3230</v>
      </c>
      <c r="D491" s="5" t="s">
        <v>368</v>
      </c>
      <c r="E491" s="6" t="str">
        <f>IFERROR(VLOOKUP(C491,SRA!B:I,8,0),"")</f>
        <v>CLT</v>
      </c>
      <c r="F491" s="7" t="s">
        <v>636</v>
      </c>
      <c r="G491" s="6" t="str">
        <f>IFERROR(VLOOKUP(VLOOKUP(C491,SRA!B:F,5,0),FUNÇÃO!A:B,2,0),"")</f>
        <v>ANALISTA EM INFOR</v>
      </c>
      <c r="H491" s="4">
        <f>IFERROR(VLOOKUP(C491,SRA!B:T,18,0),"")</f>
        <v>2675.02</v>
      </c>
      <c r="I491" s="4">
        <f>IFERROR(VLOOKUP(C491,SRA!B:T,19,0),"")</f>
        <v>1012.78</v>
      </c>
      <c r="J491" s="4">
        <v>7314.14</v>
      </c>
      <c r="K491" s="4">
        <f t="shared" si="16"/>
        <v>2413.9000000000005</v>
      </c>
      <c r="L491" s="4">
        <v>4900.24</v>
      </c>
      <c r="M491" s="30"/>
    </row>
    <row r="492" spans="2:13">
      <c r="B492" s="6">
        <f t="shared" si="15"/>
        <v>484</v>
      </c>
      <c r="C492" s="6">
        <v>3232</v>
      </c>
      <c r="D492" s="5" t="s">
        <v>369</v>
      </c>
      <c r="E492" s="6" t="str">
        <f>IFERROR(VLOOKUP(C492,SRA!B:I,8,0),"")</f>
        <v>CLT</v>
      </c>
      <c r="F492" s="7" t="s">
        <v>613</v>
      </c>
      <c r="G492" s="6" t="str">
        <f>IFERROR(VLOOKUP(VLOOKUP(C492,SRA!B:F,5,0),FUNÇÃO!A:B,2,0),"")</f>
        <v>TEC EM UTI CALDEI</v>
      </c>
      <c r="H492" s="4">
        <f>IFERROR(VLOOKUP(C492,SRA!B:T,18,0),"")</f>
        <v>1537.47</v>
      </c>
      <c r="I492" s="4">
        <f>IFERROR(VLOOKUP(C492,SRA!B:T,19,0),"")</f>
        <v>0</v>
      </c>
      <c r="J492" s="4">
        <f>IFERROR(VLOOKUP(C492,OUTUBRO!B:F,3,0),"")</f>
        <v>1537.47</v>
      </c>
      <c r="K492" s="4">
        <f t="shared" si="16"/>
        <v>575.59</v>
      </c>
      <c r="L492" s="4">
        <f>IFERROR(VLOOKUP(C492,OUTUBRO!B:H,7,0),"")</f>
        <v>961.88</v>
      </c>
      <c r="M492" s="30"/>
    </row>
    <row r="493" spans="2:13">
      <c r="B493" s="6">
        <f t="shared" si="15"/>
        <v>485</v>
      </c>
      <c r="C493" s="6">
        <v>3233</v>
      </c>
      <c r="D493" s="5" t="s">
        <v>370</v>
      </c>
      <c r="E493" s="6" t="str">
        <f>IFERROR(VLOOKUP(C493,SRA!B:I,8,0),"")</f>
        <v>CLT</v>
      </c>
      <c r="F493" s="7" t="s">
        <v>614</v>
      </c>
      <c r="G493" s="6" t="str">
        <f>IFERROR(VLOOKUP(VLOOKUP(C493,SRA!B:F,5,0),FUNÇÃO!A:B,2,0),"")</f>
        <v>TEC.EM MAN. ELE.</v>
      </c>
      <c r="H493" s="4">
        <f>IFERROR(VLOOKUP(C493,SRA!B:T,18,0),"")</f>
        <v>1537.47</v>
      </c>
      <c r="I493" s="4">
        <f>IFERROR(VLOOKUP(C493,SRA!B:T,19,0),"")</f>
        <v>0</v>
      </c>
      <c r="J493" s="4">
        <f>IFERROR(VLOOKUP(C493,OUTUBRO!B:F,3,0),"")</f>
        <v>876.57</v>
      </c>
      <c r="K493" s="4">
        <f t="shared" si="16"/>
        <v>876.57</v>
      </c>
      <c r="L493" s="4">
        <f>IFERROR(VLOOKUP(C493,OUTUBRO!B:H,7,0),"")</f>
        <v>0</v>
      </c>
      <c r="M493" s="30"/>
    </row>
    <row r="494" spans="2:13">
      <c r="B494" s="6">
        <f t="shared" si="15"/>
        <v>486</v>
      </c>
      <c r="C494" s="6">
        <v>3234</v>
      </c>
      <c r="D494" s="5" t="s">
        <v>371</v>
      </c>
      <c r="E494" s="6" t="str">
        <f>IFERROR(VLOOKUP(C494,SRA!B:I,8,0),"")</f>
        <v>CLT</v>
      </c>
      <c r="F494" s="7" t="s">
        <v>613</v>
      </c>
      <c r="G494" s="6" t="str">
        <f>IFERROR(VLOOKUP(VLOOKUP(C494,SRA!B:F,5,0),FUNÇÃO!A:B,2,0),"")</f>
        <v>ANA MANUT ELET IN</v>
      </c>
      <c r="H494" s="4">
        <f>IFERROR(VLOOKUP(C494,SRA!B:T,18,0),"")</f>
        <v>2675.02</v>
      </c>
      <c r="I494" s="4">
        <f>IFERROR(VLOOKUP(C494,SRA!B:T,19,0),"")</f>
        <v>1993.92</v>
      </c>
      <c r="J494" s="4">
        <f>IFERROR(VLOOKUP(C494,OUTUBRO!B:F,3,0),"")</f>
        <v>7133.03</v>
      </c>
      <c r="K494" s="4">
        <f t="shared" si="16"/>
        <v>2358.87</v>
      </c>
      <c r="L494" s="4">
        <f>IFERROR(VLOOKUP(C494,OUTUBRO!B:H,7,0),"")</f>
        <v>4774.16</v>
      </c>
      <c r="M494" s="30"/>
    </row>
    <row r="495" spans="2:13">
      <c r="B495" s="6">
        <f t="shared" si="15"/>
        <v>487</v>
      </c>
      <c r="C495" s="6">
        <v>3237</v>
      </c>
      <c r="D495" s="5" t="s">
        <v>372</v>
      </c>
      <c r="E495" s="6" t="str">
        <f>IFERROR(VLOOKUP(C495,SRA!B:I,8,0),"")</f>
        <v>CLT</v>
      </c>
      <c r="F495" s="7" t="s">
        <v>613</v>
      </c>
      <c r="G495" s="6" t="str">
        <f>IFERROR(VLOOKUP(VLOOKUP(C495,SRA!B:F,5,0),FUNÇÃO!A:B,2,0),"")</f>
        <v>TEC.EM MAN. MEC.</v>
      </c>
      <c r="H495" s="4">
        <f>IFERROR(VLOOKUP(C495,SRA!B:T,18,0),"")</f>
        <v>1537.47</v>
      </c>
      <c r="I495" s="4">
        <f>IFERROR(VLOOKUP(C495,SRA!B:T,19,0),"")</f>
        <v>0</v>
      </c>
      <c r="J495" s="4">
        <f>IFERROR(VLOOKUP(C495,OUTUBRO!B:F,3,0),"")</f>
        <v>1537.74</v>
      </c>
      <c r="K495" s="4">
        <f t="shared" si="16"/>
        <v>292.68000000000006</v>
      </c>
      <c r="L495" s="4">
        <f>IFERROR(VLOOKUP(C495,OUTUBRO!B:H,7,0),"")</f>
        <v>1245.06</v>
      </c>
      <c r="M495" s="30"/>
    </row>
    <row r="496" spans="2:13">
      <c r="B496" s="6">
        <f t="shared" si="15"/>
        <v>488</v>
      </c>
      <c r="C496" s="6">
        <v>3241</v>
      </c>
      <c r="D496" s="5" t="s">
        <v>373</v>
      </c>
      <c r="E496" s="6" t="str">
        <f>IFERROR(VLOOKUP(C496,SRA!B:I,8,0),"")</f>
        <v>CLT</v>
      </c>
      <c r="F496" s="7" t="s">
        <v>613</v>
      </c>
      <c r="G496" s="6" t="str">
        <f>IFERROR(VLOOKUP(VLOOKUP(C496,SRA!B:F,5,0),FUNÇÃO!A:B,2,0),"")</f>
        <v>TEC EM UTI CALDEI</v>
      </c>
      <c r="H496" s="4">
        <f>IFERROR(VLOOKUP(C496,SRA!B:T,18,0),"")</f>
        <v>1537.47</v>
      </c>
      <c r="I496" s="4">
        <f>IFERROR(VLOOKUP(C496,SRA!B:T,19,0),"")</f>
        <v>0</v>
      </c>
      <c r="J496" s="4">
        <f>IFERROR(VLOOKUP(C496,OUTUBRO!B:F,3,0),"")</f>
        <v>1537.47</v>
      </c>
      <c r="K496" s="4">
        <f t="shared" si="16"/>
        <v>427.6099999999999</v>
      </c>
      <c r="L496" s="4">
        <f>IFERROR(VLOOKUP(C496,OUTUBRO!B:H,7,0),"")</f>
        <v>1109.8600000000001</v>
      </c>
      <c r="M496" s="30"/>
    </row>
    <row r="497" spans="2:13">
      <c r="B497" s="6">
        <f t="shared" si="15"/>
        <v>489</v>
      </c>
      <c r="C497" s="6">
        <v>3242</v>
      </c>
      <c r="D497" s="5" t="s">
        <v>374</v>
      </c>
      <c r="E497" s="6" t="str">
        <f>IFERROR(VLOOKUP(C497,SRA!B:I,8,0),"")</f>
        <v>CLT</v>
      </c>
      <c r="F497" s="7" t="s">
        <v>613</v>
      </c>
      <c r="G497" s="6" t="str">
        <f>IFERROR(VLOOKUP(VLOOKUP(C497,SRA!B:F,5,0),FUNÇÃO!A:B,2,0),"")</f>
        <v>TEC EM UTI CALDEI</v>
      </c>
      <c r="H497" s="4">
        <f>IFERROR(VLOOKUP(C497,SRA!B:T,18,0),"")</f>
        <v>1537.47</v>
      </c>
      <c r="I497" s="4">
        <f>IFERROR(VLOOKUP(C497,SRA!B:T,19,0),"")</f>
        <v>0</v>
      </c>
      <c r="J497" s="4">
        <f>IFERROR(VLOOKUP(C497,OUTUBRO!B:F,3,0),"")</f>
        <v>1537.47</v>
      </c>
      <c r="K497" s="4">
        <f t="shared" si="16"/>
        <v>202.66000000000008</v>
      </c>
      <c r="L497" s="4">
        <f>IFERROR(VLOOKUP(C497,OUTUBRO!B:H,7,0),"")</f>
        <v>1334.81</v>
      </c>
      <c r="M497" s="30"/>
    </row>
    <row r="498" spans="2:13">
      <c r="B498" s="6">
        <f t="shared" si="15"/>
        <v>490</v>
      </c>
      <c r="C498" s="6">
        <v>3281</v>
      </c>
      <c r="D498" s="5" t="s">
        <v>386</v>
      </c>
      <c r="E498" s="6" t="str">
        <f>IFERROR(VLOOKUP(C498,SRA!B:I,8,0),"")</f>
        <v>CLT</v>
      </c>
      <c r="F498" s="7" t="s">
        <v>613</v>
      </c>
      <c r="G498" s="6" t="str">
        <f>IFERROR(VLOOKUP(VLOOKUP(C498,SRA!B:F,5,0),FUNÇÃO!A:B,2,0),"")</f>
        <v>TEC.EM MAN. ELE.</v>
      </c>
      <c r="H498" s="4">
        <f>IFERROR(VLOOKUP(C498,SRA!B:T,18,0),"")</f>
        <v>1537.47</v>
      </c>
      <c r="I498" s="4">
        <f>IFERROR(VLOOKUP(C498,SRA!B:T,19,0),"")</f>
        <v>0</v>
      </c>
      <c r="J498" s="4">
        <f>IFERROR(VLOOKUP(C498,OUTUBRO!B:F,3,0),"")</f>
        <v>3110.04</v>
      </c>
      <c r="K498" s="4">
        <f t="shared" si="16"/>
        <v>647.11000000000013</v>
      </c>
      <c r="L498" s="4">
        <f>IFERROR(VLOOKUP(C498,OUTUBRO!B:H,7,0),"")</f>
        <v>2462.9299999999998</v>
      </c>
      <c r="M498" s="30"/>
    </row>
    <row r="499" spans="2:13">
      <c r="B499" s="6">
        <f t="shared" si="15"/>
        <v>491</v>
      </c>
      <c r="C499" s="6">
        <v>3317</v>
      </c>
      <c r="D499" s="5" t="s">
        <v>395</v>
      </c>
      <c r="E499" s="6" t="str">
        <f>IFERROR(VLOOKUP(C499,SRA!B:I,8,0),"")</f>
        <v>CLT</v>
      </c>
      <c r="F499" s="7" t="s">
        <v>613</v>
      </c>
      <c r="G499" s="6" t="str">
        <f>IFERROR(VLOOKUP(VLOOKUP(C499,SRA!B:F,5,0),FUNÇÃO!A:B,2,0),"")</f>
        <v>TEC. CONTABIL</v>
      </c>
      <c r="H499" s="4">
        <f>IFERROR(VLOOKUP(C499,SRA!B:T,18,0),"")</f>
        <v>1537.49</v>
      </c>
      <c r="I499" s="4">
        <f>IFERROR(VLOOKUP(C499,SRA!B:T,19,0),"")</f>
        <v>0</v>
      </c>
      <c r="J499" s="4">
        <f>IFERROR(VLOOKUP(C499,OUTUBRO!B:F,3,0),"")</f>
        <v>1537.49</v>
      </c>
      <c r="K499" s="4">
        <f t="shared" si="16"/>
        <v>762.1</v>
      </c>
      <c r="L499" s="4">
        <f>IFERROR(VLOOKUP(C499,OUTUBRO!B:H,7,0),"")</f>
        <v>775.39</v>
      </c>
      <c r="M499" s="30"/>
    </row>
    <row r="500" spans="2:13">
      <c r="B500" s="6">
        <f t="shared" si="15"/>
        <v>492</v>
      </c>
      <c r="C500" s="6">
        <v>3322</v>
      </c>
      <c r="D500" s="5" t="s">
        <v>397</v>
      </c>
      <c r="E500" s="6" t="str">
        <f>IFERROR(VLOOKUP(C500,SRA!B:I,8,0),"")</f>
        <v>CLT</v>
      </c>
      <c r="F500" s="7" t="s">
        <v>613</v>
      </c>
      <c r="G500" s="6" t="str">
        <f>IFERROR(VLOOKUP(VLOOKUP(C500,SRA!B:F,5,0),FUNÇÃO!A:B,2,0),"")</f>
        <v>TEC SEG DO TRAB</v>
      </c>
      <c r="H500" s="4">
        <f>IFERROR(VLOOKUP(C500,SRA!B:T,18,0),"")</f>
        <v>1537.49</v>
      </c>
      <c r="I500" s="4">
        <f>IFERROR(VLOOKUP(C500,SRA!B:T,19,0),"")</f>
        <v>0</v>
      </c>
      <c r="J500" s="4">
        <f>IFERROR(VLOOKUP(C500,OUTUBRO!B:F,3,0),"")</f>
        <v>2202.13</v>
      </c>
      <c r="K500" s="4">
        <f t="shared" si="16"/>
        <v>478.85000000000014</v>
      </c>
      <c r="L500" s="4">
        <f>IFERROR(VLOOKUP(C500,OUTUBRO!B:H,7,0),"")</f>
        <v>1723.28</v>
      </c>
      <c r="M500" s="30"/>
    </row>
    <row r="501" spans="2:13">
      <c r="B501" s="6">
        <f t="shared" si="15"/>
        <v>493</v>
      </c>
      <c r="C501" s="6">
        <v>3333</v>
      </c>
      <c r="D501" s="5" t="s">
        <v>403</v>
      </c>
      <c r="E501" s="6" t="str">
        <f>IFERROR(VLOOKUP(C501,SRA!B:I,8,0),"")</f>
        <v>CLT</v>
      </c>
      <c r="F501" s="7" t="s">
        <v>613</v>
      </c>
      <c r="G501" s="6" t="str">
        <f>IFERROR(VLOOKUP(VLOOKUP(C501,SRA!B:F,5,0),FUNÇÃO!A:B,2,0),"")</f>
        <v>OP. DE PROD. IND.</v>
      </c>
      <c r="H501" s="4">
        <f>IFERROR(VLOOKUP(C501,SRA!B:T,18,0),"")</f>
        <v>1152.1300000000001</v>
      </c>
      <c r="I501" s="4">
        <f>IFERROR(VLOOKUP(C501,SRA!B:T,19,0),"")</f>
        <v>0</v>
      </c>
      <c r="J501" s="4">
        <f>IFERROR(VLOOKUP(C501,OUTUBRO!B:F,3,0),"")</f>
        <v>1384.95</v>
      </c>
      <c r="K501" s="4">
        <f t="shared" si="16"/>
        <v>326.98</v>
      </c>
      <c r="L501" s="4">
        <f>IFERROR(VLOOKUP(C501,OUTUBRO!B:H,7,0),"")</f>
        <v>1057.97</v>
      </c>
      <c r="M501" s="30"/>
    </row>
    <row r="502" spans="2:13">
      <c r="B502" s="6">
        <f t="shared" si="15"/>
        <v>494</v>
      </c>
      <c r="C502" s="6">
        <v>3336</v>
      </c>
      <c r="D502" s="5" t="s">
        <v>404</v>
      </c>
      <c r="E502" s="6" t="str">
        <f>IFERROR(VLOOKUP(C502,SRA!B:I,8,0),"")</f>
        <v>CLT</v>
      </c>
      <c r="F502" s="7" t="s">
        <v>613</v>
      </c>
      <c r="G502" s="6" t="str">
        <f>IFERROR(VLOOKUP(VLOOKUP(C502,SRA!B:F,5,0),FUNÇÃO!A:B,2,0),"")</f>
        <v>OP. DE PROD. IND.</v>
      </c>
      <c r="H502" s="4">
        <f>IFERROR(VLOOKUP(C502,SRA!B:T,18,0),"")</f>
        <v>1152.1300000000001</v>
      </c>
      <c r="I502" s="4">
        <f>IFERROR(VLOOKUP(C502,SRA!B:T,19,0),"")</f>
        <v>0</v>
      </c>
      <c r="J502" s="4">
        <f>IFERROR(VLOOKUP(C502,OUTUBRO!B:F,3,0),"")</f>
        <v>1539.56</v>
      </c>
      <c r="K502" s="4">
        <f t="shared" si="16"/>
        <v>504.42000000000007</v>
      </c>
      <c r="L502" s="4">
        <f>IFERROR(VLOOKUP(C502,OUTUBRO!B:H,7,0),"")</f>
        <v>1035.1399999999999</v>
      </c>
      <c r="M502" s="30"/>
    </row>
    <row r="503" spans="2:13">
      <c r="B503" s="6">
        <f t="shared" si="15"/>
        <v>495</v>
      </c>
      <c r="C503" s="6">
        <v>3339</v>
      </c>
      <c r="D503" s="5" t="s">
        <v>406</v>
      </c>
      <c r="E503" s="6" t="str">
        <f>IFERROR(VLOOKUP(C503,SRA!B:I,8,0),"")</f>
        <v>CLT</v>
      </c>
      <c r="F503" s="7" t="s">
        <v>613</v>
      </c>
      <c r="G503" s="6" t="str">
        <f>IFERROR(VLOOKUP(VLOOKUP(C503,SRA!B:F,5,0),FUNÇÃO!A:B,2,0),"")</f>
        <v>ANALISTA COMERC.</v>
      </c>
      <c r="H503" s="4">
        <f>IFERROR(VLOOKUP(C503,SRA!B:T,18,0),"")</f>
        <v>2675.02</v>
      </c>
      <c r="I503" s="4">
        <f>IFERROR(VLOOKUP(C503,SRA!B:T,19,0),"")</f>
        <v>0</v>
      </c>
      <c r="J503" s="4">
        <f>IFERROR(VLOOKUP(C503,OUTUBRO!B:F,3,0),"")</f>
        <v>2675.02</v>
      </c>
      <c r="K503" s="4">
        <f t="shared" si="16"/>
        <v>2224.37</v>
      </c>
      <c r="L503" s="4">
        <f>IFERROR(VLOOKUP(C503,OUTUBRO!B:H,7,0),"")</f>
        <v>450.65</v>
      </c>
      <c r="M503" s="30"/>
    </row>
    <row r="504" spans="2:13">
      <c r="B504" s="6">
        <f t="shared" si="15"/>
        <v>496</v>
      </c>
      <c r="C504" s="6">
        <v>3344</v>
      </c>
      <c r="D504" s="5" t="s">
        <v>410</v>
      </c>
      <c r="E504" s="6" t="str">
        <f>IFERROR(VLOOKUP(C504,SRA!B:I,8,0),"")</f>
        <v>CLT</v>
      </c>
      <c r="F504" s="7" t="s">
        <v>613</v>
      </c>
      <c r="G504" s="6" t="str">
        <f>IFERROR(VLOOKUP(VLOOKUP(C504,SRA!B:F,5,0),FUNÇÃO!A:B,2,0),"")</f>
        <v>OP. DE PROD. IND.</v>
      </c>
      <c r="H504" s="4">
        <f>IFERROR(VLOOKUP(C504,SRA!B:T,18,0),"")</f>
        <v>1048.8800000000001</v>
      </c>
      <c r="I504" s="4">
        <f>IFERROR(VLOOKUP(C504,SRA!B:T,19,0),"")</f>
        <v>0</v>
      </c>
      <c r="J504" s="4">
        <f>IFERROR(VLOOKUP(C504,OUTUBRO!B:F,3,0),"")</f>
        <v>1367.8</v>
      </c>
      <c r="K504" s="4">
        <f t="shared" si="16"/>
        <v>381.80999999999995</v>
      </c>
      <c r="L504" s="4">
        <f>IFERROR(VLOOKUP(C504,OUTUBRO!B:H,7,0),"")</f>
        <v>985.99</v>
      </c>
      <c r="M504" s="30"/>
    </row>
    <row r="505" spans="2:13">
      <c r="B505" s="6">
        <f t="shared" si="15"/>
        <v>497</v>
      </c>
      <c r="C505" s="6">
        <v>3345</v>
      </c>
      <c r="D505" s="5" t="s">
        <v>411</v>
      </c>
      <c r="E505" s="6" t="str">
        <f>IFERROR(VLOOKUP(C505,SRA!B:I,8,0),"")</f>
        <v>CLT</v>
      </c>
      <c r="F505" s="7" t="s">
        <v>613</v>
      </c>
      <c r="G505" s="6" t="str">
        <f>IFERROR(VLOOKUP(VLOOKUP(C505,SRA!B:F,5,0),FUNÇÃO!A:B,2,0),"")</f>
        <v>OP. DE PROD. IND.</v>
      </c>
      <c r="H505" s="4">
        <f>IFERROR(VLOOKUP(C505,SRA!B:T,18,0),"")</f>
        <v>1152.1300000000001</v>
      </c>
      <c r="I505" s="4">
        <f>IFERROR(VLOOKUP(C505,SRA!B:T,19,0),"")</f>
        <v>0</v>
      </c>
      <c r="J505" s="4">
        <f>IFERROR(VLOOKUP(C505,OUTUBRO!B:F,3,0),"")</f>
        <v>1709.29</v>
      </c>
      <c r="K505" s="4">
        <f t="shared" si="16"/>
        <v>563.17000000000007</v>
      </c>
      <c r="L505" s="4">
        <f>IFERROR(VLOOKUP(C505,OUTUBRO!B:H,7,0),"")</f>
        <v>1146.1199999999999</v>
      </c>
      <c r="M505" s="30"/>
    </row>
    <row r="506" spans="2:13">
      <c r="B506" s="6">
        <f t="shared" si="15"/>
        <v>498</v>
      </c>
      <c r="C506" s="6">
        <v>3346</v>
      </c>
      <c r="D506" s="5" t="s">
        <v>412</v>
      </c>
      <c r="E506" s="6" t="str">
        <f>IFERROR(VLOOKUP(C506,SRA!B:I,8,0),"")</f>
        <v>CLT</v>
      </c>
      <c r="F506" s="7" t="s">
        <v>613</v>
      </c>
      <c r="G506" s="6" t="str">
        <f>IFERROR(VLOOKUP(VLOOKUP(C506,SRA!B:F,5,0),FUNÇÃO!A:B,2,0),"")</f>
        <v>OP. DE PROD. IND.</v>
      </c>
      <c r="H506" s="4">
        <f>IFERROR(VLOOKUP(C506,SRA!B:T,18,0),"")</f>
        <v>1048.8800000000001</v>
      </c>
      <c r="I506" s="4">
        <f>IFERROR(VLOOKUP(C506,SRA!B:T,19,0),"")</f>
        <v>0</v>
      </c>
      <c r="J506" s="4">
        <f>IFERROR(VLOOKUP(C506,OUTUBRO!B:F,3,0),"")</f>
        <v>1367.8</v>
      </c>
      <c r="K506" s="4">
        <f t="shared" si="16"/>
        <v>213.3900000000001</v>
      </c>
      <c r="L506" s="4">
        <f>IFERROR(VLOOKUP(C506,OUTUBRO!B:H,7,0),"")</f>
        <v>1154.4099999999999</v>
      </c>
      <c r="M506" s="30"/>
    </row>
    <row r="507" spans="2:13">
      <c r="B507" s="6">
        <f t="shared" si="15"/>
        <v>499</v>
      </c>
      <c r="C507" s="6">
        <v>3348</v>
      </c>
      <c r="D507" s="5" t="s">
        <v>413</v>
      </c>
      <c r="E507" s="6" t="str">
        <f>IFERROR(VLOOKUP(C507,SRA!B:I,8,0),"")</f>
        <v>CLT</v>
      </c>
      <c r="F507" s="7" t="s">
        <v>613</v>
      </c>
      <c r="G507" s="6" t="str">
        <f>IFERROR(VLOOKUP(VLOOKUP(C507,SRA!B:F,5,0),FUNÇÃO!A:B,2,0),"")</f>
        <v>OP. DE PROD. IND.</v>
      </c>
      <c r="H507" s="4">
        <f>IFERROR(VLOOKUP(C507,SRA!B:T,18,0),"")</f>
        <v>1152.1300000000001</v>
      </c>
      <c r="I507" s="4">
        <f>IFERROR(VLOOKUP(C507,SRA!B:T,19,0),"")</f>
        <v>0</v>
      </c>
      <c r="J507" s="4">
        <f>IFERROR(VLOOKUP(C507,OUTUBRO!B:F,3,0),"")</f>
        <v>1471.05</v>
      </c>
      <c r="K507" s="4">
        <f t="shared" si="16"/>
        <v>597.01</v>
      </c>
      <c r="L507" s="4">
        <f>IFERROR(VLOOKUP(C507,OUTUBRO!B:H,7,0),"")</f>
        <v>874.04</v>
      </c>
      <c r="M507" s="30"/>
    </row>
    <row r="508" spans="2:13">
      <c r="B508" s="6">
        <f t="shared" si="15"/>
        <v>500</v>
      </c>
      <c r="C508" s="6">
        <v>3349</v>
      </c>
      <c r="D508" s="5" t="s">
        <v>414</v>
      </c>
      <c r="E508" s="6" t="str">
        <f>IFERROR(VLOOKUP(C508,SRA!B:I,8,0),"")</f>
        <v>CLT</v>
      </c>
      <c r="F508" s="7" t="s">
        <v>613</v>
      </c>
      <c r="G508" s="6" t="str">
        <f>IFERROR(VLOOKUP(VLOOKUP(C508,SRA!B:F,5,0),FUNÇÃO!A:B,2,0),"")</f>
        <v>OP. DE PROD. IND.</v>
      </c>
      <c r="H508" s="4">
        <f>IFERROR(VLOOKUP(C508,SRA!B:T,18,0),"")</f>
        <v>1048.8800000000001</v>
      </c>
      <c r="I508" s="4">
        <f>IFERROR(VLOOKUP(C508,SRA!B:T,19,0),"")</f>
        <v>0</v>
      </c>
      <c r="J508" s="4">
        <f>IFERROR(VLOOKUP(C508,OUTUBRO!B:F,3,0),"")</f>
        <v>1048.8800000000001</v>
      </c>
      <c r="K508" s="4">
        <f t="shared" si="16"/>
        <v>389.2600000000001</v>
      </c>
      <c r="L508" s="4">
        <f>IFERROR(VLOOKUP(C508,OUTUBRO!B:H,7,0),"")</f>
        <v>659.62</v>
      </c>
      <c r="M508" s="30"/>
    </row>
    <row r="509" spans="2:13">
      <c r="B509" s="6">
        <f t="shared" si="15"/>
        <v>501</v>
      </c>
      <c r="C509" s="6">
        <v>3351</v>
      </c>
      <c r="D509" s="5" t="s">
        <v>415</v>
      </c>
      <c r="E509" s="6" t="str">
        <f>IFERROR(VLOOKUP(C509,SRA!B:I,8,0),"")</f>
        <v>CLT</v>
      </c>
      <c r="F509" s="7" t="s">
        <v>613</v>
      </c>
      <c r="G509" s="6" t="str">
        <f>IFERROR(VLOOKUP(VLOOKUP(C509,SRA!B:F,5,0),FUNÇÃO!A:B,2,0),"")</f>
        <v>OP. DE PROD. IND.</v>
      </c>
      <c r="H509" s="4">
        <f>IFERROR(VLOOKUP(C509,SRA!B:T,18,0),"")</f>
        <v>1048.8800000000001</v>
      </c>
      <c r="I509" s="4">
        <f>IFERROR(VLOOKUP(C509,SRA!B:T,19,0),"")</f>
        <v>0</v>
      </c>
      <c r="J509" s="4">
        <f>IFERROR(VLOOKUP(C509,OUTUBRO!B:F,3,0),"")</f>
        <v>1367.8</v>
      </c>
      <c r="K509" s="4">
        <f t="shared" si="16"/>
        <v>820.31</v>
      </c>
      <c r="L509" s="4">
        <f>IFERROR(VLOOKUP(C509,OUTUBRO!B:H,7,0),"")</f>
        <v>547.49</v>
      </c>
      <c r="M509" s="30"/>
    </row>
    <row r="510" spans="2:13">
      <c r="B510" s="6">
        <f t="shared" si="15"/>
        <v>502</v>
      </c>
      <c r="C510" s="6">
        <v>3352</v>
      </c>
      <c r="D510" s="5" t="s">
        <v>416</v>
      </c>
      <c r="E510" s="6" t="str">
        <f>IFERROR(VLOOKUP(C510,SRA!B:I,8,0),"")</f>
        <v>CLT</v>
      </c>
      <c r="F510" s="7" t="s">
        <v>633</v>
      </c>
      <c r="G510" s="6" t="str">
        <f>IFERROR(VLOOKUP(VLOOKUP(C510,SRA!B:F,5,0),FUNÇÃO!A:B,2,0),"")</f>
        <v>Tec. em Contabili</v>
      </c>
      <c r="H510" s="4">
        <f>IFERROR(VLOOKUP(C510,SRA!B:T,18,0),"")</f>
        <v>1537.48</v>
      </c>
      <c r="I510" s="4">
        <f>IFERROR(VLOOKUP(C510,SRA!B:T,19,0),"")</f>
        <v>0</v>
      </c>
      <c r="J510" s="4">
        <f>IFERROR(VLOOKUP(C510,OUTUBRO!B:F,3,0),"")</f>
        <v>2859.02</v>
      </c>
      <c r="K510" s="4">
        <f t="shared" si="16"/>
        <v>2122.35</v>
      </c>
      <c r="L510" s="4">
        <f>IFERROR(VLOOKUP(C510,OUTUBRO!B:H,7,0),"")</f>
        <v>736.67</v>
      </c>
      <c r="M510" s="30"/>
    </row>
    <row r="511" spans="2:13">
      <c r="B511" s="6">
        <f t="shared" si="15"/>
        <v>503</v>
      </c>
      <c r="C511" s="6">
        <v>3353</v>
      </c>
      <c r="D511" s="5" t="s">
        <v>417</v>
      </c>
      <c r="E511" s="6" t="str">
        <f>IFERROR(VLOOKUP(C511,SRA!B:I,8,0),"")</f>
        <v>CLT</v>
      </c>
      <c r="F511" s="7" t="s">
        <v>613</v>
      </c>
      <c r="G511" s="6" t="str">
        <f>IFERROR(VLOOKUP(VLOOKUP(C511,SRA!B:F,5,0),FUNÇÃO!A:B,2,0),"")</f>
        <v>OP. DE PROD. IND.</v>
      </c>
      <c r="H511" s="4">
        <f>IFERROR(VLOOKUP(C511,SRA!B:T,18,0),"")</f>
        <v>1152.1300000000001</v>
      </c>
      <c r="I511" s="4">
        <f>IFERROR(VLOOKUP(C511,SRA!B:T,19,0),"")</f>
        <v>0</v>
      </c>
      <c r="J511" s="4">
        <f>IFERROR(VLOOKUP(C511,OUTUBRO!B:F,3,0),"")</f>
        <v>1152.1300000000001</v>
      </c>
      <c r="K511" s="4">
        <f t="shared" si="16"/>
        <v>151.8900000000001</v>
      </c>
      <c r="L511" s="4">
        <f>IFERROR(VLOOKUP(C511,OUTUBRO!B:H,7,0),"")</f>
        <v>1000.24</v>
      </c>
      <c r="M511" s="30"/>
    </row>
    <row r="512" spans="2:13">
      <c r="B512" s="6">
        <f t="shared" si="15"/>
        <v>504</v>
      </c>
      <c r="C512" s="6">
        <v>3354</v>
      </c>
      <c r="D512" s="5" t="s">
        <v>418</v>
      </c>
      <c r="E512" s="6" t="str">
        <f>IFERROR(VLOOKUP(C512,SRA!B:I,8,0),"")</f>
        <v>CLT</v>
      </c>
      <c r="F512" s="7" t="s">
        <v>613</v>
      </c>
      <c r="G512" s="6" t="str">
        <f>IFERROR(VLOOKUP(VLOOKUP(C512,SRA!B:F,5,0),FUNÇÃO!A:B,2,0),"")</f>
        <v>OP. DE PROD. IND.</v>
      </c>
      <c r="H512" s="4">
        <f>IFERROR(VLOOKUP(C512,SRA!B:T,18,0),"")</f>
        <v>1048.8800000000001</v>
      </c>
      <c r="I512" s="4">
        <f>IFERROR(VLOOKUP(C512,SRA!B:T,19,0),"")</f>
        <v>0</v>
      </c>
      <c r="J512" s="4">
        <f>IFERROR(VLOOKUP(C512,OUTUBRO!B:F,3,0),"")</f>
        <v>1097.5</v>
      </c>
      <c r="K512" s="4">
        <f t="shared" si="16"/>
        <v>311.78999999999996</v>
      </c>
      <c r="L512" s="4">
        <f>IFERROR(VLOOKUP(C512,OUTUBRO!B:H,7,0),"")</f>
        <v>785.71</v>
      </c>
      <c r="M512" s="30"/>
    </row>
    <row r="513" spans="2:13">
      <c r="B513" s="6">
        <f t="shared" ref="B513:B515" si="17">B512+1</f>
        <v>505</v>
      </c>
      <c r="C513" s="6">
        <v>3355</v>
      </c>
      <c r="D513" s="5" t="s">
        <v>419</v>
      </c>
      <c r="E513" s="6" t="str">
        <f>IFERROR(VLOOKUP(C513,SRA!B:I,8,0),"")</f>
        <v>CLT</v>
      </c>
      <c r="F513" s="7" t="s">
        <v>613</v>
      </c>
      <c r="G513" s="6" t="str">
        <f>IFERROR(VLOOKUP(VLOOKUP(C513,SRA!B:F,5,0),FUNÇÃO!A:B,2,0),"")</f>
        <v>OP. DE PROD. IND.</v>
      </c>
      <c r="H513" s="4">
        <f>IFERROR(VLOOKUP(C513,SRA!B:T,18,0),"")</f>
        <v>1152.1300000000001</v>
      </c>
      <c r="I513" s="4">
        <f>IFERROR(VLOOKUP(C513,SRA!B:T,19,0),"")</f>
        <v>0</v>
      </c>
      <c r="J513" s="4">
        <f>IFERROR(VLOOKUP(C513,OUTUBRO!B:F,3,0),"")</f>
        <v>1677.5</v>
      </c>
      <c r="K513" s="4">
        <f t="shared" si="16"/>
        <v>277.01</v>
      </c>
      <c r="L513" s="4">
        <f>IFERROR(VLOOKUP(C513,OUTUBRO!B:H,7,0),"")</f>
        <v>1400.49</v>
      </c>
      <c r="M513" s="30"/>
    </row>
    <row r="514" spans="2:13">
      <c r="B514" s="6">
        <f t="shared" si="17"/>
        <v>506</v>
      </c>
      <c r="C514" s="6">
        <v>3356</v>
      </c>
      <c r="D514" s="5" t="s">
        <v>420</v>
      </c>
      <c r="E514" s="6" t="str">
        <f>IFERROR(VLOOKUP(C514,SRA!B:I,8,0),"")</f>
        <v>CLT</v>
      </c>
      <c r="F514" s="7" t="s">
        <v>613</v>
      </c>
      <c r="G514" s="6" t="str">
        <f>IFERROR(VLOOKUP(VLOOKUP(C514,SRA!B:F,5,0),FUNÇÃO!A:B,2,0),"")</f>
        <v>OP. DE PROD. IND.</v>
      </c>
      <c r="H514" s="4">
        <f>IFERROR(VLOOKUP(C514,SRA!B:T,18,0),"")</f>
        <v>1048.8800000000001</v>
      </c>
      <c r="I514" s="4">
        <f>IFERROR(VLOOKUP(C514,SRA!B:T,19,0),"")</f>
        <v>0</v>
      </c>
      <c r="J514" s="4">
        <f>IFERROR(VLOOKUP(C514,OUTUBRO!B:F,3,0),"")</f>
        <v>1048.8800000000001</v>
      </c>
      <c r="K514" s="4">
        <f t="shared" si="16"/>
        <v>151.65000000000009</v>
      </c>
      <c r="L514" s="4">
        <f>IFERROR(VLOOKUP(C514,OUTUBRO!B:H,7,0),"")</f>
        <v>897.23</v>
      </c>
      <c r="M514" s="30"/>
    </row>
    <row r="515" spans="2:13">
      <c r="B515" s="6">
        <f t="shared" si="17"/>
        <v>507</v>
      </c>
      <c r="C515" s="6">
        <v>3364</v>
      </c>
      <c r="D515" s="5" t="s">
        <v>426</v>
      </c>
      <c r="E515" s="6" t="str">
        <f>IFERROR(VLOOKUP(C515,SRA!B:I,8,0),"")</f>
        <v>CLT</v>
      </c>
      <c r="F515" s="7" t="s">
        <v>613</v>
      </c>
      <c r="G515" s="6" t="str">
        <f>IFERROR(VLOOKUP(VLOOKUP(C515,SRA!B:F,5,0),FUNÇÃO!A:B,2,0),"")</f>
        <v>OP. DE PROD. IND.</v>
      </c>
      <c r="H515" s="4">
        <f>IFERROR(VLOOKUP(C515,SRA!B:T,18,0),"")</f>
        <v>1048.8800000000001</v>
      </c>
      <c r="I515" s="4">
        <f>IFERROR(VLOOKUP(C515,SRA!B:T,19,0),"")</f>
        <v>0</v>
      </c>
      <c r="J515" s="4">
        <f>IFERROR(VLOOKUP(C515,OUTUBRO!B:F,3,0),"")</f>
        <v>1205.6199999999999</v>
      </c>
      <c r="K515" s="4">
        <f t="shared" si="16"/>
        <v>235.9799999999999</v>
      </c>
      <c r="L515" s="4">
        <f>IFERROR(VLOOKUP(C515,OUTUBRO!B:H,7,0),"")</f>
        <v>969.64</v>
      </c>
      <c r="M515" s="30"/>
    </row>
    <row r="516" spans="2:13" s="8" customFormat="1" ht="13.5">
      <c r="B516" s="40" t="s">
        <v>615</v>
      </c>
      <c r="C516" s="40"/>
      <c r="D516" s="40"/>
      <c r="E516" s="40"/>
      <c r="F516" s="40"/>
      <c r="G516" s="40"/>
      <c r="H516" s="51">
        <f>SUM(H9:H515)</f>
        <v>1191246.7299999953</v>
      </c>
      <c r="I516" s="51">
        <f>SUM(I9:I515)</f>
        <v>412020.42</v>
      </c>
      <c r="J516" s="51">
        <f>SUM(J9:J515)</f>
        <v>1708761.6200000006</v>
      </c>
      <c r="K516" s="51">
        <f t="shared" ref="K516:L516" si="18">SUM(K9:K515)</f>
        <v>593210.49000000034</v>
      </c>
      <c r="L516" s="51">
        <f t="shared" si="18"/>
        <v>1115551.129999999</v>
      </c>
      <c r="M516" s="50"/>
    </row>
    <row r="519" spans="2:13">
      <c r="L519" s="20"/>
    </row>
  </sheetData>
  <sortState ref="C69:L525">
    <sortCondition ref="C69:C525"/>
  </sortState>
  <mergeCells count="2">
    <mergeCell ref="B516:G516"/>
    <mergeCell ref="E2:I4"/>
  </mergeCells>
  <conditionalFormatting sqref="C1:C1048576">
    <cfRule type="duplicateValues" dxfId="1" priority="1"/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70" orientation="landscape" r:id="rId1"/>
  <rowBreaks count="7" manualBreakCount="7">
    <brk id="69" min="1" max="11" man="1"/>
    <brk id="130" min="1" max="11" man="1"/>
    <brk id="190" min="1" max="11" man="1"/>
    <brk id="248" min="1" max="11" man="1"/>
    <brk id="305" min="1" max="11" man="1"/>
    <brk id="363" min="1" max="11" man="1"/>
    <brk id="421" min="1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81"/>
  <sheetViews>
    <sheetView workbookViewId="0">
      <selection sqref="A1:B1048576"/>
    </sheetView>
  </sheetViews>
  <sheetFormatPr defaultRowHeight="12"/>
  <cols>
    <col min="2" max="2" width="24.28515625" bestFit="1" customWidth="1"/>
  </cols>
  <sheetData>
    <row r="1" spans="1:2" ht="15">
      <c r="A1" s="68" t="s">
        <v>532</v>
      </c>
      <c r="B1" s="67"/>
    </row>
    <row r="3" spans="1:2" ht="15">
      <c r="A3" s="68" t="s">
        <v>533</v>
      </c>
      <c r="B3" s="68" t="s">
        <v>534</v>
      </c>
    </row>
    <row r="4" spans="1:2" ht="15">
      <c r="A4" s="68">
        <v>1002</v>
      </c>
      <c r="B4" s="69" t="s">
        <v>535</v>
      </c>
    </row>
    <row r="5" spans="1:2" ht="15">
      <c r="A5" s="68">
        <v>1006</v>
      </c>
      <c r="B5" s="69" t="s">
        <v>536</v>
      </c>
    </row>
    <row r="6" spans="1:2" ht="15">
      <c r="A6" s="68">
        <v>1011</v>
      </c>
      <c r="B6" s="69" t="s">
        <v>525</v>
      </c>
    </row>
    <row r="7" spans="1:2" ht="15">
      <c r="A7" s="68">
        <v>1013</v>
      </c>
      <c r="B7" s="69" t="s">
        <v>537</v>
      </c>
    </row>
    <row r="8" spans="1:2" ht="15">
      <c r="A8" s="68">
        <v>1014</v>
      </c>
      <c r="B8" s="69" t="s">
        <v>538</v>
      </c>
    </row>
    <row r="9" spans="1:2" ht="15">
      <c r="A9" s="68">
        <v>1019</v>
      </c>
      <c r="B9" s="69" t="s">
        <v>539</v>
      </c>
    </row>
    <row r="10" spans="1:2" ht="15">
      <c r="A10" s="68">
        <v>1020</v>
      </c>
      <c r="B10" s="69" t="s">
        <v>540</v>
      </c>
    </row>
    <row r="11" spans="1:2" ht="15">
      <c r="A11" s="68">
        <v>1037</v>
      </c>
      <c r="B11" s="69" t="s">
        <v>541</v>
      </c>
    </row>
    <row r="12" spans="1:2" ht="15">
      <c r="A12" s="68">
        <v>1040</v>
      </c>
      <c r="B12" s="69" t="s">
        <v>542</v>
      </c>
    </row>
    <row r="13" spans="1:2" ht="15">
      <c r="A13" s="68">
        <v>1043</v>
      </c>
      <c r="B13" s="69" t="s">
        <v>543</v>
      </c>
    </row>
    <row r="14" spans="1:2" ht="15">
      <c r="A14" s="68">
        <v>1047</v>
      </c>
      <c r="B14" s="69" t="s">
        <v>544</v>
      </c>
    </row>
    <row r="15" spans="1:2" ht="15">
      <c r="A15" s="68">
        <v>1048</v>
      </c>
      <c r="B15" s="69" t="s">
        <v>545</v>
      </c>
    </row>
    <row r="16" spans="1:2" ht="15">
      <c r="A16" s="68">
        <v>1049</v>
      </c>
      <c r="B16" s="69" t="s">
        <v>546</v>
      </c>
    </row>
    <row r="17" spans="1:2" ht="15">
      <c r="A17" s="68">
        <v>1050</v>
      </c>
      <c r="B17" s="69" t="s">
        <v>547</v>
      </c>
    </row>
    <row r="18" spans="1:2" ht="15">
      <c r="A18" s="68">
        <v>1059</v>
      </c>
      <c r="B18" s="69" t="s">
        <v>548</v>
      </c>
    </row>
    <row r="19" spans="1:2" ht="15">
      <c r="A19" s="68">
        <v>1063</v>
      </c>
      <c r="B19" s="69" t="s">
        <v>549</v>
      </c>
    </row>
    <row r="20" spans="1:2" ht="15">
      <c r="A20" s="68">
        <v>1074</v>
      </c>
      <c r="B20" s="69" t="s">
        <v>550</v>
      </c>
    </row>
    <row r="21" spans="1:2" ht="15">
      <c r="A21" s="68">
        <v>1088</v>
      </c>
      <c r="B21" s="69" t="s">
        <v>551</v>
      </c>
    </row>
    <row r="22" spans="1:2" ht="15">
      <c r="A22" s="68">
        <v>1091</v>
      </c>
      <c r="B22" s="69" t="s">
        <v>552</v>
      </c>
    </row>
    <row r="23" spans="1:2" ht="15">
      <c r="A23" s="68">
        <v>1094</v>
      </c>
      <c r="B23" s="69" t="s">
        <v>645</v>
      </c>
    </row>
    <row r="24" spans="1:2" ht="15">
      <c r="A24" s="68">
        <v>1096</v>
      </c>
      <c r="B24" s="69" t="s">
        <v>646</v>
      </c>
    </row>
    <row r="25" spans="1:2" ht="15">
      <c r="A25" s="68">
        <v>1099</v>
      </c>
      <c r="B25" s="69" t="s">
        <v>647</v>
      </c>
    </row>
    <row r="26" spans="1:2" ht="15">
      <c r="A26" s="68">
        <v>1100</v>
      </c>
      <c r="B26" s="69" t="s">
        <v>648</v>
      </c>
    </row>
    <row r="27" spans="1:2" ht="15">
      <c r="A27" s="68">
        <v>1101</v>
      </c>
      <c r="B27" s="69" t="s">
        <v>649</v>
      </c>
    </row>
    <row r="28" spans="1:2" ht="15">
      <c r="A28" s="68">
        <v>1102</v>
      </c>
      <c r="B28" s="69" t="s">
        <v>553</v>
      </c>
    </row>
    <row r="29" spans="1:2" ht="15">
      <c r="A29" s="68">
        <v>1103</v>
      </c>
      <c r="B29" s="69" t="s">
        <v>554</v>
      </c>
    </row>
    <row r="30" spans="1:2" ht="15">
      <c r="A30" s="68">
        <v>1113</v>
      </c>
      <c r="B30" s="69" t="s">
        <v>650</v>
      </c>
    </row>
    <row r="31" spans="1:2" ht="15">
      <c r="A31" s="68">
        <v>1115</v>
      </c>
      <c r="B31" s="69" t="s">
        <v>651</v>
      </c>
    </row>
    <row r="32" spans="1:2" ht="15">
      <c r="A32" s="68">
        <v>1124</v>
      </c>
      <c r="B32" s="69" t="s">
        <v>652</v>
      </c>
    </row>
    <row r="33" spans="1:2" ht="15">
      <c r="A33" s="68">
        <v>1127</v>
      </c>
      <c r="B33" s="69" t="s">
        <v>653</v>
      </c>
    </row>
    <row r="34" spans="1:2" ht="15">
      <c r="A34" s="68">
        <v>1129</v>
      </c>
      <c r="B34" s="69" t="s">
        <v>654</v>
      </c>
    </row>
    <row r="35" spans="1:2" ht="15">
      <c r="A35" s="68">
        <v>1131</v>
      </c>
      <c r="B35" s="69" t="s">
        <v>655</v>
      </c>
    </row>
    <row r="36" spans="1:2" ht="15">
      <c r="A36" s="68">
        <v>1132</v>
      </c>
      <c r="B36" s="69" t="s">
        <v>555</v>
      </c>
    </row>
    <row r="37" spans="1:2" ht="15">
      <c r="A37" s="68">
        <v>1133</v>
      </c>
      <c r="B37" s="69" t="s">
        <v>656</v>
      </c>
    </row>
    <row r="38" spans="1:2" ht="15">
      <c r="A38" s="68">
        <v>1134</v>
      </c>
      <c r="B38" s="69" t="s">
        <v>556</v>
      </c>
    </row>
    <row r="39" spans="1:2" ht="15">
      <c r="A39" s="68">
        <v>1135</v>
      </c>
      <c r="B39" s="69" t="s">
        <v>657</v>
      </c>
    </row>
    <row r="40" spans="1:2" ht="15">
      <c r="A40" s="68">
        <v>1136</v>
      </c>
      <c r="B40" s="69" t="s">
        <v>557</v>
      </c>
    </row>
    <row r="41" spans="1:2" ht="15">
      <c r="A41" s="68">
        <v>1137</v>
      </c>
      <c r="B41" s="69" t="s">
        <v>658</v>
      </c>
    </row>
    <row r="42" spans="1:2" ht="15">
      <c r="A42" s="68">
        <v>1138</v>
      </c>
      <c r="B42" s="69" t="s">
        <v>659</v>
      </c>
    </row>
    <row r="43" spans="1:2" ht="15">
      <c r="A43" s="68">
        <v>1139</v>
      </c>
      <c r="B43" s="69" t="s">
        <v>660</v>
      </c>
    </row>
    <row r="44" spans="1:2" ht="15">
      <c r="A44" s="68">
        <v>1140</v>
      </c>
      <c r="B44" s="69" t="s">
        <v>661</v>
      </c>
    </row>
    <row r="45" spans="1:2" ht="15">
      <c r="A45" s="68">
        <v>1142</v>
      </c>
      <c r="B45" s="69" t="s">
        <v>662</v>
      </c>
    </row>
    <row r="46" spans="1:2" ht="15">
      <c r="A46" s="68">
        <v>1143</v>
      </c>
      <c r="B46" s="69" t="s">
        <v>655</v>
      </c>
    </row>
    <row r="47" spans="1:2" ht="15">
      <c r="A47" s="68">
        <v>1144</v>
      </c>
      <c r="B47" s="69" t="s">
        <v>663</v>
      </c>
    </row>
    <row r="48" spans="1:2" ht="15">
      <c r="A48" s="68">
        <v>1145</v>
      </c>
      <c r="B48" s="69" t="s">
        <v>663</v>
      </c>
    </row>
    <row r="49" spans="1:2" ht="15">
      <c r="A49" s="68">
        <v>1146</v>
      </c>
      <c r="B49" s="69" t="s">
        <v>655</v>
      </c>
    </row>
    <row r="50" spans="1:2" ht="15">
      <c r="A50" s="68">
        <v>1147</v>
      </c>
      <c r="B50" s="69" t="s">
        <v>558</v>
      </c>
    </row>
    <row r="51" spans="1:2" ht="15">
      <c r="A51" s="68">
        <v>1148</v>
      </c>
      <c r="B51" s="69" t="s">
        <v>558</v>
      </c>
    </row>
    <row r="52" spans="1:2" ht="15">
      <c r="A52" s="68">
        <v>1149</v>
      </c>
      <c r="B52" s="69" t="s">
        <v>559</v>
      </c>
    </row>
    <row r="53" spans="1:2" ht="15">
      <c r="A53" s="68">
        <v>1150</v>
      </c>
      <c r="B53" s="69" t="s">
        <v>559</v>
      </c>
    </row>
    <row r="54" spans="1:2" ht="15">
      <c r="A54" s="68">
        <v>1151</v>
      </c>
      <c r="B54" s="69" t="s">
        <v>557</v>
      </c>
    </row>
    <row r="55" spans="1:2" ht="15">
      <c r="A55" s="68">
        <v>1152</v>
      </c>
      <c r="B55" s="69" t="s">
        <v>557</v>
      </c>
    </row>
    <row r="56" spans="1:2" ht="15">
      <c r="A56" s="68">
        <v>1153</v>
      </c>
      <c r="B56" s="69" t="s">
        <v>664</v>
      </c>
    </row>
    <row r="57" spans="1:2" ht="15">
      <c r="A57" s="68">
        <v>1154</v>
      </c>
      <c r="B57" s="69" t="s">
        <v>664</v>
      </c>
    </row>
    <row r="58" spans="1:2" ht="15">
      <c r="A58" s="68">
        <v>1155</v>
      </c>
      <c r="B58" s="69" t="s">
        <v>665</v>
      </c>
    </row>
    <row r="59" spans="1:2" ht="15">
      <c r="A59" s="68">
        <v>1156</v>
      </c>
      <c r="B59" s="69" t="s">
        <v>665</v>
      </c>
    </row>
    <row r="60" spans="1:2" ht="15">
      <c r="A60" s="68">
        <v>1157</v>
      </c>
      <c r="B60" s="69" t="s">
        <v>665</v>
      </c>
    </row>
    <row r="61" spans="1:2" ht="15">
      <c r="A61" s="68">
        <v>1158</v>
      </c>
      <c r="B61" s="69" t="s">
        <v>560</v>
      </c>
    </row>
    <row r="62" spans="1:2" ht="15">
      <c r="A62" s="68">
        <v>1159</v>
      </c>
      <c r="B62" s="69" t="s">
        <v>561</v>
      </c>
    </row>
    <row r="63" spans="1:2" ht="15">
      <c r="A63" s="68">
        <v>1160</v>
      </c>
      <c r="B63" s="69" t="s">
        <v>666</v>
      </c>
    </row>
    <row r="64" spans="1:2" ht="15">
      <c r="A64" s="68">
        <v>1161</v>
      </c>
      <c r="B64" s="69" t="s">
        <v>562</v>
      </c>
    </row>
    <row r="65" spans="1:2" ht="15">
      <c r="A65" s="68">
        <v>1162</v>
      </c>
      <c r="B65" s="69" t="s">
        <v>563</v>
      </c>
    </row>
    <row r="66" spans="1:2" ht="15">
      <c r="A66" s="68">
        <v>1163</v>
      </c>
      <c r="B66" s="69" t="s">
        <v>564</v>
      </c>
    </row>
    <row r="67" spans="1:2" ht="15">
      <c r="A67" s="68">
        <v>1164</v>
      </c>
      <c r="B67" s="69" t="s">
        <v>667</v>
      </c>
    </row>
    <row r="68" spans="1:2" ht="15">
      <c r="A68" s="68">
        <v>1165</v>
      </c>
      <c r="B68" s="69" t="s">
        <v>667</v>
      </c>
    </row>
    <row r="69" spans="1:2" ht="15">
      <c r="A69" s="68">
        <v>1166</v>
      </c>
      <c r="B69" s="69" t="s">
        <v>667</v>
      </c>
    </row>
    <row r="70" spans="1:2" ht="15">
      <c r="A70" s="68">
        <v>1167</v>
      </c>
      <c r="B70" s="69" t="s">
        <v>601</v>
      </c>
    </row>
    <row r="71" spans="1:2" ht="15">
      <c r="A71" s="68">
        <v>1168</v>
      </c>
      <c r="B71" s="69" t="s">
        <v>601</v>
      </c>
    </row>
    <row r="72" spans="1:2" ht="15">
      <c r="A72" s="68">
        <v>1169</v>
      </c>
      <c r="B72" s="69" t="s">
        <v>565</v>
      </c>
    </row>
    <row r="73" spans="1:2" ht="15">
      <c r="A73" s="68">
        <v>1170</v>
      </c>
      <c r="B73" s="69" t="s">
        <v>566</v>
      </c>
    </row>
    <row r="74" spans="1:2" ht="15">
      <c r="A74" s="68">
        <v>1171</v>
      </c>
      <c r="B74" s="69" t="s">
        <v>567</v>
      </c>
    </row>
    <row r="75" spans="1:2" ht="15">
      <c r="A75" s="68">
        <v>1172</v>
      </c>
      <c r="B75" s="69" t="s">
        <v>668</v>
      </c>
    </row>
    <row r="76" spans="1:2" ht="15">
      <c r="A76" s="68">
        <v>1173</v>
      </c>
      <c r="B76" s="69" t="s">
        <v>669</v>
      </c>
    </row>
    <row r="77" spans="1:2" ht="15">
      <c r="A77" s="68">
        <v>1174</v>
      </c>
      <c r="B77" s="69" t="s">
        <v>670</v>
      </c>
    </row>
    <row r="78" spans="1:2" ht="15">
      <c r="A78" s="68">
        <v>1175</v>
      </c>
      <c r="B78" s="69" t="s">
        <v>568</v>
      </c>
    </row>
    <row r="79" spans="1:2" ht="15">
      <c r="A79" s="68">
        <v>1176</v>
      </c>
      <c r="B79" s="69" t="s">
        <v>568</v>
      </c>
    </row>
    <row r="80" spans="1:2" ht="15">
      <c r="A80" s="68">
        <v>1177</v>
      </c>
      <c r="B80" s="69" t="s">
        <v>568</v>
      </c>
    </row>
    <row r="81" spans="1:2" ht="15">
      <c r="A81" s="68">
        <v>1178</v>
      </c>
      <c r="B81" s="69" t="s">
        <v>671</v>
      </c>
    </row>
    <row r="82" spans="1:2" ht="15">
      <c r="A82" s="68">
        <v>1179</v>
      </c>
      <c r="B82" s="69" t="s">
        <v>569</v>
      </c>
    </row>
    <row r="83" spans="1:2" ht="15">
      <c r="A83" s="68">
        <v>1180</v>
      </c>
      <c r="B83" s="69" t="s">
        <v>672</v>
      </c>
    </row>
    <row r="84" spans="1:2" ht="15">
      <c r="A84" s="68">
        <v>1181</v>
      </c>
      <c r="B84" s="69" t="s">
        <v>570</v>
      </c>
    </row>
    <row r="85" spans="1:2" ht="15">
      <c r="A85" s="68">
        <v>1182</v>
      </c>
      <c r="B85" s="69" t="s">
        <v>571</v>
      </c>
    </row>
    <row r="86" spans="1:2" ht="15">
      <c r="A86" s="68">
        <v>1183</v>
      </c>
      <c r="B86" s="69" t="s">
        <v>673</v>
      </c>
    </row>
    <row r="87" spans="1:2" ht="15">
      <c r="A87" s="68">
        <v>1184</v>
      </c>
      <c r="B87" s="69" t="s">
        <v>674</v>
      </c>
    </row>
    <row r="88" spans="1:2" ht="15">
      <c r="A88" s="68">
        <v>1185</v>
      </c>
      <c r="B88" s="69" t="s">
        <v>675</v>
      </c>
    </row>
    <row r="89" spans="1:2" ht="15">
      <c r="A89" s="68">
        <v>1186</v>
      </c>
      <c r="B89" s="69" t="s">
        <v>572</v>
      </c>
    </row>
    <row r="90" spans="1:2" ht="15">
      <c r="A90" s="68">
        <v>1187</v>
      </c>
      <c r="B90" s="69" t="s">
        <v>676</v>
      </c>
    </row>
    <row r="91" spans="1:2" ht="15">
      <c r="A91" s="68">
        <v>1188</v>
      </c>
      <c r="B91" s="69" t="s">
        <v>573</v>
      </c>
    </row>
    <row r="92" spans="1:2" ht="15">
      <c r="A92" s="68">
        <v>1189</v>
      </c>
      <c r="B92" s="69" t="s">
        <v>574</v>
      </c>
    </row>
    <row r="93" spans="1:2" ht="15">
      <c r="A93" s="68">
        <v>1190</v>
      </c>
      <c r="B93" s="69" t="s">
        <v>575</v>
      </c>
    </row>
    <row r="94" spans="1:2" ht="15">
      <c r="A94" s="68">
        <v>1191</v>
      </c>
      <c r="B94" s="69" t="s">
        <v>576</v>
      </c>
    </row>
    <row r="95" spans="1:2" ht="15">
      <c r="A95" s="68">
        <v>1192</v>
      </c>
      <c r="B95" s="69" t="s">
        <v>577</v>
      </c>
    </row>
    <row r="96" spans="1:2" ht="15">
      <c r="A96" s="68">
        <v>1193</v>
      </c>
      <c r="B96" s="69" t="s">
        <v>578</v>
      </c>
    </row>
    <row r="97" spans="1:2" ht="15">
      <c r="A97" s="68">
        <v>1194</v>
      </c>
      <c r="B97" s="69" t="s">
        <v>677</v>
      </c>
    </row>
    <row r="98" spans="1:2" ht="15">
      <c r="A98" s="68">
        <v>1195</v>
      </c>
      <c r="B98" s="69" t="s">
        <v>678</v>
      </c>
    </row>
    <row r="99" spans="1:2" ht="15">
      <c r="A99" s="68">
        <v>1220</v>
      </c>
      <c r="B99" s="69" t="s">
        <v>679</v>
      </c>
    </row>
    <row r="100" spans="1:2" ht="15">
      <c r="A100" s="68">
        <v>1230</v>
      </c>
      <c r="B100" s="69" t="s">
        <v>680</v>
      </c>
    </row>
    <row r="101" spans="1:2" ht="15">
      <c r="A101" s="68">
        <v>1231</v>
      </c>
      <c r="B101" s="69" t="s">
        <v>681</v>
      </c>
    </row>
    <row r="102" spans="1:2" ht="15">
      <c r="A102" s="68">
        <v>1232</v>
      </c>
      <c r="B102" s="69" t="s">
        <v>579</v>
      </c>
    </row>
    <row r="103" spans="1:2" ht="15">
      <c r="A103" s="68">
        <v>1233</v>
      </c>
      <c r="B103" s="69" t="s">
        <v>580</v>
      </c>
    </row>
    <row r="104" spans="1:2" ht="15">
      <c r="A104" s="68">
        <v>1234</v>
      </c>
      <c r="B104" s="69" t="s">
        <v>581</v>
      </c>
    </row>
    <row r="105" spans="1:2" ht="15">
      <c r="A105" s="68">
        <v>1235</v>
      </c>
      <c r="B105" s="69" t="s">
        <v>582</v>
      </c>
    </row>
    <row r="106" spans="1:2" ht="15">
      <c r="A106" s="68">
        <v>1236</v>
      </c>
      <c r="B106" s="69" t="s">
        <v>682</v>
      </c>
    </row>
    <row r="107" spans="1:2" ht="15">
      <c r="A107" s="68">
        <v>1237</v>
      </c>
      <c r="B107" s="69" t="s">
        <v>683</v>
      </c>
    </row>
    <row r="108" spans="1:2" ht="15">
      <c r="A108" s="68">
        <v>1238</v>
      </c>
      <c r="B108" s="69" t="s">
        <v>583</v>
      </c>
    </row>
    <row r="109" spans="1:2" ht="15">
      <c r="A109" s="68">
        <v>1239</v>
      </c>
      <c r="B109" s="69" t="s">
        <v>584</v>
      </c>
    </row>
    <row r="110" spans="1:2" ht="15">
      <c r="A110" s="68">
        <v>1240</v>
      </c>
      <c r="B110" s="69" t="s">
        <v>684</v>
      </c>
    </row>
    <row r="111" spans="1:2" ht="15">
      <c r="A111" s="68">
        <v>1241</v>
      </c>
      <c r="B111" s="69" t="s">
        <v>685</v>
      </c>
    </row>
    <row r="112" spans="1:2" ht="15">
      <c r="A112" s="68">
        <v>1242</v>
      </c>
      <c r="B112" s="69" t="s">
        <v>686</v>
      </c>
    </row>
    <row r="113" spans="1:2" ht="15">
      <c r="A113" s="68">
        <v>1243</v>
      </c>
      <c r="B113" s="69" t="s">
        <v>670</v>
      </c>
    </row>
    <row r="114" spans="1:2" ht="15">
      <c r="A114" s="68">
        <v>1244</v>
      </c>
      <c r="B114" s="69" t="s">
        <v>687</v>
      </c>
    </row>
    <row r="115" spans="1:2" ht="15">
      <c r="A115" s="68">
        <v>1245</v>
      </c>
      <c r="B115" s="69" t="s">
        <v>585</v>
      </c>
    </row>
    <row r="116" spans="1:2" ht="15">
      <c r="A116" s="68">
        <v>1246</v>
      </c>
      <c r="B116" s="69" t="s">
        <v>688</v>
      </c>
    </row>
    <row r="117" spans="1:2" ht="15">
      <c r="A117" s="68">
        <v>1248</v>
      </c>
      <c r="B117" s="69" t="s">
        <v>689</v>
      </c>
    </row>
    <row r="118" spans="1:2" ht="15">
      <c r="A118" s="68">
        <v>1249</v>
      </c>
      <c r="B118" s="69" t="s">
        <v>586</v>
      </c>
    </row>
    <row r="119" spans="1:2" ht="15">
      <c r="A119" s="68">
        <v>1250</v>
      </c>
      <c r="B119" s="69" t="s">
        <v>587</v>
      </c>
    </row>
    <row r="120" spans="1:2" ht="15">
      <c r="A120" s="68">
        <v>1251</v>
      </c>
      <c r="B120" s="69" t="s">
        <v>588</v>
      </c>
    </row>
    <row r="121" spans="1:2" ht="15">
      <c r="A121" s="68">
        <v>1252</v>
      </c>
      <c r="B121" s="69" t="s">
        <v>589</v>
      </c>
    </row>
    <row r="122" spans="1:2" ht="15">
      <c r="A122" s="68">
        <v>1253</v>
      </c>
      <c r="B122" s="69" t="s">
        <v>690</v>
      </c>
    </row>
    <row r="123" spans="1:2" ht="15">
      <c r="A123" s="68">
        <v>1254</v>
      </c>
      <c r="B123" s="69" t="s">
        <v>590</v>
      </c>
    </row>
    <row r="124" spans="1:2" ht="15">
      <c r="A124" s="68">
        <v>1255</v>
      </c>
      <c r="B124" s="69" t="s">
        <v>691</v>
      </c>
    </row>
    <row r="125" spans="1:2" ht="15">
      <c r="A125" s="68">
        <v>1256</v>
      </c>
      <c r="B125" s="69" t="s">
        <v>692</v>
      </c>
    </row>
    <row r="126" spans="1:2" ht="15">
      <c r="A126" s="68">
        <v>1257</v>
      </c>
      <c r="B126" s="69" t="s">
        <v>693</v>
      </c>
    </row>
    <row r="127" spans="1:2" ht="15">
      <c r="A127" s="68">
        <v>1258</v>
      </c>
      <c r="B127" s="69" t="s">
        <v>694</v>
      </c>
    </row>
    <row r="128" spans="1:2" ht="15">
      <c r="A128" s="68">
        <v>1259</v>
      </c>
      <c r="B128" s="69" t="s">
        <v>695</v>
      </c>
    </row>
    <row r="129" spans="1:2" ht="15">
      <c r="A129" s="68">
        <v>1260</v>
      </c>
      <c r="B129" s="69" t="s">
        <v>696</v>
      </c>
    </row>
    <row r="130" spans="1:2" ht="15">
      <c r="A130" s="68">
        <v>2000</v>
      </c>
      <c r="B130" s="69" t="s">
        <v>591</v>
      </c>
    </row>
    <row r="131" spans="1:2" ht="15">
      <c r="A131" s="68">
        <v>2001</v>
      </c>
      <c r="B131" s="69" t="s">
        <v>592</v>
      </c>
    </row>
    <row r="132" spans="1:2" ht="15">
      <c r="A132" s="68">
        <v>2002</v>
      </c>
      <c r="B132" s="69" t="s">
        <v>593</v>
      </c>
    </row>
    <row r="133" spans="1:2" ht="15">
      <c r="A133" s="68">
        <v>2003</v>
      </c>
      <c r="B133" s="69" t="s">
        <v>594</v>
      </c>
    </row>
    <row r="134" spans="1:2" ht="15">
      <c r="A134" s="68">
        <v>2004</v>
      </c>
      <c r="B134" s="69" t="s">
        <v>595</v>
      </c>
    </row>
    <row r="135" spans="1:2" ht="15">
      <c r="A135" s="68">
        <v>2005</v>
      </c>
      <c r="B135" s="69" t="s">
        <v>596</v>
      </c>
    </row>
    <row r="136" spans="1:2" ht="15">
      <c r="A136" s="68">
        <v>2006</v>
      </c>
      <c r="B136" s="69" t="s">
        <v>697</v>
      </c>
    </row>
    <row r="137" spans="1:2" ht="15">
      <c r="A137" s="68">
        <v>2007</v>
      </c>
      <c r="B137" s="69" t="s">
        <v>597</v>
      </c>
    </row>
    <row r="138" spans="1:2" ht="15">
      <c r="A138" s="68">
        <v>2008</v>
      </c>
      <c r="B138" s="69" t="s">
        <v>598</v>
      </c>
    </row>
    <row r="139" spans="1:2" ht="15">
      <c r="A139" s="68">
        <v>2009</v>
      </c>
      <c r="B139" s="69" t="s">
        <v>698</v>
      </c>
    </row>
    <row r="140" spans="1:2" ht="15">
      <c r="A140" s="68">
        <v>2010</v>
      </c>
      <c r="B140" s="69" t="s">
        <v>699</v>
      </c>
    </row>
    <row r="141" spans="1:2" ht="15">
      <c r="A141" s="68">
        <v>2011</v>
      </c>
      <c r="B141" s="69" t="s">
        <v>700</v>
      </c>
    </row>
    <row r="142" spans="1:2" ht="15">
      <c r="A142" s="68">
        <v>2012</v>
      </c>
      <c r="B142" s="69" t="s">
        <v>701</v>
      </c>
    </row>
    <row r="143" spans="1:2" ht="15">
      <c r="A143" s="68">
        <v>2013</v>
      </c>
      <c r="B143" s="69" t="s">
        <v>702</v>
      </c>
    </row>
    <row r="144" spans="1:2" ht="15">
      <c r="A144" s="68">
        <v>2014</v>
      </c>
      <c r="B144" s="69" t="s">
        <v>703</v>
      </c>
    </row>
    <row r="145" spans="1:2" ht="15">
      <c r="A145" s="68">
        <v>2015</v>
      </c>
      <c r="B145" s="69" t="s">
        <v>704</v>
      </c>
    </row>
    <row r="146" spans="1:2" ht="15">
      <c r="A146" s="68">
        <v>2016</v>
      </c>
      <c r="B146" s="69" t="s">
        <v>705</v>
      </c>
    </row>
    <row r="147" spans="1:2" ht="15">
      <c r="A147" s="68">
        <v>2017</v>
      </c>
      <c r="B147" s="69" t="s">
        <v>599</v>
      </c>
    </row>
    <row r="148" spans="1:2" ht="15">
      <c r="A148" s="68">
        <v>2018</v>
      </c>
      <c r="B148" s="69" t="s">
        <v>706</v>
      </c>
    </row>
    <row r="149" spans="1:2" ht="15">
      <c r="A149" s="68">
        <v>2019</v>
      </c>
      <c r="B149" s="69" t="s">
        <v>707</v>
      </c>
    </row>
    <row r="150" spans="1:2" ht="15">
      <c r="A150" s="68">
        <v>2020</v>
      </c>
      <c r="B150" s="69" t="s">
        <v>708</v>
      </c>
    </row>
    <row r="151" spans="1:2" ht="15">
      <c r="A151" s="68">
        <v>2021</v>
      </c>
      <c r="B151" s="69" t="s">
        <v>709</v>
      </c>
    </row>
    <row r="152" spans="1:2" ht="15">
      <c r="A152" s="68">
        <v>2022</v>
      </c>
      <c r="B152" s="69" t="s">
        <v>600</v>
      </c>
    </row>
    <row r="153" spans="1:2" ht="15">
      <c r="A153" s="68">
        <v>2023</v>
      </c>
      <c r="B153" s="69" t="s">
        <v>710</v>
      </c>
    </row>
    <row r="154" spans="1:2" ht="15">
      <c r="A154" s="68">
        <v>2024</v>
      </c>
      <c r="B154" s="69" t="s">
        <v>601</v>
      </c>
    </row>
    <row r="155" spans="1:2" ht="15">
      <c r="A155" s="68">
        <v>2025</v>
      </c>
      <c r="B155" s="69" t="s">
        <v>711</v>
      </c>
    </row>
    <row r="156" spans="1:2" ht="15">
      <c r="A156" s="68">
        <v>2026</v>
      </c>
      <c r="B156" s="69" t="s">
        <v>712</v>
      </c>
    </row>
    <row r="157" spans="1:2" ht="15">
      <c r="A157" s="68">
        <v>2027</v>
      </c>
      <c r="B157" s="69" t="s">
        <v>713</v>
      </c>
    </row>
    <row r="158" spans="1:2" ht="15">
      <c r="A158" s="68">
        <v>2028</v>
      </c>
      <c r="B158" s="69" t="s">
        <v>602</v>
      </c>
    </row>
    <row r="159" spans="1:2" ht="15">
      <c r="A159" s="68">
        <v>2029</v>
      </c>
      <c r="B159" s="69" t="s">
        <v>603</v>
      </c>
    </row>
    <row r="160" spans="1:2" ht="15">
      <c r="A160" s="68">
        <v>2030</v>
      </c>
      <c r="B160" s="69" t="s">
        <v>714</v>
      </c>
    </row>
    <row r="161" spans="1:2" ht="15">
      <c r="A161" s="68">
        <v>2031</v>
      </c>
      <c r="B161" s="69" t="s">
        <v>715</v>
      </c>
    </row>
    <row r="162" spans="1:2" ht="15">
      <c r="A162" s="68">
        <v>2032</v>
      </c>
      <c r="B162" s="69" t="s">
        <v>686</v>
      </c>
    </row>
    <row r="163" spans="1:2" ht="15">
      <c r="A163" s="68">
        <v>2033</v>
      </c>
      <c r="B163" s="69" t="s">
        <v>716</v>
      </c>
    </row>
    <row r="164" spans="1:2" ht="15">
      <c r="A164" s="68">
        <v>2034</v>
      </c>
      <c r="B164" s="69" t="s">
        <v>717</v>
      </c>
    </row>
    <row r="165" spans="1:2" ht="15">
      <c r="A165" s="68">
        <v>2035</v>
      </c>
      <c r="B165" s="69" t="s">
        <v>604</v>
      </c>
    </row>
    <row r="166" spans="1:2" ht="15">
      <c r="A166" s="68">
        <v>2036</v>
      </c>
      <c r="B166" s="69" t="s">
        <v>718</v>
      </c>
    </row>
    <row r="167" spans="1:2" ht="15">
      <c r="A167" s="68">
        <v>2037</v>
      </c>
      <c r="B167" s="69" t="s">
        <v>719</v>
      </c>
    </row>
    <row r="168" spans="1:2" ht="15">
      <c r="A168" s="68">
        <v>2038</v>
      </c>
      <c r="B168" s="69" t="s">
        <v>720</v>
      </c>
    </row>
    <row r="169" spans="1:2" ht="15">
      <c r="A169" s="68">
        <v>2039</v>
      </c>
      <c r="B169" s="69" t="s">
        <v>721</v>
      </c>
    </row>
    <row r="170" spans="1:2" ht="15">
      <c r="A170" s="68">
        <v>2040</v>
      </c>
      <c r="B170" s="69" t="s">
        <v>722</v>
      </c>
    </row>
    <row r="171" spans="1:2" ht="15">
      <c r="A171" s="68">
        <v>2041</v>
      </c>
      <c r="B171" s="69" t="s">
        <v>605</v>
      </c>
    </row>
    <row r="172" spans="1:2" ht="15">
      <c r="A172" s="68">
        <v>2042</v>
      </c>
      <c r="B172" s="69" t="s">
        <v>594</v>
      </c>
    </row>
    <row r="173" spans="1:2" ht="15">
      <c r="A173" s="68">
        <v>2043</v>
      </c>
      <c r="B173" s="69" t="s">
        <v>594</v>
      </c>
    </row>
    <row r="174" spans="1:2" ht="15">
      <c r="A174" s="68">
        <v>2044</v>
      </c>
      <c r="B174" s="69" t="s">
        <v>723</v>
      </c>
    </row>
    <row r="175" spans="1:2" ht="15">
      <c r="A175" s="68">
        <v>2045</v>
      </c>
      <c r="B175" s="69" t="s">
        <v>724</v>
      </c>
    </row>
    <row r="176" spans="1:2" ht="15">
      <c r="A176" s="68">
        <v>2046</v>
      </c>
      <c r="B176" s="69" t="s">
        <v>725</v>
      </c>
    </row>
    <row r="177" spans="1:2" ht="15">
      <c r="A177" s="68">
        <v>2047</v>
      </c>
      <c r="B177" s="69" t="s">
        <v>726</v>
      </c>
    </row>
    <row r="178" spans="1:2" ht="15">
      <c r="A178" s="68">
        <v>2048</v>
      </c>
      <c r="B178" s="69" t="s">
        <v>727</v>
      </c>
    </row>
    <row r="179" spans="1:2" ht="15">
      <c r="A179" s="68">
        <v>2049</v>
      </c>
      <c r="B179" s="69" t="s">
        <v>728</v>
      </c>
    </row>
    <row r="180" spans="1:2" ht="15">
      <c r="A180" s="68">
        <v>2050</v>
      </c>
      <c r="B180" s="69" t="s">
        <v>729</v>
      </c>
    </row>
    <row r="181" spans="1:2" ht="15">
      <c r="A181" s="68">
        <v>2051</v>
      </c>
      <c r="B181" s="69" t="s">
        <v>730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:T510"/>
  <sheetViews>
    <sheetView workbookViewId="0">
      <pane ySplit="3" topLeftCell="A410" activePane="bottomLeft" state="frozen"/>
      <selection pane="bottomLeft" activeCell="T471" sqref="T471"/>
    </sheetView>
  </sheetViews>
  <sheetFormatPr defaultRowHeight="12"/>
  <cols>
    <col min="1" max="1" width="7" style="23" bestFit="1" customWidth="1"/>
    <col min="2" max="2" width="10" style="23" bestFit="1" customWidth="1"/>
    <col min="3" max="3" width="35.85546875" style="24" bestFit="1" customWidth="1"/>
    <col min="4" max="4" width="12" style="23" bestFit="1" customWidth="1"/>
    <col min="5" max="5" width="13.140625" style="24" bestFit="1" customWidth="1"/>
    <col min="6" max="6" width="12" style="23" bestFit="1" customWidth="1"/>
    <col min="7" max="7" width="11" style="22" bestFit="1" customWidth="1"/>
    <col min="8" max="8" width="14.140625" style="22" bestFit="1" customWidth="1"/>
    <col min="9" max="9" width="10" style="2" bestFit="1" customWidth="1"/>
    <col min="10" max="10" width="15.140625" style="22" bestFit="1" customWidth="1"/>
    <col min="11" max="11" width="14.140625" style="22" bestFit="1" customWidth="1"/>
    <col min="12" max="12" width="15.140625" style="22" bestFit="1" customWidth="1"/>
    <col min="13" max="13" width="12" style="22" bestFit="1" customWidth="1"/>
    <col min="14" max="14" width="15.140625" style="22" bestFit="1" customWidth="1"/>
    <col min="15" max="16" width="13.140625" style="22" bestFit="1" customWidth="1"/>
    <col min="17" max="17" width="14.140625" style="22" bestFit="1" customWidth="1"/>
    <col min="18" max="18" width="15.140625" style="22" bestFit="1" customWidth="1"/>
    <col min="19" max="19" width="12" style="22" bestFit="1" customWidth="1"/>
    <col min="20" max="20" width="15.140625" style="22" bestFit="1" customWidth="1"/>
    <col min="21" max="16384" width="9.140625" style="24"/>
  </cols>
  <sheetData>
    <row r="1" spans="1:20" ht="15">
      <c r="A1" s="65" t="s">
        <v>503</v>
      </c>
      <c r="B1" s="65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</row>
    <row r="3" spans="1:20" s="23" customFormat="1" ht="15">
      <c r="A3" s="65" t="s">
        <v>504</v>
      </c>
      <c r="B3" s="65" t="s">
        <v>505</v>
      </c>
      <c r="C3" s="63" t="s">
        <v>2</v>
      </c>
      <c r="D3" s="65" t="s">
        <v>506</v>
      </c>
      <c r="E3" s="65" t="s">
        <v>507</v>
      </c>
      <c r="F3" s="65" t="s">
        <v>508</v>
      </c>
      <c r="G3" s="64" t="s">
        <v>644</v>
      </c>
      <c r="H3" s="64" t="s">
        <v>513</v>
      </c>
      <c r="I3" s="64" t="s">
        <v>509</v>
      </c>
      <c r="J3" s="64" t="s">
        <v>511</v>
      </c>
      <c r="K3" s="64" t="s">
        <v>512</v>
      </c>
      <c r="L3" s="64" t="s">
        <v>519</v>
      </c>
      <c r="M3" s="64" t="s">
        <v>510</v>
      </c>
      <c r="N3" s="64" t="s">
        <v>518</v>
      </c>
      <c r="O3" s="64" t="s">
        <v>514</v>
      </c>
      <c r="P3" s="64" t="s">
        <v>515</v>
      </c>
      <c r="Q3" s="64" t="s">
        <v>516</v>
      </c>
      <c r="R3" s="64" t="s">
        <v>517</v>
      </c>
      <c r="S3" s="2" t="s">
        <v>502</v>
      </c>
      <c r="T3" s="2" t="s">
        <v>527</v>
      </c>
    </row>
    <row r="4" spans="1:20" s="31" customFormat="1" ht="15">
      <c r="A4" s="65">
        <v>1</v>
      </c>
      <c r="B4" s="65">
        <v>200</v>
      </c>
      <c r="C4" s="63" t="s">
        <v>3</v>
      </c>
      <c r="D4" s="66">
        <v>26877</v>
      </c>
      <c r="E4" s="65" t="s">
        <v>520</v>
      </c>
      <c r="F4" s="65">
        <v>2003</v>
      </c>
      <c r="G4" s="64">
        <v>3914.56</v>
      </c>
      <c r="H4" s="64">
        <v>0</v>
      </c>
      <c r="I4" s="64" t="s">
        <v>522</v>
      </c>
      <c r="J4" s="64">
        <v>0</v>
      </c>
      <c r="K4" s="64">
        <v>0</v>
      </c>
      <c r="L4" s="64">
        <v>0</v>
      </c>
      <c r="M4" s="64">
        <v>0</v>
      </c>
      <c r="N4" s="64">
        <v>0</v>
      </c>
      <c r="O4" s="64">
        <v>0</v>
      </c>
      <c r="P4" s="64">
        <v>0</v>
      </c>
      <c r="Q4" s="64">
        <v>0</v>
      </c>
      <c r="R4" s="64">
        <v>0</v>
      </c>
      <c r="S4" s="33">
        <f>SUM(G4:H4)</f>
        <v>3914.56</v>
      </c>
      <c r="T4" s="33">
        <f>SUM(J4:R4)</f>
        <v>0</v>
      </c>
    </row>
    <row r="5" spans="1:20" s="31" customFormat="1" ht="15">
      <c r="A5" s="65">
        <v>1</v>
      </c>
      <c r="B5" s="65">
        <v>397</v>
      </c>
      <c r="C5" s="63" t="s">
        <v>4</v>
      </c>
      <c r="D5" s="66">
        <v>27442</v>
      </c>
      <c r="E5" s="65" t="s">
        <v>520</v>
      </c>
      <c r="F5" s="65">
        <v>2009</v>
      </c>
      <c r="G5" s="64">
        <v>3044.14</v>
      </c>
      <c r="H5" s="64">
        <v>1030.69</v>
      </c>
      <c r="I5" s="64" t="s">
        <v>522</v>
      </c>
      <c r="J5" s="64">
        <v>0</v>
      </c>
      <c r="K5" s="64">
        <v>0</v>
      </c>
      <c r="L5" s="64">
        <v>0</v>
      </c>
      <c r="M5" s="64">
        <v>0</v>
      </c>
      <c r="N5" s="64">
        <v>0</v>
      </c>
      <c r="O5" s="64">
        <v>0</v>
      </c>
      <c r="P5" s="64">
        <v>0</v>
      </c>
      <c r="Q5" s="64">
        <v>0</v>
      </c>
      <c r="R5" s="64">
        <v>0</v>
      </c>
      <c r="S5" s="33">
        <f t="shared" ref="S5:S66" si="0">SUM(G5:H5)</f>
        <v>4074.83</v>
      </c>
      <c r="T5" s="33">
        <f t="shared" ref="T5:T68" si="1">SUM(J5:R5)</f>
        <v>0</v>
      </c>
    </row>
    <row r="6" spans="1:20" s="31" customFormat="1" ht="15">
      <c r="A6" s="65">
        <v>1</v>
      </c>
      <c r="B6" s="65">
        <v>508</v>
      </c>
      <c r="C6" s="63" t="s">
        <v>5</v>
      </c>
      <c r="D6" s="66">
        <v>27828</v>
      </c>
      <c r="E6" s="65" t="s">
        <v>520</v>
      </c>
      <c r="F6" s="65">
        <v>2009</v>
      </c>
      <c r="G6" s="64">
        <v>3356.17</v>
      </c>
      <c r="H6" s="64">
        <v>785.28</v>
      </c>
      <c r="I6" s="64" t="s">
        <v>522</v>
      </c>
      <c r="J6" s="64">
        <v>0</v>
      </c>
      <c r="K6" s="64">
        <v>0</v>
      </c>
      <c r="L6" s="64">
        <v>0</v>
      </c>
      <c r="M6" s="64">
        <v>0</v>
      </c>
      <c r="N6" s="64">
        <v>0</v>
      </c>
      <c r="O6" s="64">
        <v>0</v>
      </c>
      <c r="P6" s="64">
        <v>0</v>
      </c>
      <c r="Q6" s="64">
        <v>0</v>
      </c>
      <c r="R6" s="64">
        <v>0</v>
      </c>
      <c r="S6" s="33">
        <f t="shared" si="0"/>
        <v>4141.45</v>
      </c>
      <c r="T6" s="33">
        <f t="shared" si="1"/>
        <v>0</v>
      </c>
    </row>
    <row r="7" spans="1:20" s="31" customFormat="1" ht="15">
      <c r="A7" s="65">
        <v>1</v>
      </c>
      <c r="B7" s="65">
        <v>510</v>
      </c>
      <c r="C7" s="63" t="s">
        <v>6</v>
      </c>
      <c r="D7" s="66">
        <v>27828</v>
      </c>
      <c r="E7" s="65" t="s">
        <v>520</v>
      </c>
      <c r="F7" s="65">
        <v>2009</v>
      </c>
      <c r="G7" s="64">
        <v>3356.17</v>
      </c>
      <c r="H7" s="64">
        <v>0</v>
      </c>
      <c r="I7" s="64" t="s">
        <v>522</v>
      </c>
      <c r="J7" s="64">
        <v>0</v>
      </c>
      <c r="K7" s="64">
        <v>0</v>
      </c>
      <c r="L7" s="64">
        <v>0</v>
      </c>
      <c r="M7" s="64">
        <v>0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33">
        <f t="shared" si="0"/>
        <v>3356.17</v>
      </c>
      <c r="T7" s="33">
        <f t="shared" si="1"/>
        <v>0</v>
      </c>
    </row>
    <row r="8" spans="1:20" s="31" customFormat="1" ht="15">
      <c r="A8" s="65">
        <v>1</v>
      </c>
      <c r="B8" s="65">
        <v>542</v>
      </c>
      <c r="C8" s="63" t="s">
        <v>7</v>
      </c>
      <c r="D8" s="66">
        <v>27955</v>
      </c>
      <c r="E8" s="65" t="s">
        <v>520</v>
      </c>
      <c r="F8" s="65">
        <v>2018</v>
      </c>
      <c r="G8" s="64">
        <v>1614.36</v>
      </c>
      <c r="H8" s="64">
        <v>0</v>
      </c>
      <c r="I8" s="64" t="s">
        <v>522</v>
      </c>
      <c r="J8" s="64">
        <v>0</v>
      </c>
      <c r="K8" s="64">
        <v>0</v>
      </c>
      <c r="L8" s="64">
        <v>0</v>
      </c>
      <c r="M8" s="64">
        <v>0</v>
      </c>
      <c r="N8" s="64">
        <v>0</v>
      </c>
      <c r="O8" s="64">
        <v>0</v>
      </c>
      <c r="P8" s="64">
        <v>0</v>
      </c>
      <c r="Q8" s="64">
        <v>0</v>
      </c>
      <c r="R8" s="64">
        <v>0</v>
      </c>
      <c r="S8" s="33">
        <f t="shared" si="0"/>
        <v>1614.36</v>
      </c>
      <c r="T8" s="33">
        <f t="shared" si="1"/>
        <v>0</v>
      </c>
    </row>
    <row r="9" spans="1:20" s="31" customFormat="1" ht="15">
      <c r="A9" s="65">
        <v>1</v>
      </c>
      <c r="B9" s="65">
        <v>788</v>
      </c>
      <c r="C9" s="63" t="s">
        <v>8</v>
      </c>
      <c r="D9" s="66">
        <v>28551</v>
      </c>
      <c r="E9" s="65" t="s">
        <v>520</v>
      </c>
      <c r="F9" s="65">
        <v>2003</v>
      </c>
      <c r="G9" s="64">
        <v>1702.21</v>
      </c>
      <c r="H9" s="64">
        <v>1030.69</v>
      </c>
      <c r="I9" s="64" t="s">
        <v>522</v>
      </c>
      <c r="J9" s="64">
        <v>0</v>
      </c>
      <c r="K9" s="64">
        <v>0</v>
      </c>
      <c r="L9" s="64">
        <v>0</v>
      </c>
      <c r="M9" s="64">
        <v>0</v>
      </c>
      <c r="N9" s="64">
        <v>0</v>
      </c>
      <c r="O9" s="64">
        <v>0</v>
      </c>
      <c r="P9" s="64">
        <v>0</v>
      </c>
      <c r="Q9" s="64">
        <v>0</v>
      </c>
      <c r="R9" s="64">
        <v>0</v>
      </c>
      <c r="S9" s="33">
        <f t="shared" si="0"/>
        <v>2732.9</v>
      </c>
      <c r="T9" s="33">
        <f t="shared" si="1"/>
        <v>0</v>
      </c>
    </row>
    <row r="10" spans="1:20" s="31" customFormat="1" ht="15">
      <c r="A10" s="65">
        <v>1</v>
      </c>
      <c r="B10" s="65">
        <v>820</v>
      </c>
      <c r="C10" s="63" t="s">
        <v>9</v>
      </c>
      <c r="D10" s="66">
        <v>28647</v>
      </c>
      <c r="E10" s="65" t="s">
        <v>520</v>
      </c>
      <c r="F10" s="65">
        <v>2000</v>
      </c>
      <c r="G10" s="64">
        <v>2069.0500000000002</v>
      </c>
      <c r="H10" s="64">
        <v>0</v>
      </c>
      <c r="I10" s="64" t="s">
        <v>522</v>
      </c>
      <c r="J10" s="64">
        <v>0</v>
      </c>
      <c r="K10" s="64">
        <v>0</v>
      </c>
      <c r="L10" s="64">
        <v>0</v>
      </c>
      <c r="M10" s="64">
        <v>0</v>
      </c>
      <c r="N10" s="64">
        <v>0</v>
      </c>
      <c r="O10" s="64">
        <v>0</v>
      </c>
      <c r="P10" s="64">
        <v>0</v>
      </c>
      <c r="Q10" s="64">
        <v>0</v>
      </c>
      <c r="R10" s="64">
        <v>0</v>
      </c>
      <c r="S10" s="33">
        <f t="shared" si="0"/>
        <v>2069.0500000000002</v>
      </c>
      <c r="T10" s="33">
        <f t="shared" si="1"/>
        <v>0</v>
      </c>
    </row>
    <row r="11" spans="1:20" s="31" customFormat="1" ht="15">
      <c r="A11" s="65">
        <v>1</v>
      </c>
      <c r="B11" s="65">
        <v>830</v>
      </c>
      <c r="C11" s="63" t="s">
        <v>10</v>
      </c>
      <c r="D11" s="66">
        <v>28688</v>
      </c>
      <c r="E11" s="65" t="s">
        <v>520</v>
      </c>
      <c r="F11" s="65">
        <v>2009</v>
      </c>
      <c r="G11" s="64">
        <v>4079.44</v>
      </c>
      <c r="H11" s="64">
        <v>0</v>
      </c>
      <c r="I11" s="64" t="s">
        <v>522</v>
      </c>
      <c r="J11" s="64">
        <v>0</v>
      </c>
      <c r="K11" s="64">
        <v>0</v>
      </c>
      <c r="L11" s="64">
        <v>0</v>
      </c>
      <c r="M11" s="64">
        <v>0</v>
      </c>
      <c r="N11" s="64">
        <v>0</v>
      </c>
      <c r="O11" s="64">
        <v>0</v>
      </c>
      <c r="P11" s="64">
        <v>0</v>
      </c>
      <c r="Q11" s="64">
        <v>0</v>
      </c>
      <c r="R11" s="64">
        <v>0</v>
      </c>
      <c r="S11" s="33">
        <f t="shared" si="0"/>
        <v>4079.44</v>
      </c>
      <c r="T11" s="33">
        <f t="shared" si="1"/>
        <v>0</v>
      </c>
    </row>
    <row r="12" spans="1:20" s="31" customFormat="1" ht="15">
      <c r="A12" s="65">
        <v>1</v>
      </c>
      <c r="B12" s="65">
        <v>863</v>
      </c>
      <c r="C12" s="63" t="s">
        <v>11</v>
      </c>
      <c r="D12" s="66">
        <v>28746</v>
      </c>
      <c r="E12" s="65" t="s">
        <v>520</v>
      </c>
      <c r="F12" s="65">
        <v>2000</v>
      </c>
      <c r="G12" s="64">
        <v>2069.0500000000002</v>
      </c>
      <c r="H12" s="64">
        <v>0</v>
      </c>
      <c r="I12" s="64" t="s">
        <v>522</v>
      </c>
      <c r="J12" s="64">
        <v>0</v>
      </c>
      <c r="K12" s="64">
        <v>0</v>
      </c>
      <c r="L12" s="64">
        <v>0</v>
      </c>
      <c r="M12" s="64">
        <v>0</v>
      </c>
      <c r="N12" s="64">
        <v>0</v>
      </c>
      <c r="O12" s="64">
        <v>0</v>
      </c>
      <c r="P12" s="64">
        <v>0</v>
      </c>
      <c r="Q12" s="64">
        <v>0</v>
      </c>
      <c r="R12" s="64">
        <v>0</v>
      </c>
      <c r="S12" s="33">
        <f t="shared" si="0"/>
        <v>2069.0500000000002</v>
      </c>
      <c r="T12" s="33">
        <f t="shared" si="1"/>
        <v>0</v>
      </c>
    </row>
    <row r="13" spans="1:20" s="31" customFormat="1" ht="15">
      <c r="A13" s="65">
        <v>1</v>
      </c>
      <c r="B13" s="65">
        <v>871</v>
      </c>
      <c r="C13" s="63" t="s">
        <v>12</v>
      </c>
      <c r="D13" s="66">
        <v>28758</v>
      </c>
      <c r="E13" s="65" t="s">
        <v>520</v>
      </c>
      <c r="F13" s="65">
        <v>2009</v>
      </c>
      <c r="G13" s="64">
        <v>3356.17</v>
      </c>
      <c r="H13" s="64">
        <v>1030.69</v>
      </c>
      <c r="I13" s="64" t="s">
        <v>522</v>
      </c>
      <c r="J13" s="64">
        <v>0</v>
      </c>
      <c r="K13" s="64">
        <v>0</v>
      </c>
      <c r="L13" s="64">
        <v>0</v>
      </c>
      <c r="M13" s="64">
        <v>0</v>
      </c>
      <c r="N13" s="64">
        <v>0</v>
      </c>
      <c r="O13" s="64">
        <v>0</v>
      </c>
      <c r="P13" s="64">
        <v>0</v>
      </c>
      <c r="Q13" s="64">
        <v>0</v>
      </c>
      <c r="R13" s="64">
        <v>0</v>
      </c>
      <c r="S13" s="33">
        <f t="shared" si="0"/>
        <v>4386.8600000000006</v>
      </c>
      <c r="T13" s="33">
        <f t="shared" si="1"/>
        <v>0</v>
      </c>
    </row>
    <row r="14" spans="1:20" s="31" customFormat="1" ht="15">
      <c r="A14" s="65">
        <v>1</v>
      </c>
      <c r="B14" s="65">
        <v>897</v>
      </c>
      <c r="C14" s="63" t="s">
        <v>13</v>
      </c>
      <c r="D14" s="66">
        <v>28779</v>
      </c>
      <c r="E14" s="65" t="s">
        <v>520</v>
      </c>
      <c r="F14" s="65">
        <v>2000</v>
      </c>
      <c r="G14" s="64">
        <v>1543.95</v>
      </c>
      <c r="H14" s="64">
        <v>0</v>
      </c>
      <c r="I14" s="64" t="s">
        <v>522</v>
      </c>
      <c r="J14" s="64">
        <v>0</v>
      </c>
      <c r="K14" s="64">
        <v>0</v>
      </c>
      <c r="L14" s="64">
        <v>0</v>
      </c>
      <c r="M14" s="64">
        <v>0</v>
      </c>
      <c r="N14" s="64">
        <v>0</v>
      </c>
      <c r="O14" s="64">
        <v>0</v>
      </c>
      <c r="P14" s="64">
        <v>0</v>
      </c>
      <c r="Q14" s="64">
        <v>0</v>
      </c>
      <c r="R14" s="64">
        <v>0</v>
      </c>
      <c r="S14" s="33">
        <f t="shared" si="0"/>
        <v>1543.95</v>
      </c>
      <c r="T14" s="33">
        <f t="shared" si="1"/>
        <v>0</v>
      </c>
    </row>
    <row r="15" spans="1:20" s="31" customFormat="1" ht="15">
      <c r="A15" s="65">
        <v>1</v>
      </c>
      <c r="B15" s="65">
        <v>996</v>
      </c>
      <c r="C15" s="63" t="s">
        <v>14</v>
      </c>
      <c r="D15" s="66">
        <v>28887</v>
      </c>
      <c r="E15" s="65" t="s">
        <v>520</v>
      </c>
      <c r="F15" s="65">
        <v>2003</v>
      </c>
      <c r="G15" s="64">
        <v>3209.78</v>
      </c>
      <c r="H15" s="64">
        <v>0</v>
      </c>
      <c r="I15" s="64" t="s">
        <v>522</v>
      </c>
      <c r="J15" s="64">
        <v>0</v>
      </c>
      <c r="K15" s="64">
        <v>0</v>
      </c>
      <c r="L15" s="64">
        <v>0</v>
      </c>
      <c r="M15" s="64">
        <v>0</v>
      </c>
      <c r="N15" s="64">
        <v>0</v>
      </c>
      <c r="O15" s="64">
        <v>0</v>
      </c>
      <c r="P15" s="64">
        <v>0</v>
      </c>
      <c r="Q15" s="64">
        <v>0</v>
      </c>
      <c r="R15" s="64">
        <v>0</v>
      </c>
      <c r="S15" s="33">
        <f t="shared" si="0"/>
        <v>3209.78</v>
      </c>
      <c r="T15" s="33">
        <f t="shared" si="1"/>
        <v>0</v>
      </c>
    </row>
    <row r="16" spans="1:20" s="31" customFormat="1" ht="15">
      <c r="A16" s="65">
        <v>1</v>
      </c>
      <c r="B16" s="65">
        <v>1008</v>
      </c>
      <c r="C16" s="63" t="s">
        <v>15</v>
      </c>
      <c r="D16" s="66">
        <v>28902</v>
      </c>
      <c r="E16" s="65" t="s">
        <v>520</v>
      </c>
      <c r="F16" s="65">
        <v>2000</v>
      </c>
      <c r="G16" s="64">
        <v>1787.3</v>
      </c>
      <c r="H16" s="64">
        <v>0</v>
      </c>
      <c r="I16" s="64" t="s">
        <v>522</v>
      </c>
      <c r="J16" s="64">
        <v>0</v>
      </c>
      <c r="K16" s="64">
        <v>0</v>
      </c>
      <c r="L16" s="64">
        <v>0</v>
      </c>
      <c r="M16" s="64">
        <v>0</v>
      </c>
      <c r="N16" s="64">
        <v>0</v>
      </c>
      <c r="O16" s="64">
        <v>0</v>
      </c>
      <c r="P16" s="64">
        <v>0</v>
      </c>
      <c r="Q16" s="64">
        <v>0</v>
      </c>
      <c r="R16" s="64">
        <v>0</v>
      </c>
      <c r="S16" s="33">
        <f t="shared" si="0"/>
        <v>1787.3</v>
      </c>
      <c r="T16" s="33">
        <f t="shared" si="1"/>
        <v>0</v>
      </c>
    </row>
    <row r="17" spans="1:20" s="31" customFormat="1" ht="15">
      <c r="A17" s="65">
        <v>1</v>
      </c>
      <c r="B17" s="65">
        <v>1037</v>
      </c>
      <c r="C17" s="63" t="s">
        <v>16</v>
      </c>
      <c r="D17" s="66">
        <v>28926</v>
      </c>
      <c r="E17" s="65" t="s">
        <v>520</v>
      </c>
      <c r="F17" s="65">
        <v>2003</v>
      </c>
      <c r="G17" s="64">
        <v>3056.95</v>
      </c>
      <c r="H17" s="64">
        <v>0</v>
      </c>
      <c r="I17" s="64" t="s">
        <v>522</v>
      </c>
      <c r="J17" s="64">
        <v>0</v>
      </c>
      <c r="K17" s="64">
        <v>0</v>
      </c>
      <c r="L17" s="64">
        <v>0</v>
      </c>
      <c r="M17" s="64">
        <v>0</v>
      </c>
      <c r="N17" s="64">
        <v>0</v>
      </c>
      <c r="O17" s="64">
        <v>0</v>
      </c>
      <c r="P17" s="64">
        <v>0</v>
      </c>
      <c r="Q17" s="64">
        <v>0</v>
      </c>
      <c r="R17" s="64">
        <v>0</v>
      </c>
      <c r="S17" s="33">
        <f t="shared" si="0"/>
        <v>3056.95</v>
      </c>
      <c r="T17" s="33">
        <f t="shared" si="1"/>
        <v>0</v>
      </c>
    </row>
    <row r="18" spans="1:20" s="31" customFormat="1" ht="15">
      <c r="A18" s="65">
        <v>1</v>
      </c>
      <c r="B18" s="65">
        <v>1051</v>
      </c>
      <c r="C18" s="63" t="s">
        <v>17</v>
      </c>
      <c r="D18" s="66">
        <v>28936</v>
      </c>
      <c r="E18" s="65" t="s">
        <v>520</v>
      </c>
      <c r="F18" s="65">
        <v>2028</v>
      </c>
      <c r="G18" s="64">
        <v>9511.6</v>
      </c>
      <c r="H18" s="64">
        <v>6925.14</v>
      </c>
      <c r="I18" s="64" t="s">
        <v>522</v>
      </c>
      <c r="J18" s="64">
        <v>0</v>
      </c>
      <c r="K18" s="64">
        <v>0</v>
      </c>
      <c r="L18" s="64">
        <v>0</v>
      </c>
      <c r="M18" s="64">
        <v>0</v>
      </c>
      <c r="N18" s="64">
        <v>0</v>
      </c>
      <c r="O18" s="64">
        <v>0</v>
      </c>
      <c r="P18" s="64">
        <v>0</v>
      </c>
      <c r="Q18" s="64">
        <v>0</v>
      </c>
      <c r="R18" s="64">
        <v>0</v>
      </c>
      <c r="S18" s="33">
        <f t="shared" si="0"/>
        <v>16436.740000000002</v>
      </c>
      <c r="T18" s="33">
        <f t="shared" si="1"/>
        <v>0</v>
      </c>
    </row>
    <row r="19" spans="1:20" s="31" customFormat="1" ht="15">
      <c r="A19" s="65">
        <v>1</v>
      </c>
      <c r="B19" s="65">
        <v>1056</v>
      </c>
      <c r="C19" s="63" t="s">
        <v>18</v>
      </c>
      <c r="D19" s="66">
        <v>28961</v>
      </c>
      <c r="E19" s="65" t="s">
        <v>520</v>
      </c>
      <c r="F19" s="65">
        <v>2018</v>
      </c>
      <c r="G19" s="64">
        <v>3700.16</v>
      </c>
      <c r="H19" s="64">
        <v>0</v>
      </c>
      <c r="I19" s="64" t="s">
        <v>522</v>
      </c>
      <c r="J19" s="64">
        <v>0</v>
      </c>
      <c r="K19" s="64">
        <v>0</v>
      </c>
      <c r="L19" s="64">
        <v>0</v>
      </c>
      <c r="M19" s="64">
        <v>0</v>
      </c>
      <c r="N19" s="64">
        <v>0</v>
      </c>
      <c r="O19" s="64">
        <v>0</v>
      </c>
      <c r="P19" s="64">
        <v>0</v>
      </c>
      <c r="Q19" s="64">
        <v>0</v>
      </c>
      <c r="R19" s="64">
        <v>0</v>
      </c>
      <c r="S19" s="33">
        <f t="shared" si="0"/>
        <v>3700.16</v>
      </c>
      <c r="T19" s="33">
        <f t="shared" si="1"/>
        <v>0</v>
      </c>
    </row>
    <row r="20" spans="1:20" s="31" customFormat="1" ht="15">
      <c r="A20" s="65">
        <v>1</v>
      </c>
      <c r="B20" s="65">
        <v>1067</v>
      </c>
      <c r="C20" s="63" t="s">
        <v>19</v>
      </c>
      <c r="D20" s="66">
        <v>28968</v>
      </c>
      <c r="E20" s="65" t="s">
        <v>520</v>
      </c>
      <c r="F20" s="65">
        <v>2003</v>
      </c>
      <c r="G20" s="64">
        <v>3931.39</v>
      </c>
      <c r="H20" s="64">
        <v>0</v>
      </c>
      <c r="I20" s="64" t="s">
        <v>522</v>
      </c>
      <c r="J20" s="64">
        <v>0</v>
      </c>
      <c r="K20" s="64">
        <v>0</v>
      </c>
      <c r="L20" s="64">
        <v>0</v>
      </c>
      <c r="M20" s="64">
        <v>0</v>
      </c>
      <c r="N20" s="64">
        <v>0</v>
      </c>
      <c r="O20" s="64">
        <v>0</v>
      </c>
      <c r="P20" s="64">
        <v>0</v>
      </c>
      <c r="Q20" s="64">
        <v>0</v>
      </c>
      <c r="R20" s="64">
        <v>0</v>
      </c>
      <c r="S20" s="33">
        <f t="shared" si="0"/>
        <v>3931.39</v>
      </c>
      <c r="T20" s="33">
        <f t="shared" si="1"/>
        <v>0</v>
      </c>
    </row>
    <row r="21" spans="1:20" s="31" customFormat="1" ht="15">
      <c r="A21" s="65">
        <v>1</v>
      </c>
      <c r="B21" s="65">
        <v>1071</v>
      </c>
      <c r="C21" s="63" t="s">
        <v>20</v>
      </c>
      <c r="D21" s="66">
        <v>28968</v>
      </c>
      <c r="E21" s="65" t="s">
        <v>520</v>
      </c>
      <c r="F21" s="65">
        <v>2003</v>
      </c>
      <c r="G21" s="64">
        <v>1702.21</v>
      </c>
      <c r="H21" s="64">
        <v>0</v>
      </c>
      <c r="I21" s="64" t="s">
        <v>522</v>
      </c>
      <c r="J21" s="64">
        <v>0</v>
      </c>
      <c r="K21" s="64">
        <v>0</v>
      </c>
      <c r="L21" s="64">
        <v>0</v>
      </c>
      <c r="M21" s="64">
        <v>0</v>
      </c>
      <c r="N21" s="64">
        <v>0</v>
      </c>
      <c r="O21" s="64">
        <v>0</v>
      </c>
      <c r="P21" s="64">
        <v>0</v>
      </c>
      <c r="Q21" s="64">
        <v>0</v>
      </c>
      <c r="R21" s="64">
        <v>0</v>
      </c>
      <c r="S21" s="33">
        <f t="shared" si="0"/>
        <v>1702.21</v>
      </c>
      <c r="T21" s="33">
        <f t="shared" si="1"/>
        <v>0</v>
      </c>
    </row>
    <row r="22" spans="1:20" s="31" customFormat="1" ht="15">
      <c r="A22" s="65">
        <v>1</v>
      </c>
      <c r="B22" s="65">
        <v>1080</v>
      </c>
      <c r="C22" s="63" t="s">
        <v>21</v>
      </c>
      <c r="D22" s="66">
        <v>28968</v>
      </c>
      <c r="E22" s="65" t="s">
        <v>520</v>
      </c>
      <c r="F22" s="65">
        <v>2009</v>
      </c>
      <c r="G22" s="64">
        <v>3356.17</v>
      </c>
      <c r="H22" s="64">
        <v>0</v>
      </c>
      <c r="I22" s="64" t="s">
        <v>522</v>
      </c>
      <c r="J22" s="64">
        <v>0</v>
      </c>
      <c r="K22" s="64">
        <v>0</v>
      </c>
      <c r="L22" s="64">
        <v>0</v>
      </c>
      <c r="M22" s="64">
        <v>0</v>
      </c>
      <c r="N22" s="64">
        <v>0</v>
      </c>
      <c r="O22" s="64">
        <v>0</v>
      </c>
      <c r="P22" s="64">
        <v>0</v>
      </c>
      <c r="Q22" s="64">
        <v>0</v>
      </c>
      <c r="R22" s="64">
        <v>0</v>
      </c>
      <c r="S22" s="33">
        <f t="shared" si="0"/>
        <v>3356.17</v>
      </c>
      <c r="T22" s="33">
        <f t="shared" si="1"/>
        <v>0</v>
      </c>
    </row>
    <row r="23" spans="1:20" s="31" customFormat="1" ht="15">
      <c r="A23" s="65">
        <v>1</v>
      </c>
      <c r="B23" s="65">
        <v>1099</v>
      </c>
      <c r="C23" s="63" t="s">
        <v>22</v>
      </c>
      <c r="D23" s="66">
        <v>28997</v>
      </c>
      <c r="E23" s="65" t="s">
        <v>520</v>
      </c>
      <c r="F23" s="65">
        <v>2003</v>
      </c>
      <c r="G23" s="64">
        <v>3056.95</v>
      </c>
      <c r="H23" s="64">
        <v>0</v>
      </c>
      <c r="I23" s="64" t="s">
        <v>522</v>
      </c>
      <c r="J23" s="64">
        <v>0</v>
      </c>
      <c r="K23" s="64">
        <v>0</v>
      </c>
      <c r="L23" s="64">
        <v>0</v>
      </c>
      <c r="M23" s="64">
        <v>0</v>
      </c>
      <c r="N23" s="64">
        <v>0</v>
      </c>
      <c r="O23" s="64">
        <v>0</v>
      </c>
      <c r="P23" s="64">
        <v>0</v>
      </c>
      <c r="Q23" s="64">
        <v>0</v>
      </c>
      <c r="R23" s="64">
        <v>0</v>
      </c>
      <c r="S23" s="33">
        <f t="shared" si="0"/>
        <v>3056.95</v>
      </c>
      <c r="T23" s="33">
        <f t="shared" si="1"/>
        <v>0</v>
      </c>
    </row>
    <row r="24" spans="1:20" s="31" customFormat="1" ht="15">
      <c r="A24" s="65">
        <v>1</v>
      </c>
      <c r="B24" s="65">
        <v>1125</v>
      </c>
      <c r="C24" s="63" t="s">
        <v>23</v>
      </c>
      <c r="D24" s="66">
        <v>29011</v>
      </c>
      <c r="E24" s="65" t="s">
        <v>520</v>
      </c>
      <c r="F24" s="65">
        <v>2000</v>
      </c>
      <c r="G24" s="64">
        <v>2514.9499999999998</v>
      </c>
      <c r="H24" s="64">
        <v>0</v>
      </c>
      <c r="I24" s="64" t="s">
        <v>522</v>
      </c>
      <c r="J24" s="64">
        <v>0</v>
      </c>
      <c r="K24" s="64">
        <v>0</v>
      </c>
      <c r="L24" s="64">
        <v>0</v>
      </c>
      <c r="M24" s="64">
        <v>0</v>
      </c>
      <c r="N24" s="64">
        <v>0</v>
      </c>
      <c r="O24" s="64">
        <v>0</v>
      </c>
      <c r="P24" s="64">
        <v>0</v>
      </c>
      <c r="Q24" s="64">
        <v>0</v>
      </c>
      <c r="R24" s="64">
        <v>0</v>
      </c>
      <c r="S24" s="33">
        <f t="shared" si="0"/>
        <v>2514.9499999999998</v>
      </c>
      <c r="T24" s="33">
        <f t="shared" si="1"/>
        <v>0</v>
      </c>
    </row>
    <row r="25" spans="1:20" s="31" customFormat="1" ht="15">
      <c r="A25" s="65">
        <v>1</v>
      </c>
      <c r="B25" s="65">
        <v>1126</v>
      </c>
      <c r="C25" s="63" t="s">
        <v>24</v>
      </c>
      <c r="D25" s="66">
        <v>29017</v>
      </c>
      <c r="E25" s="65" t="s">
        <v>520</v>
      </c>
      <c r="F25" s="65">
        <v>2009</v>
      </c>
      <c r="G25" s="64">
        <v>3931.37</v>
      </c>
      <c r="H25" s="64">
        <v>1315.8</v>
      </c>
      <c r="I25" s="64" t="s">
        <v>522</v>
      </c>
      <c r="J25" s="64">
        <v>0</v>
      </c>
      <c r="K25" s="64">
        <v>0</v>
      </c>
      <c r="L25" s="64">
        <v>0</v>
      </c>
      <c r="M25" s="64">
        <v>0</v>
      </c>
      <c r="N25" s="64">
        <v>0</v>
      </c>
      <c r="O25" s="64">
        <v>0</v>
      </c>
      <c r="P25" s="64">
        <v>0</v>
      </c>
      <c r="Q25" s="64">
        <v>0</v>
      </c>
      <c r="R25" s="64">
        <v>0</v>
      </c>
      <c r="S25" s="33">
        <f t="shared" si="0"/>
        <v>5247.17</v>
      </c>
      <c r="T25" s="33">
        <f t="shared" si="1"/>
        <v>0</v>
      </c>
    </row>
    <row r="26" spans="1:20" s="31" customFormat="1" ht="15">
      <c r="A26" s="65">
        <v>2</v>
      </c>
      <c r="B26" s="65">
        <v>1135</v>
      </c>
      <c r="C26" s="63" t="s">
        <v>430</v>
      </c>
      <c r="D26" s="66">
        <v>29031</v>
      </c>
      <c r="E26" s="65" t="s">
        <v>520</v>
      </c>
      <c r="F26" s="65">
        <v>2009</v>
      </c>
      <c r="G26" s="64">
        <v>2761.12</v>
      </c>
      <c r="H26" s="64">
        <v>0</v>
      </c>
      <c r="I26" s="64" t="s">
        <v>522</v>
      </c>
      <c r="J26" s="64">
        <v>0</v>
      </c>
      <c r="K26" s="64">
        <v>0</v>
      </c>
      <c r="L26" s="64">
        <v>0</v>
      </c>
      <c r="M26" s="64">
        <v>0</v>
      </c>
      <c r="N26" s="64">
        <v>0</v>
      </c>
      <c r="O26" s="64">
        <v>0</v>
      </c>
      <c r="P26" s="64">
        <v>0</v>
      </c>
      <c r="Q26" s="64">
        <v>0</v>
      </c>
      <c r="R26" s="64">
        <v>0</v>
      </c>
      <c r="S26" s="33">
        <f t="shared" si="0"/>
        <v>2761.12</v>
      </c>
      <c r="T26" s="33">
        <f t="shared" si="1"/>
        <v>0</v>
      </c>
    </row>
    <row r="27" spans="1:20" s="31" customFormat="1" ht="15">
      <c r="A27" s="65">
        <v>1</v>
      </c>
      <c r="B27" s="65">
        <v>1159</v>
      </c>
      <c r="C27" s="63" t="s">
        <v>25</v>
      </c>
      <c r="D27" s="66">
        <v>29067</v>
      </c>
      <c r="E27" s="65" t="s">
        <v>520</v>
      </c>
      <c r="F27" s="65">
        <v>2003</v>
      </c>
      <c r="G27" s="64">
        <v>1543.95</v>
      </c>
      <c r="H27" s="64">
        <v>0</v>
      </c>
      <c r="I27" s="64" t="s">
        <v>522</v>
      </c>
      <c r="J27" s="64">
        <v>0</v>
      </c>
      <c r="K27" s="64">
        <v>0</v>
      </c>
      <c r="L27" s="64">
        <v>0</v>
      </c>
      <c r="M27" s="64">
        <v>0</v>
      </c>
      <c r="N27" s="64">
        <v>0</v>
      </c>
      <c r="O27" s="64">
        <v>0</v>
      </c>
      <c r="P27" s="64">
        <v>0</v>
      </c>
      <c r="Q27" s="64">
        <v>0</v>
      </c>
      <c r="R27" s="64">
        <v>0</v>
      </c>
      <c r="S27" s="33">
        <f t="shared" si="0"/>
        <v>1543.95</v>
      </c>
      <c r="T27" s="33">
        <f t="shared" si="1"/>
        <v>0</v>
      </c>
    </row>
    <row r="28" spans="1:20" s="31" customFormat="1" ht="15">
      <c r="A28" s="65">
        <v>1</v>
      </c>
      <c r="B28" s="65">
        <v>1164</v>
      </c>
      <c r="C28" s="63" t="s">
        <v>26</v>
      </c>
      <c r="D28" s="66">
        <v>29067</v>
      </c>
      <c r="E28" s="65" t="s">
        <v>520</v>
      </c>
      <c r="F28" s="65">
        <v>2009</v>
      </c>
      <c r="G28" s="64">
        <v>3115.91</v>
      </c>
      <c r="H28" s="64">
        <v>1167.48</v>
      </c>
      <c r="I28" s="64" t="s">
        <v>522</v>
      </c>
      <c r="J28" s="64">
        <v>0</v>
      </c>
      <c r="K28" s="64">
        <v>0</v>
      </c>
      <c r="L28" s="64">
        <v>0</v>
      </c>
      <c r="M28" s="64">
        <v>0</v>
      </c>
      <c r="N28" s="64">
        <v>0</v>
      </c>
      <c r="O28" s="64">
        <v>0</v>
      </c>
      <c r="P28" s="64">
        <v>0</v>
      </c>
      <c r="Q28" s="64">
        <v>0</v>
      </c>
      <c r="R28" s="64">
        <v>0</v>
      </c>
      <c r="S28" s="33">
        <f t="shared" si="0"/>
        <v>4283.3899999999994</v>
      </c>
      <c r="T28" s="33">
        <f t="shared" si="1"/>
        <v>0</v>
      </c>
    </row>
    <row r="29" spans="1:20" s="31" customFormat="1" ht="15">
      <c r="A29" s="65">
        <v>1</v>
      </c>
      <c r="B29" s="65">
        <v>1169</v>
      </c>
      <c r="C29" s="63" t="s">
        <v>27</v>
      </c>
      <c r="D29" s="66">
        <v>29067</v>
      </c>
      <c r="E29" s="65" t="s">
        <v>520</v>
      </c>
      <c r="F29" s="65">
        <v>2003</v>
      </c>
      <c r="G29" s="64">
        <v>2640.68</v>
      </c>
      <c r="H29" s="64">
        <v>0</v>
      </c>
      <c r="I29" s="64" t="s">
        <v>522</v>
      </c>
      <c r="J29" s="64">
        <v>0</v>
      </c>
      <c r="K29" s="64">
        <v>0</v>
      </c>
      <c r="L29" s="64">
        <v>0</v>
      </c>
      <c r="M29" s="64">
        <v>0</v>
      </c>
      <c r="N29" s="64">
        <v>0</v>
      </c>
      <c r="O29" s="64">
        <v>0</v>
      </c>
      <c r="P29" s="64">
        <v>0</v>
      </c>
      <c r="Q29" s="64">
        <v>0</v>
      </c>
      <c r="R29" s="64">
        <v>0</v>
      </c>
      <c r="S29" s="33">
        <f t="shared" si="0"/>
        <v>2640.68</v>
      </c>
      <c r="T29" s="33">
        <f t="shared" si="1"/>
        <v>0</v>
      </c>
    </row>
    <row r="30" spans="1:20" s="31" customFormat="1" ht="15">
      <c r="A30" s="65">
        <v>1</v>
      </c>
      <c r="B30" s="65">
        <v>1177</v>
      </c>
      <c r="C30" s="63" t="s">
        <v>28</v>
      </c>
      <c r="D30" s="66">
        <v>29068</v>
      </c>
      <c r="E30" s="65" t="s">
        <v>520</v>
      </c>
      <c r="F30" s="65">
        <v>2009</v>
      </c>
      <c r="G30" s="64">
        <v>3044.14</v>
      </c>
      <c r="H30" s="64">
        <v>0</v>
      </c>
      <c r="I30" s="64" t="s">
        <v>522</v>
      </c>
      <c r="J30" s="64">
        <v>0</v>
      </c>
      <c r="K30" s="64">
        <v>0</v>
      </c>
      <c r="L30" s="64">
        <v>0</v>
      </c>
      <c r="M30" s="64">
        <v>0</v>
      </c>
      <c r="N30" s="64">
        <v>0</v>
      </c>
      <c r="O30" s="64">
        <v>0</v>
      </c>
      <c r="P30" s="64">
        <v>0</v>
      </c>
      <c r="Q30" s="64">
        <v>0</v>
      </c>
      <c r="R30" s="64">
        <v>0</v>
      </c>
      <c r="S30" s="33">
        <f t="shared" si="0"/>
        <v>3044.14</v>
      </c>
      <c r="T30" s="33">
        <f t="shared" si="1"/>
        <v>0</v>
      </c>
    </row>
    <row r="31" spans="1:20" s="31" customFormat="1" ht="15">
      <c r="A31" s="65">
        <v>1</v>
      </c>
      <c r="B31" s="65">
        <v>1221</v>
      </c>
      <c r="C31" s="63" t="s">
        <v>29</v>
      </c>
      <c r="D31" s="66">
        <v>29087</v>
      </c>
      <c r="E31" s="65" t="s">
        <v>520</v>
      </c>
      <c r="F31" s="65">
        <v>2028</v>
      </c>
      <c r="G31" s="64">
        <v>5296.42</v>
      </c>
      <c r="H31" s="64">
        <v>2486.67</v>
      </c>
      <c r="I31" s="64" t="s">
        <v>522</v>
      </c>
      <c r="J31" s="64">
        <v>0</v>
      </c>
      <c r="K31" s="64">
        <v>0</v>
      </c>
      <c r="L31" s="64">
        <v>0</v>
      </c>
      <c r="M31" s="64">
        <v>0</v>
      </c>
      <c r="N31" s="64">
        <v>0</v>
      </c>
      <c r="O31" s="64">
        <v>0</v>
      </c>
      <c r="P31" s="64">
        <v>0</v>
      </c>
      <c r="Q31" s="64">
        <v>0</v>
      </c>
      <c r="R31" s="64">
        <v>0</v>
      </c>
      <c r="S31" s="33">
        <f t="shared" si="0"/>
        <v>7783.09</v>
      </c>
      <c r="T31" s="33">
        <f t="shared" si="1"/>
        <v>0</v>
      </c>
    </row>
    <row r="32" spans="1:20" s="31" customFormat="1" ht="15">
      <c r="A32" s="65">
        <v>1</v>
      </c>
      <c r="B32" s="65">
        <v>1229</v>
      </c>
      <c r="C32" s="63" t="s">
        <v>30</v>
      </c>
      <c r="D32" s="66">
        <v>29089</v>
      </c>
      <c r="E32" s="65" t="s">
        <v>520</v>
      </c>
      <c r="F32" s="65">
        <v>2003</v>
      </c>
      <c r="G32" s="64">
        <v>3209.78</v>
      </c>
      <c r="H32" s="64">
        <v>0</v>
      </c>
      <c r="I32" s="64" t="s">
        <v>522</v>
      </c>
      <c r="J32" s="64">
        <v>0</v>
      </c>
      <c r="K32" s="64">
        <v>0</v>
      </c>
      <c r="L32" s="64">
        <v>0</v>
      </c>
      <c r="M32" s="64">
        <v>0</v>
      </c>
      <c r="N32" s="64">
        <v>0</v>
      </c>
      <c r="O32" s="64">
        <v>0</v>
      </c>
      <c r="P32" s="64">
        <v>0</v>
      </c>
      <c r="Q32" s="64">
        <v>0</v>
      </c>
      <c r="R32" s="64">
        <v>0</v>
      </c>
      <c r="S32" s="33">
        <f t="shared" si="0"/>
        <v>3209.78</v>
      </c>
      <c r="T32" s="33">
        <f t="shared" si="1"/>
        <v>0</v>
      </c>
    </row>
    <row r="33" spans="1:20" s="31" customFormat="1" ht="15">
      <c r="A33" s="65">
        <v>1</v>
      </c>
      <c r="B33" s="65">
        <v>1243</v>
      </c>
      <c r="C33" s="63" t="s">
        <v>31</v>
      </c>
      <c r="D33" s="66">
        <v>29096</v>
      </c>
      <c r="E33" s="65" t="s">
        <v>520</v>
      </c>
      <c r="F33" s="65">
        <v>2003</v>
      </c>
      <c r="G33" s="64">
        <v>2069.0500000000002</v>
      </c>
      <c r="H33" s="64">
        <v>0</v>
      </c>
      <c r="I33" s="64" t="s">
        <v>522</v>
      </c>
      <c r="J33" s="64">
        <v>0</v>
      </c>
      <c r="K33" s="64">
        <v>0</v>
      </c>
      <c r="L33" s="64">
        <v>0</v>
      </c>
      <c r="M33" s="64">
        <v>0</v>
      </c>
      <c r="N33" s="64">
        <v>0</v>
      </c>
      <c r="O33" s="64">
        <v>0</v>
      </c>
      <c r="P33" s="64">
        <v>0</v>
      </c>
      <c r="Q33" s="64">
        <v>0</v>
      </c>
      <c r="R33" s="64">
        <v>0</v>
      </c>
      <c r="S33" s="33">
        <f t="shared" si="0"/>
        <v>2069.0500000000002</v>
      </c>
      <c r="T33" s="33">
        <f t="shared" si="1"/>
        <v>0</v>
      </c>
    </row>
    <row r="34" spans="1:20" s="31" customFormat="1" ht="15">
      <c r="A34" s="65">
        <v>1</v>
      </c>
      <c r="B34" s="65">
        <v>1258</v>
      </c>
      <c r="C34" s="63" t="s">
        <v>32</v>
      </c>
      <c r="D34" s="66">
        <v>29102</v>
      </c>
      <c r="E34" s="65" t="s">
        <v>520</v>
      </c>
      <c r="F34" s="65">
        <v>2009</v>
      </c>
      <c r="G34" s="64">
        <v>3494.93</v>
      </c>
      <c r="H34" s="64">
        <v>1464.36</v>
      </c>
      <c r="I34" s="64" t="s">
        <v>522</v>
      </c>
      <c r="J34" s="64">
        <v>0</v>
      </c>
      <c r="K34" s="64">
        <v>0</v>
      </c>
      <c r="L34" s="64">
        <v>0</v>
      </c>
      <c r="M34" s="64">
        <v>0</v>
      </c>
      <c r="N34" s="64">
        <v>0</v>
      </c>
      <c r="O34" s="64">
        <v>0</v>
      </c>
      <c r="P34" s="64">
        <v>0</v>
      </c>
      <c r="Q34" s="64">
        <v>0</v>
      </c>
      <c r="R34" s="64">
        <v>0</v>
      </c>
      <c r="S34" s="33">
        <f t="shared" si="0"/>
        <v>4959.29</v>
      </c>
      <c r="T34" s="33">
        <f t="shared" si="1"/>
        <v>0</v>
      </c>
    </row>
    <row r="35" spans="1:20" s="31" customFormat="1" ht="15">
      <c r="A35" s="65">
        <v>1</v>
      </c>
      <c r="B35" s="65">
        <v>1263</v>
      </c>
      <c r="C35" s="63" t="s">
        <v>33</v>
      </c>
      <c r="D35" s="66">
        <v>29108</v>
      </c>
      <c r="E35" s="65" t="s">
        <v>520</v>
      </c>
      <c r="F35" s="65">
        <v>2035</v>
      </c>
      <c r="G35" s="64">
        <v>9219.65</v>
      </c>
      <c r="H35" s="64">
        <v>1695.19</v>
      </c>
      <c r="I35" s="64" t="s">
        <v>522</v>
      </c>
      <c r="J35" s="64">
        <v>0</v>
      </c>
      <c r="K35" s="64">
        <v>0</v>
      </c>
      <c r="L35" s="64">
        <v>0</v>
      </c>
      <c r="M35" s="64">
        <v>0</v>
      </c>
      <c r="N35" s="64">
        <v>0</v>
      </c>
      <c r="O35" s="64">
        <v>0</v>
      </c>
      <c r="P35" s="64">
        <v>0</v>
      </c>
      <c r="Q35" s="64">
        <v>0</v>
      </c>
      <c r="R35" s="64">
        <v>0</v>
      </c>
      <c r="S35" s="33">
        <f t="shared" si="0"/>
        <v>10914.84</v>
      </c>
      <c r="T35" s="33">
        <f t="shared" si="1"/>
        <v>0</v>
      </c>
    </row>
    <row r="36" spans="1:20" s="31" customFormat="1" ht="15">
      <c r="A36" s="65">
        <v>1</v>
      </c>
      <c r="B36" s="65">
        <v>1267</v>
      </c>
      <c r="C36" s="63" t="s">
        <v>34</v>
      </c>
      <c r="D36" s="66">
        <v>29099</v>
      </c>
      <c r="E36" s="65" t="s">
        <v>520</v>
      </c>
      <c r="F36" s="65">
        <v>2035</v>
      </c>
      <c r="G36" s="64">
        <v>9219.65</v>
      </c>
      <c r="H36" s="64">
        <v>7566.66</v>
      </c>
      <c r="I36" s="64" t="s">
        <v>522</v>
      </c>
      <c r="J36" s="64">
        <v>0</v>
      </c>
      <c r="K36" s="64">
        <v>0</v>
      </c>
      <c r="L36" s="64">
        <v>0</v>
      </c>
      <c r="M36" s="64">
        <v>0</v>
      </c>
      <c r="N36" s="64">
        <v>0</v>
      </c>
      <c r="O36" s="64">
        <v>0</v>
      </c>
      <c r="P36" s="64">
        <v>0</v>
      </c>
      <c r="Q36" s="64">
        <v>0</v>
      </c>
      <c r="R36" s="64">
        <v>0</v>
      </c>
      <c r="S36" s="33">
        <f t="shared" si="0"/>
        <v>16786.309999999998</v>
      </c>
      <c r="T36" s="33">
        <f t="shared" si="1"/>
        <v>0</v>
      </c>
    </row>
    <row r="37" spans="1:20" s="31" customFormat="1" ht="15">
      <c r="A37" s="65">
        <v>1</v>
      </c>
      <c r="B37" s="65">
        <v>1269</v>
      </c>
      <c r="C37" s="63" t="s">
        <v>35</v>
      </c>
      <c r="D37" s="66">
        <v>29118</v>
      </c>
      <c r="E37" s="65" t="s">
        <v>520</v>
      </c>
      <c r="F37" s="65">
        <v>2000</v>
      </c>
      <c r="G37" s="64">
        <v>1543.95</v>
      </c>
      <c r="H37" s="64">
        <v>0</v>
      </c>
      <c r="I37" s="64" t="s">
        <v>522</v>
      </c>
      <c r="J37" s="64">
        <v>0</v>
      </c>
      <c r="K37" s="64">
        <v>0</v>
      </c>
      <c r="L37" s="64">
        <v>0</v>
      </c>
      <c r="M37" s="64">
        <v>0</v>
      </c>
      <c r="N37" s="64">
        <v>0</v>
      </c>
      <c r="O37" s="64">
        <v>0</v>
      </c>
      <c r="P37" s="64">
        <v>0</v>
      </c>
      <c r="Q37" s="64">
        <v>0</v>
      </c>
      <c r="R37" s="64">
        <v>0</v>
      </c>
      <c r="S37" s="33">
        <f t="shared" si="0"/>
        <v>1543.95</v>
      </c>
      <c r="T37" s="33">
        <f t="shared" si="1"/>
        <v>0</v>
      </c>
    </row>
    <row r="38" spans="1:20" s="31" customFormat="1" ht="15">
      <c r="A38" s="65">
        <v>1</v>
      </c>
      <c r="B38" s="65">
        <v>1284</v>
      </c>
      <c r="C38" s="63" t="s">
        <v>36</v>
      </c>
      <c r="D38" s="66">
        <v>29160</v>
      </c>
      <c r="E38" s="65" t="s">
        <v>520</v>
      </c>
      <c r="F38" s="65">
        <v>2003</v>
      </c>
      <c r="G38" s="64">
        <v>1543.95</v>
      </c>
      <c r="H38" s="64">
        <v>0</v>
      </c>
      <c r="I38" s="64" t="s">
        <v>522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64">
        <v>0</v>
      </c>
      <c r="P38" s="64">
        <v>0</v>
      </c>
      <c r="Q38" s="64">
        <v>0</v>
      </c>
      <c r="R38" s="64">
        <v>0</v>
      </c>
      <c r="S38" s="33">
        <f t="shared" si="0"/>
        <v>1543.95</v>
      </c>
      <c r="T38" s="33">
        <f t="shared" si="1"/>
        <v>0</v>
      </c>
    </row>
    <row r="39" spans="1:20" s="31" customFormat="1" ht="15">
      <c r="A39" s="65">
        <v>1</v>
      </c>
      <c r="B39" s="65">
        <v>1328</v>
      </c>
      <c r="C39" s="63" t="s">
        <v>37</v>
      </c>
      <c r="D39" s="66">
        <v>29202</v>
      </c>
      <c r="E39" s="65" t="s">
        <v>520</v>
      </c>
      <c r="F39" s="65">
        <v>2009</v>
      </c>
      <c r="G39" s="64">
        <v>3044.14</v>
      </c>
      <c r="H39" s="64">
        <v>0</v>
      </c>
      <c r="I39" s="64" t="s">
        <v>522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64">
        <v>0</v>
      </c>
      <c r="P39" s="64">
        <v>0</v>
      </c>
      <c r="Q39" s="64">
        <v>0</v>
      </c>
      <c r="R39" s="64">
        <v>0</v>
      </c>
      <c r="S39" s="33">
        <f t="shared" si="0"/>
        <v>3044.14</v>
      </c>
      <c r="T39" s="33">
        <f t="shared" si="1"/>
        <v>0</v>
      </c>
    </row>
    <row r="40" spans="1:20" s="31" customFormat="1" ht="15">
      <c r="A40" s="65">
        <v>1</v>
      </c>
      <c r="B40" s="65">
        <v>1330</v>
      </c>
      <c r="C40" s="63" t="s">
        <v>38</v>
      </c>
      <c r="D40" s="66">
        <v>29202</v>
      </c>
      <c r="E40" s="65" t="s">
        <v>520</v>
      </c>
      <c r="F40" s="65">
        <v>2003</v>
      </c>
      <c r="G40" s="64">
        <v>2772.72</v>
      </c>
      <c r="H40" s="64">
        <v>0</v>
      </c>
      <c r="I40" s="64" t="s">
        <v>522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64">
        <v>0</v>
      </c>
      <c r="P40" s="64">
        <v>0</v>
      </c>
      <c r="Q40" s="64">
        <v>0</v>
      </c>
      <c r="R40" s="64">
        <v>0</v>
      </c>
      <c r="S40" s="33">
        <f t="shared" si="0"/>
        <v>2772.72</v>
      </c>
      <c r="T40" s="33">
        <f t="shared" si="1"/>
        <v>0</v>
      </c>
    </row>
    <row r="41" spans="1:20" s="31" customFormat="1" ht="15">
      <c r="A41" s="65">
        <v>1</v>
      </c>
      <c r="B41" s="65">
        <v>1333</v>
      </c>
      <c r="C41" s="63" t="s">
        <v>39</v>
      </c>
      <c r="D41" s="66">
        <v>29209</v>
      </c>
      <c r="E41" s="65" t="s">
        <v>520</v>
      </c>
      <c r="F41" s="65">
        <v>2003</v>
      </c>
      <c r="G41" s="64">
        <v>3056.95</v>
      </c>
      <c r="H41" s="64">
        <v>0</v>
      </c>
      <c r="I41" s="64" t="s">
        <v>522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64">
        <v>0</v>
      </c>
      <c r="P41" s="64">
        <v>0</v>
      </c>
      <c r="Q41" s="64">
        <v>0</v>
      </c>
      <c r="R41" s="64">
        <v>0</v>
      </c>
      <c r="S41" s="33">
        <f t="shared" si="0"/>
        <v>3056.95</v>
      </c>
      <c r="T41" s="33">
        <f t="shared" si="1"/>
        <v>0</v>
      </c>
    </row>
    <row r="42" spans="1:20" s="31" customFormat="1" ht="15">
      <c r="A42" s="65">
        <v>1</v>
      </c>
      <c r="B42" s="65">
        <v>1337</v>
      </c>
      <c r="C42" s="63" t="s">
        <v>40</v>
      </c>
      <c r="D42" s="66">
        <v>29206</v>
      </c>
      <c r="E42" s="65" t="s">
        <v>520</v>
      </c>
      <c r="F42" s="65">
        <v>2009</v>
      </c>
      <c r="G42" s="64">
        <v>2761.12</v>
      </c>
      <c r="H42" s="64">
        <v>1030.69</v>
      </c>
      <c r="I42" s="64" t="s">
        <v>522</v>
      </c>
      <c r="J42" s="64">
        <v>0</v>
      </c>
      <c r="K42" s="64">
        <v>0</v>
      </c>
      <c r="L42" s="64">
        <v>0</v>
      </c>
      <c r="M42" s="64">
        <v>0</v>
      </c>
      <c r="N42" s="64">
        <v>0</v>
      </c>
      <c r="O42" s="64">
        <v>0</v>
      </c>
      <c r="P42" s="64">
        <v>0</v>
      </c>
      <c r="Q42" s="64">
        <v>0</v>
      </c>
      <c r="R42" s="64">
        <v>0</v>
      </c>
      <c r="S42" s="33">
        <f t="shared" si="0"/>
        <v>3791.81</v>
      </c>
      <c r="T42" s="33">
        <f t="shared" si="1"/>
        <v>0</v>
      </c>
    </row>
    <row r="43" spans="1:20" s="31" customFormat="1" ht="15">
      <c r="A43" s="65">
        <v>1</v>
      </c>
      <c r="B43" s="65">
        <v>1363</v>
      </c>
      <c r="C43" s="63" t="s">
        <v>41</v>
      </c>
      <c r="D43" s="66">
        <v>29227</v>
      </c>
      <c r="E43" s="65" t="s">
        <v>520</v>
      </c>
      <c r="F43" s="65">
        <v>2009</v>
      </c>
      <c r="G43" s="64">
        <v>3356.17</v>
      </c>
      <c r="H43" s="64">
        <v>0</v>
      </c>
      <c r="I43" s="64" t="s">
        <v>522</v>
      </c>
      <c r="J43" s="64">
        <v>708.95</v>
      </c>
      <c r="K43" s="64">
        <v>0</v>
      </c>
      <c r="L43" s="64">
        <v>0</v>
      </c>
      <c r="M43" s="64">
        <v>0</v>
      </c>
      <c r="N43" s="64">
        <v>0</v>
      </c>
      <c r="O43" s="64">
        <v>0</v>
      </c>
      <c r="P43" s="64">
        <v>0</v>
      </c>
      <c r="Q43" s="64">
        <v>0</v>
      </c>
      <c r="R43" s="64">
        <v>0</v>
      </c>
      <c r="S43" s="33">
        <f t="shared" si="0"/>
        <v>3356.17</v>
      </c>
      <c r="T43" s="33">
        <f t="shared" si="1"/>
        <v>708.95</v>
      </c>
    </row>
    <row r="44" spans="1:20" s="31" customFormat="1" ht="15">
      <c r="A44" s="65">
        <v>1</v>
      </c>
      <c r="B44" s="65">
        <v>1369</v>
      </c>
      <c r="C44" s="63" t="s">
        <v>42</v>
      </c>
      <c r="D44" s="66">
        <v>29234</v>
      </c>
      <c r="E44" s="65" t="s">
        <v>520</v>
      </c>
      <c r="F44" s="65">
        <v>2018</v>
      </c>
      <c r="G44" s="64">
        <v>2060.39</v>
      </c>
      <c r="H44" s="64">
        <v>0</v>
      </c>
      <c r="I44" s="64" t="s">
        <v>522</v>
      </c>
      <c r="J44" s="64">
        <v>0</v>
      </c>
      <c r="K44" s="64">
        <v>0</v>
      </c>
      <c r="L44" s="64">
        <v>0</v>
      </c>
      <c r="M44" s="64">
        <v>0</v>
      </c>
      <c r="N44" s="64">
        <v>0</v>
      </c>
      <c r="O44" s="64">
        <v>0</v>
      </c>
      <c r="P44" s="64">
        <v>0</v>
      </c>
      <c r="Q44" s="64">
        <v>0</v>
      </c>
      <c r="R44" s="64">
        <v>0</v>
      </c>
      <c r="S44" s="33">
        <f t="shared" si="0"/>
        <v>2060.39</v>
      </c>
      <c r="T44" s="33">
        <f t="shared" si="1"/>
        <v>0</v>
      </c>
    </row>
    <row r="45" spans="1:20" s="31" customFormat="1" ht="15">
      <c r="A45" s="65">
        <v>1</v>
      </c>
      <c r="B45" s="65">
        <v>1393</v>
      </c>
      <c r="C45" s="63" t="s">
        <v>43</v>
      </c>
      <c r="D45" s="66">
        <v>29283</v>
      </c>
      <c r="E45" s="65" t="s">
        <v>520</v>
      </c>
      <c r="F45" s="65">
        <v>2021</v>
      </c>
      <c r="G45" s="64">
        <v>3044.14</v>
      </c>
      <c r="H45" s="64">
        <v>0</v>
      </c>
      <c r="I45" s="64" t="s">
        <v>522</v>
      </c>
      <c r="J45" s="64">
        <v>0</v>
      </c>
      <c r="K45" s="64">
        <v>0</v>
      </c>
      <c r="L45" s="64">
        <v>0</v>
      </c>
      <c r="M45" s="64">
        <v>0</v>
      </c>
      <c r="N45" s="64">
        <v>0</v>
      </c>
      <c r="O45" s="64">
        <v>0</v>
      </c>
      <c r="P45" s="64">
        <v>0</v>
      </c>
      <c r="Q45" s="64">
        <v>0</v>
      </c>
      <c r="R45" s="64">
        <v>0</v>
      </c>
      <c r="S45" s="33">
        <f t="shared" si="0"/>
        <v>3044.14</v>
      </c>
      <c r="T45" s="33">
        <f t="shared" si="1"/>
        <v>0</v>
      </c>
    </row>
    <row r="46" spans="1:20" s="31" customFormat="1" ht="15">
      <c r="A46" s="65">
        <v>1</v>
      </c>
      <c r="B46" s="65">
        <v>1413</v>
      </c>
      <c r="C46" s="63" t="s">
        <v>44</v>
      </c>
      <c r="D46" s="66">
        <v>29290</v>
      </c>
      <c r="E46" s="65" t="s">
        <v>520</v>
      </c>
      <c r="F46" s="65">
        <v>2035</v>
      </c>
      <c r="G46" s="64">
        <v>9219.65</v>
      </c>
      <c r="H46" s="64">
        <v>11250</v>
      </c>
      <c r="I46" s="64" t="s">
        <v>522</v>
      </c>
      <c r="J46" s="64">
        <v>0</v>
      </c>
      <c r="K46" s="64">
        <v>0</v>
      </c>
      <c r="L46" s="64">
        <v>0</v>
      </c>
      <c r="M46" s="64">
        <v>0</v>
      </c>
      <c r="N46" s="64">
        <v>0</v>
      </c>
      <c r="O46" s="64">
        <v>0</v>
      </c>
      <c r="P46" s="64">
        <v>0</v>
      </c>
      <c r="Q46" s="64">
        <v>0</v>
      </c>
      <c r="R46" s="64">
        <v>0</v>
      </c>
      <c r="S46" s="33">
        <f t="shared" si="0"/>
        <v>20469.650000000001</v>
      </c>
      <c r="T46" s="33">
        <f t="shared" si="1"/>
        <v>0</v>
      </c>
    </row>
    <row r="47" spans="1:20" s="31" customFormat="1" ht="15">
      <c r="A47" s="65">
        <v>1</v>
      </c>
      <c r="B47" s="65">
        <v>1418</v>
      </c>
      <c r="C47" s="63" t="s">
        <v>45</v>
      </c>
      <c r="D47" s="66">
        <v>29297</v>
      </c>
      <c r="E47" s="65" t="s">
        <v>520</v>
      </c>
      <c r="F47" s="65">
        <v>2007</v>
      </c>
      <c r="G47" s="64">
        <v>3700.16</v>
      </c>
      <c r="H47" s="64">
        <v>0</v>
      </c>
      <c r="I47" s="64" t="s">
        <v>522</v>
      </c>
      <c r="J47" s="64">
        <v>0</v>
      </c>
      <c r="K47" s="64">
        <v>0</v>
      </c>
      <c r="L47" s="64">
        <v>0</v>
      </c>
      <c r="M47" s="64">
        <v>0</v>
      </c>
      <c r="N47" s="64">
        <v>0</v>
      </c>
      <c r="O47" s="64">
        <v>0</v>
      </c>
      <c r="P47" s="64">
        <v>0</v>
      </c>
      <c r="Q47" s="64">
        <v>0</v>
      </c>
      <c r="R47" s="64">
        <v>0</v>
      </c>
      <c r="S47" s="33">
        <f t="shared" si="0"/>
        <v>3700.16</v>
      </c>
      <c r="T47" s="33">
        <f t="shared" si="1"/>
        <v>0</v>
      </c>
    </row>
    <row r="48" spans="1:20" s="31" customFormat="1" ht="15">
      <c r="A48" s="65">
        <v>1</v>
      </c>
      <c r="B48" s="65">
        <v>1427</v>
      </c>
      <c r="C48" s="63" t="s">
        <v>46</v>
      </c>
      <c r="D48" s="66">
        <v>29298</v>
      </c>
      <c r="E48" s="65" t="s">
        <v>520</v>
      </c>
      <c r="F48" s="65">
        <v>2035</v>
      </c>
      <c r="G48" s="64">
        <v>9219.65</v>
      </c>
      <c r="H48" s="64">
        <v>1695.19</v>
      </c>
      <c r="I48" s="64" t="s">
        <v>522</v>
      </c>
      <c r="J48" s="64">
        <v>0</v>
      </c>
      <c r="K48" s="64">
        <v>0</v>
      </c>
      <c r="L48" s="64">
        <v>0</v>
      </c>
      <c r="M48" s="64">
        <v>0</v>
      </c>
      <c r="N48" s="64">
        <v>0</v>
      </c>
      <c r="O48" s="64">
        <v>0</v>
      </c>
      <c r="P48" s="64">
        <v>0</v>
      </c>
      <c r="Q48" s="64">
        <v>0</v>
      </c>
      <c r="R48" s="64">
        <v>0</v>
      </c>
      <c r="S48" s="33">
        <f t="shared" si="0"/>
        <v>10914.84</v>
      </c>
      <c r="T48" s="33">
        <f t="shared" si="1"/>
        <v>0</v>
      </c>
    </row>
    <row r="49" spans="1:20" s="31" customFormat="1" ht="15">
      <c r="A49" s="65">
        <v>1</v>
      </c>
      <c r="B49" s="65">
        <v>1429</v>
      </c>
      <c r="C49" s="63" t="s">
        <v>47</v>
      </c>
      <c r="D49" s="66">
        <v>29304</v>
      </c>
      <c r="E49" s="65" t="s">
        <v>520</v>
      </c>
      <c r="F49" s="65">
        <v>2006</v>
      </c>
      <c r="G49" s="64">
        <v>3044.14</v>
      </c>
      <c r="H49" s="64">
        <v>937.2</v>
      </c>
      <c r="I49" s="64" t="s">
        <v>522</v>
      </c>
      <c r="J49" s="64">
        <v>0</v>
      </c>
      <c r="K49" s="64">
        <v>0</v>
      </c>
      <c r="L49" s="64">
        <v>0</v>
      </c>
      <c r="M49" s="64">
        <v>0</v>
      </c>
      <c r="N49" s="64">
        <v>0</v>
      </c>
      <c r="O49" s="64">
        <v>0</v>
      </c>
      <c r="P49" s="64">
        <v>0</v>
      </c>
      <c r="Q49" s="64">
        <v>0</v>
      </c>
      <c r="R49" s="64">
        <v>0</v>
      </c>
      <c r="S49" s="33">
        <f t="shared" si="0"/>
        <v>3981.34</v>
      </c>
      <c r="T49" s="33">
        <f t="shared" si="1"/>
        <v>0</v>
      </c>
    </row>
    <row r="50" spans="1:20" s="31" customFormat="1" ht="15">
      <c r="A50" s="65">
        <v>1</v>
      </c>
      <c r="B50" s="65">
        <v>1454</v>
      </c>
      <c r="C50" s="63" t="s">
        <v>48</v>
      </c>
      <c r="D50" s="66">
        <v>29319</v>
      </c>
      <c r="E50" s="65" t="s">
        <v>520</v>
      </c>
      <c r="F50" s="65">
        <v>2006</v>
      </c>
      <c r="G50" s="64">
        <v>2761.12</v>
      </c>
      <c r="H50" s="64">
        <v>884.14</v>
      </c>
      <c r="I50" s="64" t="s">
        <v>522</v>
      </c>
      <c r="J50" s="64">
        <v>0</v>
      </c>
      <c r="K50" s="64">
        <v>0</v>
      </c>
      <c r="L50" s="64">
        <v>0</v>
      </c>
      <c r="M50" s="64">
        <v>0</v>
      </c>
      <c r="N50" s="64">
        <v>0</v>
      </c>
      <c r="O50" s="64">
        <v>0</v>
      </c>
      <c r="P50" s="64">
        <v>0</v>
      </c>
      <c r="Q50" s="64">
        <v>0</v>
      </c>
      <c r="R50" s="64">
        <v>0</v>
      </c>
      <c r="S50" s="33">
        <f t="shared" si="0"/>
        <v>3645.2599999999998</v>
      </c>
      <c r="T50" s="33">
        <f t="shared" si="1"/>
        <v>0</v>
      </c>
    </row>
    <row r="51" spans="1:20" s="31" customFormat="1" ht="15">
      <c r="A51" s="65">
        <v>1</v>
      </c>
      <c r="B51" s="65">
        <v>1475</v>
      </c>
      <c r="C51" s="63" t="s">
        <v>49</v>
      </c>
      <c r="D51" s="66">
        <v>29374</v>
      </c>
      <c r="E51" s="65" t="s">
        <v>520</v>
      </c>
      <c r="F51" s="65">
        <v>2008</v>
      </c>
      <c r="G51" s="64">
        <v>3044.14</v>
      </c>
      <c r="H51" s="64">
        <v>0</v>
      </c>
      <c r="I51" s="64" t="s">
        <v>522</v>
      </c>
      <c r="J51" s="64">
        <v>0</v>
      </c>
      <c r="K51" s="64">
        <v>0</v>
      </c>
      <c r="L51" s="64">
        <v>0</v>
      </c>
      <c r="M51" s="64">
        <v>0</v>
      </c>
      <c r="N51" s="64">
        <v>0</v>
      </c>
      <c r="O51" s="64">
        <v>0</v>
      </c>
      <c r="P51" s="64">
        <v>0</v>
      </c>
      <c r="Q51" s="64">
        <v>0</v>
      </c>
      <c r="R51" s="64">
        <v>0</v>
      </c>
      <c r="S51" s="33">
        <f t="shared" si="0"/>
        <v>3044.14</v>
      </c>
      <c r="T51" s="33">
        <f t="shared" si="1"/>
        <v>0</v>
      </c>
    </row>
    <row r="52" spans="1:20" s="31" customFormat="1" ht="15">
      <c r="A52" s="65">
        <v>1</v>
      </c>
      <c r="B52" s="65">
        <v>1483</v>
      </c>
      <c r="C52" s="63" t="s">
        <v>50</v>
      </c>
      <c r="D52" s="66">
        <v>29397</v>
      </c>
      <c r="E52" s="65" t="s">
        <v>520</v>
      </c>
      <c r="F52" s="65">
        <v>2003</v>
      </c>
      <c r="G52" s="64">
        <v>1702.21</v>
      </c>
      <c r="H52" s="64">
        <v>0</v>
      </c>
      <c r="I52" s="64" t="s">
        <v>522</v>
      </c>
      <c r="J52" s="64">
        <v>0</v>
      </c>
      <c r="K52" s="64">
        <v>0</v>
      </c>
      <c r="L52" s="64">
        <v>0</v>
      </c>
      <c r="M52" s="64">
        <v>0</v>
      </c>
      <c r="N52" s="64">
        <v>0</v>
      </c>
      <c r="O52" s="64">
        <v>0</v>
      </c>
      <c r="P52" s="64">
        <v>0</v>
      </c>
      <c r="Q52" s="64">
        <v>0</v>
      </c>
      <c r="R52" s="64">
        <v>0</v>
      </c>
      <c r="S52" s="33">
        <f t="shared" si="0"/>
        <v>1702.21</v>
      </c>
      <c r="T52" s="33">
        <f t="shared" si="1"/>
        <v>0</v>
      </c>
    </row>
    <row r="53" spans="1:20" s="31" customFormat="1" ht="15">
      <c r="A53" s="65">
        <v>1</v>
      </c>
      <c r="B53" s="65">
        <v>1522</v>
      </c>
      <c r="C53" s="63" t="s">
        <v>51</v>
      </c>
      <c r="D53" s="66">
        <v>29622</v>
      </c>
      <c r="E53" s="65" t="s">
        <v>520</v>
      </c>
      <c r="F53" s="65">
        <v>2003</v>
      </c>
      <c r="G53" s="64">
        <v>1470.44</v>
      </c>
      <c r="H53" s="64">
        <v>0</v>
      </c>
      <c r="I53" s="64" t="s">
        <v>522</v>
      </c>
      <c r="J53" s="64">
        <v>0</v>
      </c>
      <c r="K53" s="64">
        <v>0</v>
      </c>
      <c r="L53" s="64">
        <v>0</v>
      </c>
      <c r="M53" s="64">
        <v>0</v>
      </c>
      <c r="N53" s="64">
        <v>0</v>
      </c>
      <c r="O53" s="64">
        <v>0</v>
      </c>
      <c r="P53" s="64">
        <v>0</v>
      </c>
      <c r="Q53" s="64">
        <v>0</v>
      </c>
      <c r="R53" s="64">
        <v>0</v>
      </c>
      <c r="S53" s="33">
        <f t="shared" si="0"/>
        <v>1470.44</v>
      </c>
      <c r="T53" s="33">
        <f t="shared" si="1"/>
        <v>0</v>
      </c>
    </row>
    <row r="54" spans="1:20" s="31" customFormat="1" ht="15">
      <c r="A54" s="65">
        <v>1</v>
      </c>
      <c r="B54" s="65">
        <v>1536</v>
      </c>
      <c r="C54" s="63" t="s">
        <v>52</v>
      </c>
      <c r="D54" s="66">
        <v>29675</v>
      </c>
      <c r="E54" s="65" t="s">
        <v>520</v>
      </c>
      <c r="F54" s="65">
        <v>2009</v>
      </c>
      <c r="G54" s="64">
        <v>2761.12</v>
      </c>
      <c r="H54" s="64">
        <v>0</v>
      </c>
      <c r="I54" s="64" t="s">
        <v>522</v>
      </c>
      <c r="J54" s="64">
        <v>0</v>
      </c>
      <c r="K54" s="64">
        <v>0</v>
      </c>
      <c r="L54" s="64">
        <v>0</v>
      </c>
      <c r="M54" s="64">
        <v>0</v>
      </c>
      <c r="N54" s="64">
        <v>0</v>
      </c>
      <c r="O54" s="64">
        <v>0</v>
      </c>
      <c r="P54" s="64">
        <v>0</v>
      </c>
      <c r="Q54" s="64">
        <v>0</v>
      </c>
      <c r="R54" s="64">
        <v>0</v>
      </c>
      <c r="S54" s="33">
        <f t="shared" si="0"/>
        <v>2761.12</v>
      </c>
      <c r="T54" s="33">
        <f t="shared" si="1"/>
        <v>0</v>
      </c>
    </row>
    <row r="55" spans="1:20" s="31" customFormat="1" ht="15">
      <c r="A55" s="65">
        <v>1</v>
      </c>
      <c r="B55" s="65">
        <v>1545</v>
      </c>
      <c r="C55" s="63" t="s">
        <v>53</v>
      </c>
      <c r="D55" s="66">
        <v>29762</v>
      </c>
      <c r="E55" s="65" t="s">
        <v>520</v>
      </c>
      <c r="F55" s="65">
        <v>2000</v>
      </c>
      <c r="G55" s="64">
        <v>2514.9499999999998</v>
      </c>
      <c r="H55" s="64">
        <v>785.28</v>
      </c>
      <c r="I55" s="64" t="s">
        <v>522</v>
      </c>
      <c r="J55" s="64">
        <v>0</v>
      </c>
      <c r="K55" s="64">
        <v>0</v>
      </c>
      <c r="L55" s="64">
        <v>0</v>
      </c>
      <c r="M55" s="64">
        <v>0</v>
      </c>
      <c r="N55" s="64">
        <v>0</v>
      </c>
      <c r="O55" s="64">
        <v>0</v>
      </c>
      <c r="P55" s="64">
        <v>0</v>
      </c>
      <c r="Q55" s="64">
        <v>0</v>
      </c>
      <c r="R55" s="64">
        <v>0</v>
      </c>
      <c r="S55" s="33">
        <f t="shared" si="0"/>
        <v>3300.2299999999996</v>
      </c>
      <c r="T55" s="33">
        <f t="shared" si="1"/>
        <v>0</v>
      </c>
    </row>
    <row r="56" spans="1:20" s="31" customFormat="1" ht="15">
      <c r="A56" s="65">
        <v>1</v>
      </c>
      <c r="B56" s="65">
        <v>1549</v>
      </c>
      <c r="C56" s="63" t="s">
        <v>54</v>
      </c>
      <c r="D56" s="66">
        <v>29845</v>
      </c>
      <c r="E56" s="65" t="s">
        <v>520</v>
      </c>
      <c r="F56" s="65">
        <v>2009</v>
      </c>
      <c r="G56" s="64">
        <v>3196.35</v>
      </c>
      <c r="H56" s="64">
        <v>0</v>
      </c>
      <c r="I56" s="64" t="s">
        <v>522</v>
      </c>
      <c r="J56" s="64">
        <v>0</v>
      </c>
      <c r="K56" s="64">
        <v>0</v>
      </c>
      <c r="L56" s="64">
        <v>0</v>
      </c>
      <c r="M56" s="64">
        <v>0</v>
      </c>
      <c r="N56" s="64">
        <v>0</v>
      </c>
      <c r="O56" s="64">
        <v>0</v>
      </c>
      <c r="P56" s="64">
        <v>0</v>
      </c>
      <c r="Q56" s="64">
        <v>0</v>
      </c>
      <c r="R56" s="64">
        <v>0</v>
      </c>
      <c r="S56" s="33">
        <f t="shared" si="0"/>
        <v>3196.35</v>
      </c>
      <c r="T56" s="33">
        <f t="shared" si="1"/>
        <v>0</v>
      </c>
    </row>
    <row r="57" spans="1:20" s="31" customFormat="1" ht="15">
      <c r="A57" s="65">
        <v>1</v>
      </c>
      <c r="B57" s="65">
        <v>1553</v>
      </c>
      <c r="C57" s="63" t="s">
        <v>55</v>
      </c>
      <c r="D57" s="66">
        <v>29879</v>
      </c>
      <c r="E57" s="65" t="s">
        <v>520</v>
      </c>
      <c r="F57" s="65">
        <v>2003</v>
      </c>
      <c r="G57" s="64">
        <v>3056.95</v>
      </c>
      <c r="H57" s="64">
        <v>0</v>
      </c>
      <c r="I57" s="64" t="s">
        <v>522</v>
      </c>
      <c r="J57" s="64">
        <v>0</v>
      </c>
      <c r="K57" s="64">
        <v>0</v>
      </c>
      <c r="L57" s="64">
        <v>0</v>
      </c>
      <c r="M57" s="64">
        <v>0</v>
      </c>
      <c r="N57" s="64">
        <v>0</v>
      </c>
      <c r="O57" s="64">
        <v>0</v>
      </c>
      <c r="P57" s="64">
        <v>0</v>
      </c>
      <c r="Q57" s="64">
        <v>0</v>
      </c>
      <c r="R57" s="64">
        <v>0</v>
      </c>
      <c r="S57" s="33">
        <f t="shared" si="0"/>
        <v>3056.95</v>
      </c>
      <c r="T57" s="33">
        <f t="shared" si="1"/>
        <v>0</v>
      </c>
    </row>
    <row r="58" spans="1:20" s="31" customFormat="1" ht="15">
      <c r="A58" s="65">
        <v>1</v>
      </c>
      <c r="B58" s="65">
        <v>1554</v>
      </c>
      <c r="C58" s="63" t="s">
        <v>56</v>
      </c>
      <c r="D58" s="66">
        <v>29886</v>
      </c>
      <c r="E58" s="65" t="s">
        <v>520</v>
      </c>
      <c r="F58" s="65">
        <v>2009</v>
      </c>
      <c r="G58" s="64">
        <v>3598.03</v>
      </c>
      <c r="H58" s="64">
        <v>1124.42</v>
      </c>
      <c r="I58" s="64" t="s">
        <v>522</v>
      </c>
      <c r="J58" s="64">
        <v>0</v>
      </c>
      <c r="K58" s="64">
        <v>0</v>
      </c>
      <c r="L58" s="64">
        <v>0</v>
      </c>
      <c r="M58" s="64">
        <v>0</v>
      </c>
      <c r="N58" s="64">
        <v>0</v>
      </c>
      <c r="O58" s="64">
        <v>0</v>
      </c>
      <c r="P58" s="64">
        <v>0</v>
      </c>
      <c r="Q58" s="64">
        <v>0</v>
      </c>
      <c r="R58" s="64">
        <v>0</v>
      </c>
      <c r="S58" s="33">
        <f t="shared" si="0"/>
        <v>4722.4500000000007</v>
      </c>
      <c r="T58" s="33">
        <f t="shared" si="1"/>
        <v>0</v>
      </c>
    </row>
    <row r="59" spans="1:20" s="31" customFormat="1" ht="15">
      <c r="A59" s="65">
        <v>1</v>
      </c>
      <c r="B59" s="65">
        <v>1561</v>
      </c>
      <c r="C59" s="63" t="s">
        <v>57</v>
      </c>
      <c r="D59" s="66">
        <v>29983</v>
      </c>
      <c r="E59" s="65" t="s">
        <v>520</v>
      </c>
      <c r="F59" s="65">
        <v>2003</v>
      </c>
      <c r="G59" s="64">
        <v>1470.44</v>
      </c>
      <c r="H59" s="64">
        <v>0</v>
      </c>
      <c r="I59" s="64" t="s">
        <v>522</v>
      </c>
      <c r="J59" s="64">
        <v>0</v>
      </c>
      <c r="K59" s="64">
        <v>0</v>
      </c>
      <c r="L59" s="64">
        <v>0</v>
      </c>
      <c r="M59" s="64">
        <v>0</v>
      </c>
      <c r="N59" s="64">
        <v>0</v>
      </c>
      <c r="O59" s="64">
        <v>0</v>
      </c>
      <c r="P59" s="64">
        <v>0</v>
      </c>
      <c r="Q59" s="64">
        <v>0</v>
      </c>
      <c r="R59" s="64">
        <v>0</v>
      </c>
      <c r="S59" s="33">
        <f t="shared" si="0"/>
        <v>1470.44</v>
      </c>
      <c r="T59" s="33">
        <f t="shared" si="1"/>
        <v>0</v>
      </c>
    </row>
    <row r="60" spans="1:20" s="31" customFormat="1" ht="15">
      <c r="A60" s="65">
        <v>1</v>
      </c>
      <c r="B60" s="65">
        <v>1577</v>
      </c>
      <c r="C60" s="63" t="s">
        <v>58</v>
      </c>
      <c r="D60" s="66">
        <v>30012</v>
      </c>
      <c r="E60" s="65" t="s">
        <v>520</v>
      </c>
      <c r="F60" s="65">
        <v>2003</v>
      </c>
      <c r="G60" s="64">
        <v>1470.44</v>
      </c>
      <c r="H60" s="64">
        <v>0</v>
      </c>
      <c r="I60" s="64" t="s">
        <v>522</v>
      </c>
      <c r="J60" s="64">
        <v>0</v>
      </c>
      <c r="K60" s="64">
        <v>0</v>
      </c>
      <c r="L60" s="64">
        <v>0</v>
      </c>
      <c r="M60" s="64">
        <v>0</v>
      </c>
      <c r="N60" s="64">
        <v>0</v>
      </c>
      <c r="O60" s="64">
        <v>0</v>
      </c>
      <c r="P60" s="64">
        <v>0</v>
      </c>
      <c r="Q60" s="64">
        <v>0</v>
      </c>
      <c r="R60" s="64">
        <v>0</v>
      </c>
      <c r="S60" s="33">
        <f t="shared" si="0"/>
        <v>1470.44</v>
      </c>
      <c r="T60" s="33">
        <f t="shared" si="1"/>
        <v>0</v>
      </c>
    </row>
    <row r="61" spans="1:20" s="31" customFormat="1" ht="15">
      <c r="A61" s="65">
        <v>1</v>
      </c>
      <c r="B61" s="65">
        <v>1588</v>
      </c>
      <c r="C61" s="63" t="s">
        <v>59</v>
      </c>
      <c r="D61" s="66">
        <v>30034</v>
      </c>
      <c r="E61" s="65" t="s">
        <v>520</v>
      </c>
      <c r="F61" s="65">
        <v>2003</v>
      </c>
      <c r="G61" s="64">
        <v>1543.95</v>
      </c>
      <c r="H61" s="64">
        <v>0</v>
      </c>
      <c r="I61" s="64" t="s">
        <v>522</v>
      </c>
      <c r="J61" s="64">
        <v>0</v>
      </c>
      <c r="K61" s="64">
        <v>0</v>
      </c>
      <c r="L61" s="64">
        <v>0</v>
      </c>
      <c r="M61" s="64">
        <v>0</v>
      </c>
      <c r="N61" s="64">
        <v>0</v>
      </c>
      <c r="O61" s="64">
        <v>0</v>
      </c>
      <c r="P61" s="64">
        <v>0</v>
      </c>
      <c r="Q61" s="64">
        <v>0</v>
      </c>
      <c r="R61" s="64">
        <v>0</v>
      </c>
      <c r="S61" s="33">
        <f t="shared" si="0"/>
        <v>1543.95</v>
      </c>
      <c r="T61" s="33">
        <f t="shared" si="1"/>
        <v>0</v>
      </c>
    </row>
    <row r="62" spans="1:20" s="31" customFormat="1" ht="15">
      <c r="A62" s="65">
        <v>1</v>
      </c>
      <c r="B62" s="65">
        <v>1589</v>
      </c>
      <c r="C62" s="63" t="s">
        <v>60</v>
      </c>
      <c r="D62" s="66">
        <v>30034</v>
      </c>
      <c r="E62" s="65" t="s">
        <v>520</v>
      </c>
      <c r="F62" s="65">
        <v>2003</v>
      </c>
      <c r="G62" s="64">
        <v>1470.44</v>
      </c>
      <c r="H62" s="64">
        <v>0</v>
      </c>
      <c r="I62" s="64" t="s">
        <v>522</v>
      </c>
      <c r="J62" s="64">
        <v>0</v>
      </c>
      <c r="K62" s="64">
        <v>0</v>
      </c>
      <c r="L62" s="64">
        <v>0</v>
      </c>
      <c r="M62" s="64">
        <v>0</v>
      </c>
      <c r="N62" s="64">
        <v>0</v>
      </c>
      <c r="O62" s="64">
        <v>0</v>
      </c>
      <c r="P62" s="64">
        <v>0</v>
      </c>
      <c r="Q62" s="64">
        <v>0</v>
      </c>
      <c r="R62" s="64">
        <v>0</v>
      </c>
      <c r="S62" s="33">
        <f t="shared" si="0"/>
        <v>1470.44</v>
      </c>
      <c r="T62" s="33">
        <f t="shared" si="1"/>
        <v>0</v>
      </c>
    </row>
    <row r="63" spans="1:20" s="31" customFormat="1" ht="15">
      <c r="A63" s="65">
        <v>1</v>
      </c>
      <c r="B63" s="65">
        <v>1596</v>
      </c>
      <c r="C63" s="63" t="s">
        <v>61</v>
      </c>
      <c r="D63" s="66">
        <v>30041</v>
      </c>
      <c r="E63" s="65" t="s">
        <v>520</v>
      </c>
      <c r="F63" s="65">
        <v>2004</v>
      </c>
      <c r="G63" s="64">
        <v>2069.0500000000002</v>
      </c>
      <c r="H63" s="64">
        <v>0</v>
      </c>
      <c r="I63" s="64" t="s">
        <v>522</v>
      </c>
      <c r="J63" s="64">
        <v>0</v>
      </c>
      <c r="K63" s="64">
        <v>0</v>
      </c>
      <c r="L63" s="64">
        <v>0</v>
      </c>
      <c r="M63" s="64">
        <v>0</v>
      </c>
      <c r="N63" s="64">
        <v>0</v>
      </c>
      <c r="O63" s="64">
        <v>0</v>
      </c>
      <c r="P63" s="64">
        <v>0</v>
      </c>
      <c r="Q63" s="64">
        <v>0</v>
      </c>
      <c r="R63" s="64">
        <v>0</v>
      </c>
      <c r="S63" s="33">
        <f t="shared" si="0"/>
        <v>2069.0500000000002</v>
      </c>
      <c r="T63" s="33">
        <f t="shared" si="1"/>
        <v>0</v>
      </c>
    </row>
    <row r="64" spans="1:20" s="31" customFormat="1" ht="15">
      <c r="A64" s="65">
        <v>1</v>
      </c>
      <c r="B64" s="65">
        <v>1597</v>
      </c>
      <c r="C64" s="63" t="s">
        <v>62</v>
      </c>
      <c r="D64" s="66">
        <v>30053</v>
      </c>
      <c r="E64" s="65" t="s">
        <v>520</v>
      </c>
      <c r="F64" s="65">
        <v>2009</v>
      </c>
      <c r="G64" s="64">
        <v>3044.14</v>
      </c>
      <c r="H64" s="64">
        <v>0</v>
      </c>
      <c r="I64" s="64" t="s">
        <v>522</v>
      </c>
      <c r="J64" s="64">
        <v>0</v>
      </c>
      <c r="K64" s="64">
        <v>0</v>
      </c>
      <c r="L64" s="64">
        <v>0</v>
      </c>
      <c r="M64" s="64">
        <v>0</v>
      </c>
      <c r="N64" s="64">
        <v>0</v>
      </c>
      <c r="O64" s="64">
        <v>0</v>
      </c>
      <c r="P64" s="64">
        <v>0</v>
      </c>
      <c r="Q64" s="64">
        <v>0</v>
      </c>
      <c r="R64" s="64">
        <v>0</v>
      </c>
      <c r="S64" s="33">
        <f t="shared" si="0"/>
        <v>3044.14</v>
      </c>
      <c r="T64" s="33">
        <f t="shared" si="1"/>
        <v>0</v>
      </c>
    </row>
    <row r="65" spans="1:20" s="31" customFormat="1" ht="15">
      <c r="A65" s="65">
        <v>1</v>
      </c>
      <c r="B65" s="65">
        <v>1631</v>
      </c>
      <c r="C65" s="63" t="s">
        <v>63</v>
      </c>
      <c r="D65" s="66">
        <v>30176</v>
      </c>
      <c r="E65" s="65" t="s">
        <v>520</v>
      </c>
      <c r="F65" s="65">
        <v>2000</v>
      </c>
      <c r="G65" s="64">
        <v>1876.7</v>
      </c>
      <c r="H65" s="64">
        <v>0</v>
      </c>
      <c r="I65" s="64" t="s">
        <v>522</v>
      </c>
      <c r="J65" s="64">
        <v>0</v>
      </c>
      <c r="K65" s="64">
        <v>0</v>
      </c>
      <c r="L65" s="64">
        <v>0</v>
      </c>
      <c r="M65" s="64">
        <v>0</v>
      </c>
      <c r="N65" s="64">
        <v>0</v>
      </c>
      <c r="O65" s="64">
        <v>0</v>
      </c>
      <c r="P65" s="64">
        <v>0</v>
      </c>
      <c r="Q65" s="64">
        <v>0</v>
      </c>
      <c r="R65" s="64">
        <v>0</v>
      </c>
      <c r="S65" s="33">
        <f t="shared" si="0"/>
        <v>1876.7</v>
      </c>
      <c r="T65" s="33">
        <f t="shared" si="1"/>
        <v>0</v>
      </c>
    </row>
    <row r="66" spans="1:20" s="31" customFormat="1" ht="15">
      <c r="A66" s="65">
        <v>1</v>
      </c>
      <c r="B66" s="65">
        <v>1641</v>
      </c>
      <c r="C66" s="63" t="s">
        <v>64</v>
      </c>
      <c r="D66" s="66">
        <v>30384</v>
      </c>
      <c r="E66" s="65" t="s">
        <v>520</v>
      </c>
      <c r="F66" s="65">
        <v>2003</v>
      </c>
      <c r="G66" s="64">
        <v>1876.7</v>
      </c>
      <c r="H66" s="64">
        <v>0</v>
      </c>
      <c r="I66" s="64" t="s">
        <v>522</v>
      </c>
      <c r="J66" s="64">
        <v>0</v>
      </c>
      <c r="K66" s="64">
        <v>0</v>
      </c>
      <c r="L66" s="64">
        <v>0</v>
      </c>
      <c r="M66" s="64">
        <v>0</v>
      </c>
      <c r="N66" s="64">
        <v>0</v>
      </c>
      <c r="O66" s="64">
        <v>0</v>
      </c>
      <c r="P66" s="64">
        <v>0</v>
      </c>
      <c r="Q66" s="64">
        <v>0</v>
      </c>
      <c r="R66" s="64">
        <v>0</v>
      </c>
      <c r="S66" s="33">
        <f t="shared" si="0"/>
        <v>1876.7</v>
      </c>
      <c r="T66" s="33">
        <f t="shared" si="1"/>
        <v>0</v>
      </c>
    </row>
    <row r="67" spans="1:20" s="31" customFormat="1" ht="15">
      <c r="A67" s="65">
        <v>1</v>
      </c>
      <c r="B67" s="65">
        <v>1650</v>
      </c>
      <c r="C67" s="63" t="s">
        <v>65</v>
      </c>
      <c r="D67" s="66">
        <v>30411</v>
      </c>
      <c r="E67" s="65" t="s">
        <v>520</v>
      </c>
      <c r="F67" s="65">
        <v>2003</v>
      </c>
      <c r="G67" s="64">
        <v>1702.21</v>
      </c>
      <c r="H67" s="64">
        <v>0</v>
      </c>
      <c r="I67" s="64" t="s">
        <v>522</v>
      </c>
      <c r="J67" s="64">
        <v>0</v>
      </c>
      <c r="K67" s="64">
        <v>0</v>
      </c>
      <c r="L67" s="64">
        <v>0</v>
      </c>
      <c r="M67" s="64">
        <v>0</v>
      </c>
      <c r="N67" s="64">
        <v>0</v>
      </c>
      <c r="O67" s="64">
        <v>0</v>
      </c>
      <c r="P67" s="64">
        <v>0</v>
      </c>
      <c r="Q67" s="64">
        <v>0</v>
      </c>
      <c r="R67" s="64">
        <v>0</v>
      </c>
      <c r="S67" s="33">
        <f t="shared" ref="S67:S130" si="2">SUM(G67:H67)</f>
        <v>1702.21</v>
      </c>
      <c r="T67" s="33">
        <f t="shared" si="1"/>
        <v>0</v>
      </c>
    </row>
    <row r="68" spans="1:20" s="31" customFormat="1" ht="15">
      <c r="A68" s="65">
        <v>1</v>
      </c>
      <c r="B68" s="65">
        <v>1652</v>
      </c>
      <c r="C68" s="63" t="s">
        <v>66</v>
      </c>
      <c r="D68" s="66">
        <v>30410</v>
      </c>
      <c r="E68" s="65" t="s">
        <v>520</v>
      </c>
      <c r="F68" s="65">
        <v>2003</v>
      </c>
      <c r="G68" s="64">
        <v>1702.21</v>
      </c>
      <c r="H68" s="64">
        <v>0</v>
      </c>
      <c r="I68" s="64" t="s">
        <v>522</v>
      </c>
      <c r="J68" s="64">
        <v>0</v>
      </c>
      <c r="K68" s="64">
        <v>0</v>
      </c>
      <c r="L68" s="64">
        <v>0</v>
      </c>
      <c r="M68" s="64">
        <v>0</v>
      </c>
      <c r="N68" s="64">
        <v>0</v>
      </c>
      <c r="O68" s="64">
        <v>0</v>
      </c>
      <c r="P68" s="64">
        <v>0</v>
      </c>
      <c r="Q68" s="64">
        <v>0</v>
      </c>
      <c r="R68" s="64">
        <v>0</v>
      </c>
      <c r="S68" s="33">
        <f t="shared" si="2"/>
        <v>1702.21</v>
      </c>
      <c r="T68" s="33">
        <f t="shared" si="1"/>
        <v>0</v>
      </c>
    </row>
    <row r="69" spans="1:20" s="31" customFormat="1" ht="15">
      <c r="A69" s="65">
        <v>1</v>
      </c>
      <c r="B69" s="65">
        <v>1665</v>
      </c>
      <c r="C69" s="63" t="s">
        <v>67</v>
      </c>
      <c r="D69" s="66">
        <v>31019</v>
      </c>
      <c r="E69" s="65" t="s">
        <v>520</v>
      </c>
      <c r="F69" s="65">
        <v>2004</v>
      </c>
      <c r="G69" s="64">
        <v>1876.7</v>
      </c>
      <c r="H69" s="64">
        <v>0</v>
      </c>
      <c r="I69" s="64" t="s">
        <v>522</v>
      </c>
      <c r="J69" s="64">
        <v>0</v>
      </c>
      <c r="K69" s="64">
        <v>0</v>
      </c>
      <c r="L69" s="64">
        <v>0</v>
      </c>
      <c r="M69" s="64">
        <v>0</v>
      </c>
      <c r="N69" s="64">
        <v>0</v>
      </c>
      <c r="O69" s="64">
        <v>0</v>
      </c>
      <c r="P69" s="64">
        <v>0</v>
      </c>
      <c r="Q69" s="64">
        <v>0</v>
      </c>
      <c r="R69" s="64">
        <v>0</v>
      </c>
      <c r="S69" s="33">
        <f t="shared" si="2"/>
        <v>1876.7</v>
      </c>
      <c r="T69" s="33">
        <f t="shared" ref="T69:T132" si="3">SUM(J69:R69)</f>
        <v>0</v>
      </c>
    </row>
    <row r="70" spans="1:20" s="31" customFormat="1" ht="15">
      <c r="A70" s="65">
        <v>1</v>
      </c>
      <c r="B70" s="65">
        <v>1672</v>
      </c>
      <c r="C70" s="63" t="s">
        <v>68</v>
      </c>
      <c r="D70" s="66">
        <v>31231</v>
      </c>
      <c r="E70" s="65" t="s">
        <v>520</v>
      </c>
      <c r="F70" s="65">
        <v>2000</v>
      </c>
      <c r="G70" s="64">
        <v>1876.7</v>
      </c>
      <c r="H70" s="64">
        <v>0</v>
      </c>
      <c r="I70" s="64" t="s">
        <v>522</v>
      </c>
      <c r="J70" s="64">
        <v>0</v>
      </c>
      <c r="K70" s="64">
        <v>0</v>
      </c>
      <c r="L70" s="64">
        <v>0</v>
      </c>
      <c r="M70" s="64">
        <v>0</v>
      </c>
      <c r="N70" s="64">
        <v>0</v>
      </c>
      <c r="O70" s="64">
        <v>0</v>
      </c>
      <c r="P70" s="64">
        <v>0</v>
      </c>
      <c r="Q70" s="64">
        <v>0</v>
      </c>
      <c r="R70" s="64">
        <v>0</v>
      </c>
      <c r="S70" s="33">
        <f t="shared" si="2"/>
        <v>1876.7</v>
      </c>
      <c r="T70" s="33">
        <f t="shared" si="3"/>
        <v>0</v>
      </c>
    </row>
    <row r="71" spans="1:20" s="31" customFormat="1" ht="15">
      <c r="A71" s="65">
        <v>1</v>
      </c>
      <c r="B71" s="65">
        <v>1674</v>
      </c>
      <c r="C71" s="63" t="s">
        <v>69</v>
      </c>
      <c r="D71" s="66">
        <v>31231</v>
      </c>
      <c r="E71" s="65" t="s">
        <v>520</v>
      </c>
      <c r="F71" s="65">
        <v>2003</v>
      </c>
      <c r="G71" s="64">
        <v>1543.95</v>
      </c>
      <c r="H71" s="64">
        <v>0</v>
      </c>
      <c r="I71" s="64" t="s">
        <v>522</v>
      </c>
      <c r="J71" s="64">
        <v>0</v>
      </c>
      <c r="K71" s="64">
        <v>0</v>
      </c>
      <c r="L71" s="64">
        <v>0</v>
      </c>
      <c r="M71" s="64">
        <v>0</v>
      </c>
      <c r="N71" s="64">
        <v>0</v>
      </c>
      <c r="O71" s="64">
        <v>0</v>
      </c>
      <c r="P71" s="64">
        <v>0</v>
      </c>
      <c r="Q71" s="64">
        <v>0</v>
      </c>
      <c r="R71" s="64">
        <v>0</v>
      </c>
      <c r="S71" s="33">
        <f t="shared" si="2"/>
        <v>1543.95</v>
      </c>
      <c r="T71" s="33">
        <f t="shared" si="3"/>
        <v>0</v>
      </c>
    </row>
    <row r="72" spans="1:20" s="31" customFormat="1" ht="15">
      <c r="A72" s="65">
        <v>16</v>
      </c>
      <c r="B72" s="65">
        <v>1682</v>
      </c>
      <c r="C72" s="63" t="s">
        <v>450</v>
      </c>
      <c r="D72" s="66">
        <v>31232</v>
      </c>
      <c r="E72" s="65" t="s">
        <v>520</v>
      </c>
      <c r="F72" s="65">
        <v>2005</v>
      </c>
      <c r="G72" s="64">
        <v>2514.9499999999998</v>
      </c>
      <c r="H72" s="64">
        <v>0</v>
      </c>
      <c r="I72" s="64" t="s">
        <v>522</v>
      </c>
      <c r="J72" s="64">
        <v>0</v>
      </c>
      <c r="K72" s="64">
        <v>0</v>
      </c>
      <c r="L72" s="64">
        <v>0</v>
      </c>
      <c r="M72" s="64">
        <v>0</v>
      </c>
      <c r="N72" s="64">
        <v>0</v>
      </c>
      <c r="O72" s="64">
        <v>0</v>
      </c>
      <c r="P72" s="64">
        <v>0</v>
      </c>
      <c r="Q72" s="64">
        <v>0</v>
      </c>
      <c r="R72" s="64">
        <v>0</v>
      </c>
      <c r="S72" s="33">
        <f t="shared" si="2"/>
        <v>2514.9499999999998</v>
      </c>
      <c r="T72" s="33">
        <f t="shared" si="3"/>
        <v>0</v>
      </c>
    </row>
    <row r="73" spans="1:20" s="31" customFormat="1" ht="15">
      <c r="A73" s="65">
        <v>2</v>
      </c>
      <c r="B73" s="65">
        <v>1683</v>
      </c>
      <c r="C73" s="63" t="s">
        <v>488</v>
      </c>
      <c r="D73" s="66">
        <v>31232</v>
      </c>
      <c r="E73" s="65" t="s">
        <v>520</v>
      </c>
      <c r="F73" s="65">
        <v>2005</v>
      </c>
      <c r="G73" s="64">
        <v>2514.9499999999998</v>
      </c>
      <c r="H73" s="64">
        <v>0</v>
      </c>
      <c r="I73" s="64" t="s">
        <v>522</v>
      </c>
      <c r="J73" s="64">
        <v>0</v>
      </c>
      <c r="K73" s="64">
        <v>0</v>
      </c>
      <c r="L73" s="64">
        <v>0</v>
      </c>
      <c r="M73" s="64">
        <v>0</v>
      </c>
      <c r="N73" s="64">
        <v>0</v>
      </c>
      <c r="O73" s="64">
        <v>0</v>
      </c>
      <c r="P73" s="64">
        <v>0</v>
      </c>
      <c r="Q73" s="64">
        <v>0</v>
      </c>
      <c r="R73" s="64">
        <v>0</v>
      </c>
      <c r="S73" s="33">
        <f t="shared" si="2"/>
        <v>2514.9499999999998</v>
      </c>
      <c r="T73" s="33">
        <f t="shared" si="3"/>
        <v>0</v>
      </c>
    </row>
    <row r="74" spans="1:20" s="31" customFormat="1" ht="15">
      <c r="A74" s="65">
        <v>51</v>
      </c>
      <c r="B74" s="65">
        <v>1726</v>
      </c>
      <c r="C74" s="63" t="s">
        <v>489</v>
      </c>
      <c r="D74" s="66">
        <v>32084</v>
      </c>
      <c r="E74" s="65" t="s">
        <v>520</v>
      </c>
      <c r="F74" s="65">
        <v>2005</v>
      </c>
      <c r="G74" s="64">
        <v>2514.9499999999998</v>
      </c>
      <c r="H74" s="64">
        <v>0</v>
      </c>
      <c r="I74" s="64" t="s">
        <v>522</v>
      </c>
      <c r="J74" s="64">
        <v>0</v>
      </c>
      <c r="K74" s="64">
        <v>0</v>
      </c>
      <c r="L74" s="64">
        <v>0</v>
      </c>
      <c r="M74" s="64">
        <v>0</v>
      </c>
      <c r="N74" s="64">
        <v>0</v>
      </c>
      <c r="O74" s="64">
        <v>0</v>
      </c>
      <c r="P74" s="64">
        <v>0</v>
      </c>
      <c r="Q74" s="64">
        <v>0</v>
      </c>
      <c r="R74" s="64">
        <v>0</v>
      </c>
      <c r="S74" s="33">
        <f t="shared" si="2"/>
        <v>2514.9499999999998</v>
      </c>
      <c r="T74" s="33">
        <f t="shared" si="3"/>
        <v>0</v>
      </c>
    </row>
    <row r="75" spans="1:20" s="31" customFormat="1" ht="15">
      <c r="A75" s="65">
        <v>1</v>
      </c>
      <c r="B75" s="65">
        <v>1741</v>
      </c>
      <c r="C75" s="63" t="s">
        <v>70</v>
      </c>
      <c r="D75" s="66">
        <v>32106</v>
      </c>
      <c r="E75" s="65" t="s">
        <v>520</v>
      </c>
      <c r="F75" s="65">
        <v>2003</v>
      </c>
      <c r="G75" s="64">
        <v>2640.68</v>
      </c>
      <c r="H75" s="64">
        <v>0</v>
      </c>
      <c r="I75" s="64" t="s">
        <v>522</v>
      </c>
      <c r="J75" s="64">
        <v>0</v>
      </c>
      <c r="K75" s="64">
        <v>0</v>
      </c>
      <c r="L75" s="64">
        <v>0</v>
      </c>
      <c r="M75" s="64">
        <v>0</v>
      </c>
      <c r="N75" s="64">
        <v>0</v>
      </c>
      <c r="O75" s="64">
        <v>0</v>
      </c>
      <c r="P75" s="64">
        <v>0</v>
      </c>
      <c r="Q75" s="64">
        <v>0</v>
      </c>
      <c r="R75" s="64">
        <v>0</v>
      </c>
      <c r="S75" s="33">
        <f t="shared" si="2"/>
        <v>2640.68</v>
      </c>
      <c r="T75" s="33">
        <f t="shared" si="3"/>
        <v>0</v>
      </c>
    </row>
    <row r="76" spans="1:20" s="31" customFormat="1" ht="15">
      <c r="A76" s="65">
        <v>1</v>
      </c>
      <c r="B76" s="65">
        <v>1749</v>
      </c>
      <c r="C76" s="63" t="s">
        <v>71</v>
      </c>
      <c r="D76" s="66">
        <v>32111</v>
      </c>
      <c r="E76" s="65" t="s">
        <v>520</v>
      </c>
      <c r="F76" s="65">
        <v>2009</v>
      </c>
      <c r="G76" s="64">
        <v>1868.82</v>
      </c>
      <c r="H76" s="64">
        <v>0</v>
      </c>
      <c r="I76" s="64" t="s">
        <v>522</v>
      </c>
      <c r="J76" s="64">
        <v>0</v>
      </c>
      <c r="K76" s="64">
        <v>0</v>
      </c>
      <c r="L76" s="64">
        <v>0</v>
      </c>
      <c r="M76" s="64">
        <v>0</v>
      </c>
      <c r="N76" s="64">
        <v>0</v>
      </c>
      <c r="O76" s="64">
        <v>0</v>
      </c>
      <c r="P76" s="64">
        <v>0</v>
      </c>
      <c r="Q76" s="64">
        <v>0</v>
      </c>
      <c r="R76" s="64">
        <v>0</v>
      </c>
      <c r="S76" s="33">
        <f t="shared" si="2"/>
        <v>1868.82</v>
      </c>
      <c r="T76" s="33">
        <f t="shared" si="3"/>
        <v>0</v>
      </c>
    </row>
    <row r="77" spans="1:20" s="31" customFormat="1" ht="15">
      <c r="A77" s="65">
        <v>1</v>
      </c>
      <c r="B77" s="65">
        <v>1774</v>
      </c>
      <c r="C77" s="63" t="s">
        <v>72</v>
      </c>
      <c r="D77" s="66">
        <v>32162</v>
      </c>
      <c r="E77" s="65" t="s">
        <v>520</v>
      </c>
      <c r="F77" s="65">
        <v>2003</v>
      </c>
      <c r="G77" s="64">
        <v>1970.53</v>
      </c>
      <c r="H77" s="64">
        <v>0</v>
      </c>
      <c r="I77" s="64" t="s">
        <v>522</v>
      </c>
      <c r="J77" s="64">
        <v>0</v>
      </c>
      <c r="K77" s="64">
        <v>0</v>
      </c>
      <c r="L77" s="64">
        <v>0</v>
      </c>
      <c r="M77" s="64">
        <v>0</v>
      </c>
      <c r="N77" s="64">
        <v>0</v>
      </c>
      <c r="O77" s="64">
        <v>0</v>
      </c>
      <c r="P77" s="64">
        <v>0</v>
      </c>
      <c r="Q77" s="64">
        <v>0</v>
      </c>
      <c r="R77" s="64">
        <v>0</v>
      </c>
      <c r="S77" s="33">
        <f t="shared" si="2"/>
        <v>1970.53</v>
      </c>
      <c r="T77" s="33">
        <f t="shared" si="3"/>
        <v>0</v>
      </c>
    </row>
    <row r="78" spans="1:20" s="31" customFormat="1" ht="15">
      <c r="A78" s="65">
        <v>1</v>
      </c>
      <c r="B78" s="65">
        <v>1794</v>
      </c>
      <c r="C78" s="63" t="s">
        <v>73</v>
      </c>
      <c r="D78" s="66">
        <v>32216</v>
      </c>
      <c r="E78" s="65" t="s">
        <v>520</v>
      </c>
      <c r="F78" s="65">
        <v>2018</v>
      </c>
      <c r="G78" s="64">
        <v>3523.98</v>
      </c>
      <c r="H78" s="64">
        <v>0</v>
      </c>
      <c r="I78" s="64" t="s">
        <v>522</v>
      </c>
      <c r="J78" s="64">
        <v>0</v>
      </c>
      <c r="K78" s="64">
        <v>0</v>
      </c>
      <c r="L78" s="64">
        <v>0</v>
      </c>
      <c r="M78" s="64">
        <v>0</v>
      </c>
      <c r="N78" s="64">
        <v>0</v>
      </c>
      <c r="O78" s="64">
        <v>0</v>
      </c>
      <c r="P78" s="64">
        <v>0</v>
      </c>
      <c r="Q78" s="64">
        <v>0</v>
      </c>
      <c r="R78" s="64">
        <v>0</v>
      </c>
      <c r="S78" s="33">
        <f t="shared" si="2"/>
        <v>3523.98</v>
      </c>
      <c r="T78" s="33">
        <f t="shared" si="3"/>
        <v>0</v>
      </c>
    </row>
    <row r="79" spans="1:20" s="31" customFormat="1" ht="15">
      <c r="A79" s="65">
        <v>1</v>
      </c>
      <c r="B79" s="65">
        <v>1796</v>
      </c>
      <c r="C79" s="63" t="s">
        <v>74</v>
      </c>
      <c r="D79" s="66">
        <v>32216</v>
      </c>
      <c r="E79" s="65" t="s">
        <v>520</v>
      </c>
      <c r="F79" s="65">
        <v>2003</v>
      </c>
      <c r="G79" s="64">
        <v>1543.95</v>
      </c>
      <c r="H79" s="64">
        <v>0</v>
      </c>
      <c r="I79" s="64" t="s">
        <v>522</v>
      </c>
      <c r="J79" s="64">
        <v>0</v>
      </c>
      <c r="K79" s="64">
        <v>0</v>
      </c>
      <c r="L79" s="64">
        <v>0</v>
      </c>
      <c r="M79" s="64">
        <v>0</v>
      </c>
      <c r="N79" s="64">
        <v>0</v>
      </c>
      <c r="O79" s="64">
        <v>0</v>
      </c>
      <c r="P79" s="64">
        <v>0</v>
      </c>
      <c r="Q79" s="64">
        <v>0</v>
      </c>
      <c r="R79" s="64">
        <v>0</v>
      </c>
      <c r="S79" s="33">
        <f t="shared" si="2"/>
        <v>1543.95</v>
      </c>
      <c r="T79" s="33">
        <f t="shared" si="3"/>
        <v>0</v>
      </c>
    </row>
    <row r="80" spans="1:20" s="31" customFormat="1" ht="15">
      <c r="A80" s="65">
        <v>1</v>
      </c>
      <c r="B80" s="65">
        <v>1809</v>
      </c>
      <c r="C80" s="63" t="s">
        <v>75</v>
      </c>
      <c r="D80" s="66">
        <v>32371</v>
      </c>
      <c r="E80" s="65" t="s">
        <v>520</v>
      </c>
      <c r="F80" s="65">
        <v>2016</v>
      </c>
      <c r="G80" s="64">
        <v>2629.63</v>
      </c>
      <c r="H80" s="64">
        <v>0</v>
      </c>
      <c r="I80" s="64" t="s">
        <v>522</v>
      </c>
      <c r="J80" s="64">
        <v>0</v>
      </c>
      <c r="K80" s="64">
        <v>0</v>
      </c>
      <c r="L80" s="64">
        <v>0</v>
      </c>
      <c r="M80" s="64">
        <v>0</v>
      </c>
      <c r="N80" s="64">
        <v>0</v>
      </c>
      <c r="O80" s="64">
        <v>0</v>
      </c>
      <c r="P80" s="64">
        <v>0</v>
      </c>
      <c r="Q80" s="64">
        <v>0</v>
      </c>
      <c r="R80" s="64">
        <v>0</v>
      </c>
      <c r="S80" s="33">
        <f t="shared" si="2"/>
        <v>2629.63</v>
      </c>
      <c r="T80" s="33">
        <f t="shared" si="3"/>
        <v>0</v>
      </c>
    </row>
    <row r="81" spans="1:20" s="31" customFormat="1" ht="15">
      <c r="A81" s="65">
        <v>1</v>
      </c>
      <c r="B81" s="65">
        <v>1821</v>
      </c>
      <c r="C81" s="63" t="s">
        <v>76</v>
      </c>
      <c r="D81" s="66">
        <v>32414</v>
      </c>
      <c r="E81" s="65" t="s">
        <v>520</v>
      </c>
      <c r="F81" s="65">
        <v>2002</v>
      </c>
      <c r="G81" s="64">
        <v>1876.7</v>
      </c>
      <c r="H81" s="64">
        <v>1464.36</v>
      </c>
      <c r="I81" s="64" t="s">
        <v>522</v>
      </c>
      <c r="J81" s="64">
        <v>0</v>
      </c>
      <c r="K81" s="64">
        <v>0</v>
      </c>
      <c r="L81" s="64">
        <v>0</v>
      </c>
      <c r="M81" s="64">
        <v>0</v>
      </c>
      <c r="N81" s="64">
        <v>0</v>
      </c>
      <c r="O81" s="64">
        <v>0</v>
      </c>
      <c r="P81" s="64">
        <v>0</v>
      </c>
      <c r="Q81" s="64">
        <v>0</v>
      </c>
      <c r="R81" s="64">
        <v>0</v>
      </c>
      <c r="S81" s="33">
        <f t="shared" si="2"/>
        <v>3341.06</v>
      </c>
      <c r="T81" s="33">
        <f t="shared" si="3"/>
        <v>0</v>
      </c>
    </row>
    <row r="82" spans="1:20" s="31" customFormat="1" ht="15">
      <c r="A82" s="65">
        <v>1</v>
      </c>
      <c r="B82" s="65">
        <v>1822</v>
      </c>
      <c r="C82" s="63" t="s">
        <v>77</v>
      </c>
      <c r="D82" s="66">
        <v>32420</v>
      </c>
      <c r="E82" s="65" t="s">
        <v>520</v>
      </c>
      <c r="F82" s="65">
        <v>2000</v>
      </c>
      <c r="G82" s="64">
        <v>1400.41</v>
      </c>
      <c r="H82" s="64">
        <v>0</v>
      </c>
      <c r="I82" s="64" t="s">
        <v>522</v>
      </c>
      <c r="J82" s="64">
        <v>0</v>
      </c>
      <c r="K82" s="64">
        <v>0</v>
      </c>
      <c r="L82" s="64">
        <v>0</v>
      </c>
      <c r="M82" s="64">
        <v>0</v>
      </c>
      <c r="N82" s="64">
        <v>0</v>
      </c>
      <c r="O82" s="64">
        <v>0</v>
      </c>
      <c r="P82" s="64">
        <v>0</v>
      </c>
      <c r="Q82" s="64">
        <v>0</v>
      </c>
      <c r="R82" s="64">
        <v>0</v>
      </c>
      <c r="S82" s="33">
        <f t="shared" si="2"/>
        <v>1400.41</v>
      </c>
      <c r="T82" s="33">
        <f t="shared" si="3"/>
        <v>0</v>
      </c>
    </row>
    <row r="83" spans="1:20" s="31" customFormat="1" ht="15">
      <c r="A83" s="65">
        <v>1</v>
      </c>
      <c r="B83" s="65">
        <v>1906</v>
      </c>
      <c r="C83" s="63" t="s">
        <v>78</v>
      </c>
      <c r="D83" s="66">
        <v>32909</v>
      </c>
      <c r="E83" s="65" t="s">
        <v>520</v>
      </c>
      <c r="F83" s="65">
        <v>2009</v>
      </c>
      <c r="G83" s="64">
        <v>2899.18</v>
      </c>
      <c r="H83" s="64">
        <v>0</v>
      </c>
      <c r="I83" s="64" t="s">
        <v>522</v>
      </c>
      <c r="J83" s="64">
        <v>0</v>
      </c>
      <c r="K83" s="64">
        <v>0</v>
      </c>
      <c r="L83" s="64">
        <v>0</v>
      </c>
      <c r="M83" s="64">
        <v>0</v>
      </c>
      <c r="N83" s="64">
        <v>0</v>
      </c>
      <c r="O83" s="64">
        <v>0</v>
      </c>
      <c r="P83" s="64">
        <v>0</v>
      </c>
      <c r="Q83" s="64">
        <v>0</v>
      </c>
      <c r="R83" s="64">
        <v>0</v>
      </c>
      <c r="S83" s="33">
        <f t="shared" si="2"/>
        <v>2899.18</v>
      </c>
      <c r="T83" s="33">
        <f t="shared" si="3"/>
        <v>0</v>
      </c>
    </row>
    <row r="84" spans="1:20" s="31" customFormat="1" ht="15">
      <c r="A84" s="65">
        <v>1</v>
      </c>
      <c r="B84" s="65">
        <v>1907</v>
      </c>
      <c r="C84" s="63" t="s">
        <v>79</v>
      </c>
      <c r="D84" s="66">
        <v>32909</v>
      </c>
      <c r="E84" s="65" t="s">
        <v>520</v>
      </c>
      <c r="F84" s="65">
        <v>2007</v>
      </c>
      <c r="G84" s="64">
        <v>3700.16</v>
      </c>
      <c r="H84" s="64">
        <v>0</v>
      </c>
      <c r="I84" s="64" t="s">
        <v>522</v>
      </c>
      <c r="J84" s="64">
        <v>1993.92</v>
      </c>
      <c r="K84" s="64">
        <v>0</v>
      </c>
      <c r="L84" s="64">
        <v>0</v>
      </c>
      <c r="M84" s="64">
        <v>0</v>
      </c>
      <c r="N84" s="64">
        <v>0</v>
      </c>
      <c r="O84" s="64">
        <v>0</v>
      </c>
      <c r="P84" s="64">
        <v>0</v>
      </c>
      <c r="Q84" s="64">
        <v>0</v>
      </c>
      <c r="R84" s="64">
        <v>0</v>
      </c>
      <c r="S84" s="33">
        <f t="shared" si="2"/>
        <v>3700.16</v>
      </c>
      <c r="T84" s="33">
        <f t="shared" si="3"/>
        <v>1993.92</v>
      </c>
    </row>
    <row r="85" spans="1:20" s="31" customFormat="1" ht="15">
      <c r="A85" s="65">
        <v>1</v>
      </c>
      <c r="B85" s="65">
        <v>1908</v>
      </c>
      <c r="C85" s="63" t="s">
        <v>80</v>
      </c>
      <c r="D85" s="66">
        <v>32909</v>
      </c>
      <c r="E85" s="65" t="s">
        <v>520</v>
      </c>
      <c r="F85" s="65">
        <v>2009</v>
      </c>
      <c r="G85" s="64">
        <v>3196.35</v>
      </c>
      <c r="H85" s="64">
        <v>0</v>
      </c>
      <c r="I85" s="64" t="s">
        <v>522</v>
      </c>
      <c r="J85" s="64">
        <v>0</v>
      </c>
      <c r="K85" s="64">
        <v>0</v>
      </c>
      <c r="L85" s="64">
        <v>0</v>
      </c>
      <c r="M85" s="64">
        <v>0</v>
      </c>
      <c r="N85" s="64">
        <v>3000</v>
      </c>
      <c r="O85" s="64">
        <v>0</v>
      </c>
      <c r="P85" s="64">
        <v>0</v>
      </c>
      <c r="Q85" s="64">
        <v>0</v>
      </c>
      <c r="R85" s="64">
        <v>0</v>
      </c>
      <c r="S85" s="33">
        <f t="shared" si="2"/>
        <v>3196.35</v>
      </c>
      <c r="T85" s="33">
        <f t="shared" si="3"/>
        <v>3000</v>
      </c>
    </row>
    <row r="86" spans="1:20" s="31" customFormat="1" ht="15">
      <c r="A86" s="65">
        <v>1</v>
      </c>
      <c r="B86" s="65">
        <v>1909</v>
      </c>
      <c r="C86" s="63" t="s">
        <v>81</v>
      </c>
      <c r="D86" s="66">
        <v>32909</v>
      </c>
      <c r="E86" s="65" t="s">
        <v>520</v>
      </c>
      <c r="F86" s="65">
        <v>2003</v>
      </c>
      <c r="G86" s="64">
        <v>2514.9499999999998</v>
      </c>
      <c r="H86" s="64">
        <v>0</v>
      </c>
      <c r="I86" s="64" t="s">
        <v>522</v>
      </c>
      <c r="J86" s="64">
        <v>0</v>
      </c>
      <c r="K86" s="64">
        <v>0</v>
      </c>
      <c r="L86" s="64">
        <v>0</v>
      </c>
      <c r="M86" s="64">
        <v>0</v>
      </c>
      <c r="N86" s="64">
        <v>0</v>
      </c>
      <c r="O86" s="64">
        <v>0</v>
      </c>
      <c r="P86" s="64">
        <v>0</v>
      </c>
      <c r="Q86" s="64">
        <v>0</v>
      </c>
      <c r="R86" s="64">
        <v>0</v>
      </c>
      <c r="S86" s="33">
        <f t="shared" si="2"/>
        <v>2514.9499999999998</v>
      </c>
      <c r="T86" s="33">
        <f t="shared" si="3"/>
        <v>0</v>
      </c>
    </row>
    <row r="87" spans="1:20" s="31" customFormat="1" ht="15">
      <c r="A87" s="65">
        <v>14</v>
      </c>
      <c r="B87" s="65">
        <v>1916</v>
      </c>
      <c r="C87" s="63" t="s">
        <v>446</v>
      </c>
      <c r="D87" s="66">
        <v>32948</v>
      </c>
      <c r="E87" s="65" t="s">
        <v>520</v>
      </c>
      <c r="F87" s="65">
        <v>1156</v>
      </c>
      <c r="G87" s="64">
        <v>2310.41</v>
      </c>
      <c r="H87" s="64">
        <v>0</v>
      </c>
      <c r="I87" s="64" t="s">
        <v>522</v>
      </c>
      <c r="J87" s="64">
        <v>0</v>
      </c>
      <c r="K87" s="64">
        <v>0</v>
      </c>
      <c r="L87" s="64">
        <v>0</v>
      </c>
      <c r="M87" s="64">
        <v>0</v>
      </c>
      <c r="N87" s="64">
        <v>0</v>
      </c>
      <c r="O87" s="64">
        <v>0</v>
      </c>
      <c r="P87" s="64">
        <v>0</v>
      </c>
      <c r="Q87" s="64">
        <v>0</v>
      </c>
      <c r="R87" s="64">
        <v>0</v>
      </c>
      <c r="S87" s="33">
        <f t="shared" si="2"/>
        <v>2310.41</v>
      </c>
      <c r="T87" s="33">
        <f t="shared" si="3"/>
        <v>0</v>
      </c>
    </row>
    <row r="88" spans="1:20" s="31" customFormat="1" ht="15">
      <c r="A88" s="65">
        <v>1</v>
      </c>
      <c r="B88" s="65">
        <v>1921</v>
      </c>
      <c r="C88" s="63" t="s">
        <v>82</v>
      </c>
      <c r="D88" s="66">
        <v>33390</v>
      </c>
      <c r="E88" s="65" t="s">
        <v>520</v>
      </c>
      <c r="F88" s="65">
        <v>2035</v>
      </c>
      <c r="G88" s="64">
        <v>7428.42</v>
      </c>
      <c r="H88" s="64">
        <v>2252.21</v>
      </c>
      <c r="I88" s="64" t="s">
        <v>522</v>
      </c>
      <c r="J88" s="64">
        <v>0</v>
      </c>
      <c r="K88" s="64">
        <v>0</v>
      </c>
      <c r="L88" s="64">
        <v>0</v>
      </c>
      <c r="M88" s="64">
        <v>0</v>
      </c>
      <c r="N88" s="64">
        <v>0</v>
      </c>
      <c r="O88" s="64">
        <v>0</v>
      </c>
      <c r="P88" s="64">
        <v>0</v>
      </c>
      <c r="Q88" s="64">
        <v>0</v>
      </c>
      <c r="R88" s="64">
        <v>0</v>
      </c>
      <c r="S88" s="33">
        <f t="shared" si="2"/>
        <v>9680.630000000001</v>
      </c>
      <c r="T88" s="33">
        <f t="shared" si="3"/>
        <v>0</v>
      </c>
    </row>
    <row r="89" spans="1:20" s="31" customFormat="1" ht="15">
      <c r="A89" s="65">
        <v>1</v>
      </c>
      <c r="B89" s="65">
        <v>1924</v>
      </c>
      <c r="C89" s="63" t="s">
        <v>83</v>
      </c>
      <c r="D89" s="66">
        <v>33390</v>
      </c>
      <c r="E89" s="65" t="s">
        <v>520</v>
      </c>
      <c r="F89" s="65">
        <v>2009</v>
      </c>
      <c r="G89" s="64">
        <v>3523.98</v>
      </c>
      <c r="H89" s="64">
        <v>2381.46</v>
      </c>
      <c r="I89" s="64" t="s">
        <v>522</v>
      </c>
      <c r="J89" s="64">
        <v>0</v>
      </c>
      <c r="K89" s="64">
        <v>0</v>
      </c>
      <c r="L89" s="64">
        <v>0</v>
      </c>
      <c r="M89" s="64">
        <v>0</v>
      </c>
      <c r="N89" s="64">
        <v>0</v>
      </c>
      <c r="O89" s="64">
        <v>0</v>
      </c>
      <c r="P89" s="64">
        <v>0</v>
      </c>
      <c r="Q89" s="64">
        <v>0</v>
      </c>
      <c r="R89" s="64">
        <v>0</v>
      </c>
      <c r="S89" s="33">
        <f t="shared" si="2"/>
        <v>5905.4400000000005</v>
      </c>
      <c r="T89" s="33">
        <f t="shared" si="3"/>
        <v>0</v>
      </c>
    </row>
    <row r="90" spans="1:20" s="31" customFormat="1" ht="15">
      <c r="A90" s="65">
        <v>1</v>
      </c>
      <c r="B90" s="65">
        <v>1927</v>
      </c>
      <c r="C90" s="63" t="s">
        <v>84</v>
      </c>
      <c r="D90" s="66">
        <v>33390</v>
      </c>
      <c r="E90" s="65" t="s">
        <v>520</v>
      </c>
      <c r="F90" s="65">
        <v>2003</v>
      </c>
      <c r="G90" s="64">
        <v>2395.17</v>
      </c>
      <c r="H90" s="64">
        <v>1995.91</v>
      </c>
      <c r="I90" s="64" t="s">
        <v>522</v>
      </c>
      <c r="J90" s="64">
        <v>0</v>
      </c>
      <c r="K90" s="64">
        <v>0</v>
      </c>
      <c r="L90" s="64">
        <v>0</v>
      </c>
      <c r="M90" s="64">
        <v>0</v>
      </c>
      <c r="N90" s="64">
        <v>0</v>
      </c>
      <c r="O90" s="64">
        <v>0</v>
      </c>
      <c r="P90" s="64">
        <v>0</v>
      </c>
      <c r="Q90" s="64">
        <v>0</v>
      </c>
      <c r="R90" s="64">
        <v>0</v>
      </c>
      <c r="S90" s="33">
        <f t="shared" si="2"/>
        <v>4391.08</v>
      </c>
      <c r="T90" s="33">
        <f t="shared" si="3"/>
        <v>0</v>
      </c>
    </row>
    <row r="91" spans="1:20" s="31" customFormat="1" ht="15">
      <c r="A91" s="65">
        <v>1</v>
      </c>
      <c r="B91" s="65">
        <v>1932</v>
      </c>
      <c r="C91" s="63" t="s">
        <v>85</v>
      </c>
      <c r="D91" s="66">
        <v>33390</v>
      </c>
      <c r="E91" s="65" t="s">
        <v>520</v>
      </c>
      <c r="F91" s="65">
        <v>2009</v>
      </c>
      <c r="G91" s="64">
        <v>2967.54</v>
      </c>
      <c r="H91" s="64">
        <v>2623.49</v>
      </c>
      <c r="I91" s="64" t="s">
        <v>522</v>
      </c>
      <c r="J91" s="64">
        <v>0</v>
      </c>
      <c r="K91" s="64">
        <v>0</v>
      </c>
      <c r="L91" s="64">
        <v>0</v>
      </c>
      <c r="M91" s="64">
        <v>0</v>
      </c>
      <c r="N91" s="64">
        <v>0</v>
      </c>
      <c r="O91" s="64">
        <v>0</v>
      </c>
      <c r="P91" s="64">
        <v>0</v>
      </c>
      <c r="Q91" s="64">
        <v>0</v>
      </c>
      <c r="R91" s="64">
        <v>0</v>
      </c>
      <c r="S91" s="33">
        <f t="shared" si="2"/>
        <v>5591.03</v>
      </c>
      <c r="T91" s="33">
        <f t="shared" si="3"/>
        <v>0</v>
      </c>
    </row>
    <row r="92" spans="1:20" s="31" customFormat="1" ht="15">
      <c r="A92" s="65">
        <v>1</v>
      </c>
      <c r="B92" s="65">
        <v>1937</v>
      </c>
      <c r="C92" s="63" t="s">
        <v>86</v>
      </c>
      <c r="D92" s="66">
        <v>33390</v>
      </c>
      <c r="E92" s="65" t="s">
        <v>520</v>
      </c>
      <c r="F92" s="65">
        <v>2006</v>
      </c>
      <c r="G92" s="64">
        <v>1779.83</v>
      </c>
      <c r="H92" s="64">
        <v>937.2</v>
      </c>
      <c r="I92" s="64" t="s">
        <v>522</v>
      </c>
      <c r="J92" s="64">
        <v>0</v>
      </c>
      <c r="K92" s="64">
        <v>0</v>
      </c>
      <c r="L92" s="64">
        <v>0</v>
      </c>
      <c r="M92" s="64">
        <v>0</v>
      </c>
      <c r="N92" s="64">
        <v>0</v>
      </c>
      <c r="O92" s="64">
        <v>0</v>
      </c>
      <c r="P92" s="64">
        <v>0</v>
      </c>
      <c r="Q92" s="64">
        <v>0</v>
      </c>
      <c r="R92" s="64">
        <v>0</v>
      </c>
      <c r="S92" s="33">
        <f t="shared" si="2"/>
        <v>2717.0299999999997</v>
      </c>
      <c r="T92" s="33">
        <f t="shared" si="3"/>
        <v>0</v>
      </c>
    </row>
    <row r="93" spans="1:20" s="31" customFormat="1" ht="15">
      <c r="A93" s="65">
        <v>1</v>
      </c>
      <c r="B93" s="65">
        <v>1980</v>
      </c>
      <c r="C93" s="63" t="s">
        <v>87</v>
      </c>
      <c r="D93" s="66">
        <v>33390</v>
      </c>
      <c r="E93" s="65" t="s">
        <v>520</v>
      </c>
      <c r="F93" s="65">
        <v>2016</v>
      </c>
      <c r="G93" s="64">
        <v>4722.4399999999996</v>
      </c>
      <c r="H93" s="64">
        <v>5562.23</v>
      </c>
      <c r="I93" s="64" t="s">
        <v>522</v>
      </c>
      <c r="J93" s="64">
        <v>0</v>
      </c>
      <c r="K93" s="64">
        <v>0</v>
      </c>
      <c r="L93" s="64">
        <v>0</v>
      </c>
      <c r="M93" s="64">
        <v>0</v>
      </c>
      <c r="N93" s="64">
        <v>0</v>
      </c>
      <c r="O93" s="64">
        <v>0</v>
      </c>
      <c r="P93" s="64">
        <v>0</v>
      </c>
      <c r="Q93" s="64">
        <v>0</v>
      </c>
      <c r="R93" s="64">
        <v>0</v>
      </c>
      <c r="S93" s="33">
        <f t="shared" si="2"/>
        <v>10284.669999999998</v>
      </c>
      <c r="T93" s="33">
        <f t="shared" si="3"/>
        <v>0</v>
      </c>
    </row>
    <row r="94" spans="1:20" s="31" customFormat="1" ht="15">
      <c r="A94" s="65">
        <v>1</v>
      </c>
      <c r="B94" s="65">
        <v>1988</v>
      </c>
      <c r="C94" s="63" t="s">
        <v>88</v>
      </c>
      <c r="D94" s="66">
        <v>33390</v>
      </c>
      <c r="E94" s="65" t="s">
        <v>520</v>
      </c>
      <c r="F94" s="65">
        <v>2009</v>
      </c>
      <c r="G94" s="64">
        <v>2899.18</v>
      </c>
      <c r="H94" s="64">
        <v>0</v>
      </c>
      <c r="I94" s="64" t="s">
        <v>522</v>
      </c>
      <c r="J94" s="64">
        <v>708.95</v>
      </c>
      <c r="K94" s="64">
        <v>0</v>
      </c>
      <c r="L94" s="64">
        <v>0</v>
      </c>
      <c r="M94" s="64">
        <v>0</v>
      </c>
      <c r="N94" s="64">
        <v>0</v>
      </c>
      <c r="O94" s="64">
        <v>0</v>
      </c>
      <c r="P94" s="64">
        <v>0</v>
      </c>
      <c r="Q94" s="64">
        <v>0</v>
      </c>
      <c r="R94" s="64">
        <v>0</v>
      </c>
      <c r="S94" s="33">
        <f t="shared" si="2"/>
        <v>2899.18</v>
      </c>
      <c r="T94" s="33">
        <f t="shared" si="3"/>
        <v>708.95</v>
      </c>
    </row>
    <row r="95" spans="1:20" s="31" customFormat="1" ht="15">
      <c r="A95" s="65">
        <v>1</v>
      </c>
      <c r="B95" s="65">
        <v>1994</v>
      </c>
      <c r="C95" s="63" t="s">
        <v>89</v>
      </c>
      <c r="D95" s="66">
        <v>33390</v>
      </c>
      <c r="E95" s="65" t="s">
        <v>520</v>
      </c>
      <c r="F95" s="65">
        <v>2017</v>
      </c>
      <c r="G95" s="64">
        <v>2899.18</v>
      </c>
      <c r="H95" s="64">
        <v>937.2</v>
      </c>
      <c r="I95" s="64" t="s">
        <v>522</v>
      </c>
      <c r="J95" s="64">
        <v>0</v>
      </c>
      <c r="K95" s="64">
        <v>0</v>
      </c>
      <c r="L95" s="64">
        <v>0</v>
      </c>
      <c r="M95" s="64">
        <v>0</v>
      </c>
      <c r="N95" s="64">
        <v>0</v>
      </c>
      <c r="O95" s="64">
        <v>0</v>
      </c>
      <c r="P95" s="64">
        <v>0</v>
      </c>
      <c r="Q95" s="64">
        <v>0</v>
      </c>
      <c r="R95" s="64">
        <v>0</v>
      </c>
      <c r="S95" s="33">
        <f t="shared" si="2"/>
        <v>3836.38</v>
      </c>
      <c r="T95" s="33">
        <f t="shared" si="3"/>
        <v>0</v>
      </c>
    </row>
    <row r="96" spans="1:20" s="31" customFormat="1" ht="15">
      <c r="A96" s="65">
        <v>1</v>
      </c>
      <c r="B96" s="65">
        <v>1999</v>
      </c>
      <c r="C96" s="63" t="s">
        <v>90</v>
      </c>
      <c r="D96" s="66">
        <v>33390</v>
      </c>
      <c r="E96" s="65" t="s">
        <v>520</v>
      </c>
      <c r="F96" s="65">
        <v>2017</v>
      </c>
      <c r="G96" s="64">
        <v>2163.4</v>
      </c>
      <c r="H96" s="64">
        <v>0</v>
      </c>
      <c r="I96" s="64" t="s">
        <v>522</v>
      </c>
      <c r="J96" s="64">
        <v>0</v>
      </c>
      <c r="K96" s="64">
        <v>0</v>
      </c>
      <c r="L96" s="64">
        <v>0</v>
      </c>
      <c r="M96" s="64">
        <v>0</v>
      </c>
      <c r="N96" s="64">
        <v>0</v>
      </c>
      <c r="O96" s="64">
        <v>0</v>
      </c>
      <c r="P96" s="64">
        <v>0</v>
      </c>
      <c r="Q96" s="64">
        <v>0</v>
      </c>
      <c r="R96" s="64">
        <v>0</v>
      </c>
      <c r="S96" s="33">
        <f t="shared" si="2"/>
        <v>2163.4</v>
      </c>
      <c r="T96" s="33">
        <f t="shared" si="3"/>
        <v>0</v>
      </c>
    </row>
    <row r="97" spans="1:20" s="31" customFormat="1" ht="15">
      <c r="A97" s="65">
        <v>1</v>
      </c>
      <c r="B97" s="65">
        <v>2008</v>
      </c>
      <c r="C97" s="63" t="s">
        <v>91</v>
      </c>
      <c r="D97" s="66">
        <v>33590</v>
      </c>
      <c r="E97" s="65" t="s">
        <v>520</v>
      </c>
      <c r="F97" s="65">
        <v>2003</v>
      </c>
      <c r="G97" s="64">
        <v>2911.36</v>
      </c>
      <c r="H97" s="64">
        <v>0</v>
      </c>
      <c r="I97" s="64" t="s">
        <v>522</v>
      </c>
      <c r="J97" s="64">
        <v>0</v>
      </c>
      <c r="K97" s="64">
        <v>0</v>
      </c>
      <c r="L97" s="64">
        <v>0</v>
      </c>
      <c r="M97" s="64">
        <v>0</v>
      </c>
      <c r="N97" s="64">
        <v>0</v>
      </c>
      <c r="O97" s="64">
        <v>0</v>
      </c>
      <c r="P97" s="64">
        <v>0</v>
      </c>
      <c r="Q97" s="64">
        <v>0</v>
      </c>
      <c r="R97" s="64">
        <v>0</v>
      </c>
      <c r="S97" s="33">
        <f t="shared" si="2"/>
        <v>2911.36</v>
      </c>
      <c r="T97" s="33">
        <f t="shared" si="3"/>
        <v>0</v>
      </c>
    </row>
    <row r="98" spans="1:20" s="31" customFormat="1" ht="15">
      <c r="A98" s="65">
        <v>1</v>
      </c>
      <c r="B98" s="65">
        <v>2014</v>
      </c>
      <c r="C98" s="63" t="s">
        <v>92</v>
      </c>
      <c r="D98" s="66">
        <v>33590</v>
      </c>
      <c r="E98" s="65" t="s">
        <v>520</v>
      </c>
      <c r="F98" s="65">
        <v>2003</v>
      </c>
      <c r="G98" s="64">
        <v>1970.53</v>
      </c>
      <c r="H98" s="64">
        <v>0</v>
      </c>
      <c r="I98" s="64" t="s">
        <v>522</v>
      </c>
      <c r="J98" s="64">
        <v>0</v>
      </c>
      <c r="K98" s="64">
        <v>0</v>
      </c>
      <c r="L98" s="64">
        <v>0</v>
      </c>
      <c r="M98" s="64">
        <v>0</v>
      </c>
      <c r="N98" s="64">
        <v>0</v>
      </c>
      <c r="O98" s="64">
        <v>0</v>
      </c>
      <c r="P98" s="64">
        <v>0</v>
      </c>
      <c r="Q98" s="64">
        <v>0</v>
      </c>
      <c r="R98" s="64">
        <v>0</v>
      </c>
      <c r="S98" s="33">
        <f t="shared" si="2"/>
        <v>1970.53</v>
      </c>
      <c r="T98" s="33">
        <f t="shared" si="3"/>
        <v>0</v>
      </c>
    </row>
    <row r="99" spans="1:20" s="31" customFormat="1" ht="15">
      <c r="A99" s="65">
        <v>1</v>
      </c>
      <c r="B99" s="65">
        <v>2015</v>
      </c>
      <c r="C99" s="63" t="s">
        <v>93</v>
      </c>
      <c r="D99" s="66">
        <v>33590</v>
      </c>
      <c r="E99" s="65" t="s">
        <v>520</v>
      </c>
      <c r="F99" s="65">
        <v>2003</v>
      </c>
      <c r="G99" s="64">
        <v>2514.9499999999998</v>
      </c>
      <c r="H99" s="64">
        <v>6079.93</v>
      </c>
      <c r="I99" s="64" t="s">
        <v>522</v>
      </c>
      <c r="J99" s="64">
        <v>0</v>
      </c>
      <c r="K99" s="64">
        <v>0</v>
      </c>
      <c r="L99" s="64">
        <v>0</v>
      </c>
      <c r="M99" s="64">
        <v>0</v>
      </c>
      <c r="N99" s="64">
        <v>0</v>
      </c>
      <c r="O99" s="64">
        <v>0</v>
      </c>
      <c r="P99" s="64">
        <v>0</v>
      </c>
      <c r="Q99" s="64">
        <v>0</v>
      </c>
      <c r="R99" s="64">
        <v>0</v>
      </c>
      <c r="S99" s="33">
        <f t="shared" si="2"/>
        <v>8594.880000000001</v>
      </c>
      <c r="T99" s="33">
        <f t="shared" si="3"/>
        <v>0</v>
      </c>
    </row>
    <row r="100" spans="1:20" s="31" customFormat="1" ht="15">
      <c r="A100" s="65">
        <v>1</v>
      </c>
      <c r="B100" s="65">
        <v>2019</v>
      </c>
      <c r="C100" s="63" t="s">
        <v>94</v>
      </c>
      <c r="D100" s="66">
        <v>33605</v>
      </c>
      <c r="E100" s="65" t="s">
        <v>520</v>
      </c>
      <c r="F100" s="65">
        <v>2017</v>
      </c>
      <c r="G100" s="64">
        <v>1779.83</v>
      </c>
      <c r="H100" s="64">
        <v>0</v>
      </c>
      <c r="I100" s="64" t="s">
        <v>522</v>
      </c>
      <c r="J100" s="64">
        <v>0</v>
      </c>
      <c r="K100" s="64">
        <v>0</v>
      </c>
      <c r="L100" s="64">
        <v>0</v>
      </c>
      <c r="M100" s="64">
        <v>0</v>
      </c>
      <c r="N100" s="64">
        <v>0</v>
      </c>
      <c r="O100" s="64">
        <v>0</v>
      </c>
      <c r="P100" s="64">
        <v>0</v>
      </c>
      <c r="Q100" s="64">
        <v>0</v>
      </c>
      <c r="R100" s="64">
        <v>0</v>
      </c>
      <c r="S100" s="33">
        <f t="shared" si="2"/>
        <v>1779.83</v>
      </c>
      <c r="T100" s="33">
        <f t="shared" si="3"/>
        <v>0</v>
      </c>
    </row>
    <row r="101" spans="1:20" s="31" customFormat="1" ht="15">
      <c r="A101" s="65">
        <v>1</v>
      </c>
      <c r="B101" s="65">
        <v>2038</v>
      </c>
      <c r="C101" s="63" t="s">
        <v>95</v>
      </c>
      <c r="D101" s="66">
        <v>33605</v>
      </c>
      <c r="E101" s="65" t="s">
        <v>520</v>
      </c>
      <c r="F101" s="65">
        <v>2003</v>
      </c>
      <c r="G101" s="64">
        <v>1970.53</v>
      </c>
      <c r="H101" s="64">
        <v>1030.69</v>
      </c>
      <c r="I101" s="64" t="s">
        <v>522</v>
      </c>
      <c r="J101" s="64">
        <v>0</v>
      </c>
      <c r="K101" s="64">
        <v>0</v>
      </c>
      <c r="L101" s="64">
        <v>0</v>
      </c>
      <c r="M101" s="64">
        <v>0</v>
      </c>
      <c r="N101" s="64">
        <v>0</v>
      </c>
      <c r="O101" s="64">
        <v>0</v>
      </c>
      <c r="P101" s="64">
        <v>0</v>
      </c>
      <c r="Q101" s="64">
        <v>0</v>
      </c>
      <c r="R101" s="64">
        <v>0</v>
      </c>
      <c r="S101" s="33">
        <f t="shared" si="2"/>
        <v>3001.2200000000003</v>
      </c>
      <c r="T101" s="33">
        <f t="shared" si="3"/>
        <v>0</v>
      </c>
    </row>
    <row r="102" spans="1:20" s="31" customFormat="1" ht="15">
      <c r="A102" s="65">
        <v>1</v>
      </c>
      <c r="B102" s="65">
        <v>2043</v>
      </c>
      <c r="C102" s="63" t="s">
        <v>96</v>
      </c>
      <c r="D102" s="66">
        <v>33605</v>
      </c>
      <c r="E102" s="65" t="s">
        <v>520</v>
      </c>
      <c r="F102" s="65">
        <v>2003</v>
      </c>
      <c r="G102" s="64">
        <v>2514.9499999999998</v>
      </c>
      <c r="H102" s="64">
        <v>0</v>
      </c>
      <c r="I102" s="64" t="s">
        <v>522</v>
      </c>
      <c r="J102" s="64">
        <v>0</v>
      </c>
      <c r="K102" s="64">
        <v>0</v>
      </c>
      <c r="L102" s="64">
        <v>0</v>
      </c>
      <c r="M102" s="64">
        <v>0</v>
      </c>
      <c r="N102" s="64">
        <v>0</v>
      </c>
      <c r="O102" s="64">
        <v>0</v>
      </c>
      <c r="P102" s="64">
        <v>0</v>
      </c>
      <c r="Q102" s="64">
        <v>0</v>
      </c>
      <c r="R102" s="64">
        <v>0</v>
      </c>
      <c r="S102" s="33">
        <f t="shared" si="2"/>
        <v>2514.9499999999998</v>
      </c>
      <c r="T102" s="33">
        <f t="shared" si="3"/>
        <v>0</v>
      </c>
    </row>
    <row r="103" spans="1:20" s="31" customFormat="1" ht="15">
      <c r="A103" s="65">
        <v>1</v>
      </c>
      <c r="B103" s="65">
        <v>2052</v>
      </c>
      <c r="C103" s="63" t="s">
        <v>97</v>
      </c>
      <c r="D103" s="66">
        <v>33613</v>
      </c>
      <c r="E103" s="65" t="s">
        <v>520</v>
      </c>
      <c r="F103" s="65">
        <v>2003</v>
      </c>
      <c r="G103" s="64">
        <v>2911.36</v>
      </c>
      <c r="H103" s="64">
        <v>0</v>
      </c>
      <c r="I103" s="64" t="s">
        <v>522</v>
      </c>
      <c r="J103" s="64">
        <v>0</v>
      </c>
      <c r="K103" s="64">
        <v>0</v>
      </c>
      <c r="L103" s="64">
        <v>0</v>
      </c>
      <c r="M103" s="64">
        <v>0</v>
      </c>
      <c r="N103" s="64">
        <v>0</v>
      </c>
      <c r="O103" s="64">
        <v>0</v>
      </c>
      <c r="P103" s="64">
        <v>0</v>
      </c>
      <c r="Q103" s="64">
        <v>0</v>
      </c>
      <c r="R103" s="64">
        <v>0</v>
      </c>
      <c r="S103" s="33">
        <f t="shared" si="2"/>
        <v>2911.36</v>
      </c>
      <c r="T103" s="33">
        <f t="shared" si="3"/>
        <v>0</v>
      </c>
    </row>
    <row r="104" spans="1:20" s="31" customFormat="1" ht="15">
      <c r="A104" s="65">
        <v>1</v>
      </c>
      <c r="B104" s="65">
        <v>2063</v>
      </c>
      <c r="C104" s="63" t="s">
        <v>98</v>
      </c>
      <c r="D104" s="66">
        <v>31959</v>
      </c>
      <c r="E104" s="65" t="s">
        <v>520</v>
      </c>
      <c r="F104" s="65">
        <v>2027</v>
      </c>
      <c r="G104" s="64">
        <v>6681.6</v>
      </c>
      <c r="H104" s="64">
        <v>5488.36</v>
      </c>
      <c r="I104" s="64" t="s">
        <v>522</v>
      </c>
      <c r="J104" s="64">
        <v>0</v>
      </c>
      <c r="K104" s="64">
        <v>0</v>
      </c>
      <c r="L104" s="64">
        <v>0</v>
      </c>
      <c r="M104" s="64">
        <v>0</v>
      </c>
      <c r="N104" s="64">
        <v>0</v>
      </c>
      <c r="O104" s="64">
        <v>0</v>
      </c>
      <c r="P104" s="64">
        <v>0</v>
      </c>
      <c r="Q104" s="64">
        <v>0</v>
      </c>
      <c r="R104" s="64">
        <v>0</v>
      </c>
      <c r="S104" s="33">
        <f t="shared" si="2"/>
        <v>12169.96</v>
      </c>
      <c r="T104" s="33">
        <f t="shared" si="3"/>
        <v>0</v>
      </c>
    </row>
    <row r="105" spans="1:20" s="31" customFormat="1" ht="15">
      <c r="A105" s="65">
        <v>1</v>
      </c>
      <c r="B105" s="65">
        <v>2065</v>
      </c>
      <c r="C105" s="63" t="s">
        <v>523</v>
      </c>
      <c r="D105" s="66">
        <v>32174</v>
      </c>
      <c r="E105" s="65" t="s">
        <v>520</v>
      </c>
      <c r="F105" s="65">
        <v>1173</v>
      </c>
      <c r="G105" s="64">
        <v>4911.0200000000004</v>
      </c>
      <c r="H105" s="64">
        <v>0</v>
      </c>
      <c r="I105" s="64" t="s">
        <v>522</v>
      </c>
      <c r="J105" s="64">
        <v>0</v>
      </c>
      <c r="K105" s="64">
        <v>0</v>
      </c>
      <c r="L105" s="64">
        <v>0</v>
      </c>
      <c r="M105" s="64">
        <v>0</v>
      </c>
      <c r="N105" s="64">
        <v>0</v>
      </c>
      <c r="O105" s="64">
        <v>0</v>
      </c>
      <c r="P105" s="64">
        <v>0</v>
      </c>
      <c r="Q105" s="64">
        <v>0</v>
      </c>
      <c r="R105" s="64">
        <v>0</v>
      </c>
      <c r="S105" s="33">
        <f t="shared" si="2"/>
        <v>4911.0200000000004</v>
      </c>
      <c r="T105" s="33">
        <f t="shared" si="3"/>
        <v>0</v>
      </c>
    </row>
    <row r="106" spans="1:20" s="31" customFormat="1" ht="15">
      <c r="A106" s="65">
        <v>1</v>
      </c>
      <c r="B106" s="65">
        <v>2069</v>
      </c>
      <c r="C106" s="63" t="s">
        <v>99</v>
      </c>
      <c r="D106" s="66">
        <v>33169</v>
      </c>
      <c r="E106" s="65" t="s">
        <v>520</v>
      </c>
      <c r="F106" s="65">
        <v>2035</v>
      </c>
      <c r="G106" s="64">
        <v>8362.48</v>
      </c>
      <c r="H106" s="64">
        <v>7157.84</v>
      </c>
      <c r="I106" s="64" t="s">
        <v>522</v>
      </c>
      <c r="J106" s="64">
        <v>0</v>
      </c>
      <c r="K106" s="64">
        <v>0</v>
      </c>
      <c r="L106" s="64">
        <v>0</v>
      </c>
      <c r="M106" s="64">
        <v>0</v>
      </c>
      <c r="N106" s="64">
        <v>0</v>
      </c>
      <c r="O106" s="64">
        <v>0</v>
      </c>
      <c r="P106" s="64">
        <v>0</v>
      </c>
      <c r="Q106" s="64">
        <v>0</v>
      </c>
      <c r="R106" s="64">
        <v>0</v>
      </c>
      <c r="S106" s="33">
        <f t="shared" si="2"/>
        <v>15520.32</v>
      </c>
      <c r="T106" s="33">
        <f t="shared" si="3"/>
        <v>0</v>
      </c>
    </row>
    <row r="107" spans="1:20" s="31" customFormat="1" ht="15">
      <c r="A107" s="65">
        <v>1</v>
      </c>
      <c r="B107" s="65">
        <v>2079</v>
      </c>
      <c r="C107" s="63" t="s">
        <v>100</v>
      </c>
      <c r="D107" s="66">
        <v>35163</v>
      </c>
      <c r="E107" s="65" t="s">
        <v>520</v>
      </c>
      <c r="F107" s="65">
        <v>2003</v>
      </c>
      <c r="G107" s="64">
        <v>2514.9499999999998</v>
      </c>
      <c r="H107" s="64">
        <v>0</v>
      </c>
      <c r="I107" s="64" t="s">
        <v>522</v>
      </c>
      <c r="J107" s="64">
        <v>0</v>
      </c>
      <c r="K107" s="64">
        <v>0</v>
      </c>
      <c r="L107" s="64">
        <v>0</v>
      </c>
      <c r="M107" s="64">
        <v>0</v>
      </c>
      <c r="N107" s="64">
        <v>0</v>
      </c>
      <c r="O107" s="64">
        <v>0</v>
      </c>
      <c r="P107" s="64">
        <v>0</v>
      </c>
      <c r="Q107" s="64">
        <v>0</v>
      </c>
      <c r="R107" s="64">
        <v>0</v>
      </c>
      <c r="S107" s="33">
        <f t="shared" si="2"/>
        <v>2514.9499999999998</v>
      </c>
      <c r="T107" s="33">
        <f t="shared" si="3"/>
        <v>0</v>
      </c>
    </row>
    <row r="108" spans="1:20" s="31" customFormat="1" ht="15">
      <c r="A108" s="65">
        <v>1</v>
      </c>
      <c r="B108" s="65">
        <v>2086</v>
      </c>
      <c r="C108" s="63" t="s">
        <v>101</v>
      </c>
      <c r="D108" s="66">
        <v>35163</v>
      </c>
      <c r="E108" s="65" t="s">
        <v>520</v>
      </c>
      <c r="F108" s="65">
        <v>2000</v>
      </c>
      <c r="G108" s="64">
        <v>1470.44</v>
      </c>
      <c r="H108" s="64">
        <v>0</v>
      </c>
      <c r="I108" s="64" t="s">
        <v>522</v>
      </c>
      <c r="J108" s="64">
        <v>708.95</v>
      </c>
      <c r="K108" s="64">
        <v>0</v>
      </c>
      <c r="L108" s="64">
        <v>0</v>
      </c>
      <c r="M108" s="64">
        <v>0</v>
      </c>
      <c r="N108" s="64">
        <v>0</v>
      </c>
      <c r="O108" s="64">
        <v>0</v>
      </c>
      <c r="P108" s="64">
        <v>0</v>
      </c>
      <c r="Q108" s="64">
        <v>0</v>
      </c>
      <c r="R108" s="64">
        <v>0</v>
      </c>
      <c r="S108" s="33">
        <f t="shared" si="2"/>
        <v>1470.44</v>
      </c>
      <c r="T108" s="33">
        <f t="shared" si="3"/>
        <v>708.95</v>
      </c>
    </row>
    <row r="109" spans="1:20" s="31" customFormat="1" ht="15">
      <c r="A109" s="65">
        <v>1</v>
      </c>
      <c r="B109" s="65">
        <v>2092</v>
      </c>
      <c r="C109" s="63" t="s">
        <v>102</v>
      </c>
      <c r="D109" s="66">
        <v>35163</v>
      </c>
      <c r="E109" s="65" t="s">
        <v>520</v>
      </c>
      <c r="F109" s="65">
        <v>2017</v>
      </c>
      <c r="G109" s="64">
        <v>1962.27</v>
      </c>
      <c r="H109" s="64">
        <v>0</v>
      </c>
      <c r="I109" s="64" t="s">
        <v>522</v>
      </c>
      <c r="J109" s="64">
        <v>0</v>
      </c>
      <c r="K109" s="64">
        <v>0</v>
      </c>
      <c r="L109" s="64">
        <v>0</v>
      </c>
      <c r="M109" s="64">
        <v>0</v>
      </c>
      <c r="N109" s="64">
        <v>0</v>
      </c>
      <c r="O109" s="64">
        <v>0</v>
      </c>
      <c r="P109" s="64">
        <v>0</v>
      </c>
      <c r="Q109" s="64">
        <v>0</v>
      </c>
      <c r="R109" s="64">
        <v>0</v>
      </c>
      <c r="S109" s="33">
        <f t="shared" si="2"/>
        <v>1962.27</v>
      </c>
      <c r="T109" s="33">
        <f t="shared" si="3"/>
        <v>0</v>
      </c>
    </row>
    <row r="110" spans="1:20" s="31" customFormat="1" ht="15">
      <c r="A110" s="65">
        <v>1</v>
      </c>
      <c r="B110" s="65">
        <v>2093</v>
      </c>
      <c r="C110" s="63" t="s">
        <v>103</v>
      </c>
      <c r="D110" s="66">
        <v>35163</v>
      </c>
      <c r="E110" s="65" t="s">
        <v>520</v>
      </c>
      <c r="F110" s="65">
        <v>2017</v>
      </c>
      <c r="G110" s="64">
        <v>1779.83</v>
      </c>
      <c r="H110" s="64">
        <v>0</v>
      </c>
      <c r="I110" s="64" t="s">
        <v>522</v>
      </c>
      <c r="J110" s="64">
        <v>0</v>
      </c>
      <c r="K110" s="64">
        <v>0</v>
      </c>
      <c r="L110" s="64">
        <v>0</v>
      </c>
      <c r="M110" s="64">
        <v>0</v>
      </c>
      <c r="N110" s="64">
        <v>0</v>
      </c>
      <c r="O110" s="64">
        <v>0</v>
      </c>
      <c r="P110" s="64">
        <v>0</v>
      </c>
      <c r="Q110" s="64">
        <v>0</v>
      </c>
      <c r="R110" s="64">
        <v>0</v>
      </c>
      <c r="S110" s="33">
        <f t="shared" si="2"/>
        <v>1779.83</v>
      </c>
      <c r="T110" s="33">
        <f t="shared" si="3"/>
        <v>0</v>
      </c>
    </row>
    <row r="111" spans="1:20" s="31" customFormat="1" ht="15">
      <c r="A111" s="65">
        <v>2</v>
      </c>
      <c r="B111" s="65">
        <v>2096</v>
      </c>
      <c r="C111" s="63" t="s">
        <v>438</v>
      </c>
      <c r="D111" s="66">
        <v>35170</v>
      </c>
      <c r="E111" s="65" t="s">
        <v>520</v>
      </c>
      <c r="F111" s="65">
        <v>2005</v>
      </c>
      <c r="G111" s="64">
        <v>2514.9499999999998</v>
      </c>
      <c r="H111" s="64">
        <v>0</v>
      </c>
      <c r="I111" s="64" t="s">
        <v>522</v>
      </c>
      <c r="J111" s="64">
        <v>0</v>
      </c>
      <c r="K111" s="64">
        <v>0</v>
      </c>
      <c r="L111" s="64">
        <v>0</v>
      </c>
      <c r="M111" s="64">
        <v>0</v>
      </c>
      <c r="N111" s="64">
        <v>0</v>
      </c>
      <c r="O111" s="64">
        <v>0</v>
      </c>
      <c r="P111" s="64">
        <v>0</v>
      </c>
      <c r="Q111" s="64">
        <v>0</v>
      </c>
      <c r="R111" s="64">
        <v>0</v>
      </c>
      <c r="S111" s="33">
        <f t="shared" si="2"/>
        <v>2514.9499999999998</v>
      </c>
      <c r="T111" s="33">
        <f t="shared" si="3"/>
        <v>0</v>
      </c>
    </row>
    <row r="112" spans="1:20" s="31" customFormat="1" ht="15">
      <c r="A112" s="65">
        <v>1</v>
      </c>
      <c r="B112" s="65">
        <v>2101</v>
      </c>
      <c r="C112" s="63" t="s">
        <v>104</v>
      </c>
      <c r="D112" s="66">
        <v>35289</v>
      </c>
      <c r="E112" s="65" t="s">
        <v>520</v>
      </c>
      <c r="F112" s="65">
        <v>2003</v>
      </c>
      <c r="G112" s="64">
        <v>2514.9499999999998</v>
      </c>
      <c r="H112" s="64">
        <v>0</v>
      </c>
      <c r="I112" s="64" t="s">
        <v>522</v>
      </c>
      <c r="J112" s="64">
        <v>0</v>
      </c>
      <c r="K112" s="64">
        <v>0</v>
      </c>
      <c r="L112" s="64">
        <v>0</v>
      </c>
      <c r="M112" s="64">
        <v>0</v>
      </c>
      <c r="N112" s="64">
        <v>0</v>
      </c>
      <c r="O112" s="64">
        <v>0</v>
      </c>
      <c r="P112" s="64">
        <v>0</v>
      </c>
      <c r="Q112" s="64">
        <v>0</v>
      </c>
      <c r="R112" s="64">
        <v>0</v>
      </c>
      <c r="S112" s="33">
        <f t="shared" si="2"/>
        <v>2514.9499999999998</v>
      </c>
      <c r="T112" s="33">
        <f t="shared" si="3"/>
        <v>0</v>
      </c>
    </row>
    <row r="113" spans="1:20" s="31" customFormat="1" ht="15">
      <c r="A113" s="65">
        <v>16</v>
      </c>
      <c r="B113" s="65">
        <v>2115</v>
      </c>
      <c r="C113" s="63" t="s">
        <v>451</v>
      </c>
      <c r="D113" s="66">
        <v>35521</v>
      </c>
      <c r="E113" s="65" t="s">
        <v>520</v>
      </c>
      <c r="F113" s="65">
        <v>2005</v>
      </c>
      <c r="G113" s="64">
        <v>2514.9499999999998</v>
      </c>
      <c r="H113" s="64">
        <v>0</v>
      </c>
      <c r="I113" s="64" t="s">
        <v>522</v>
      </c>
      <c r="J113" s="64">
        <v>0</v>
      </c>
      <c r="K113" s="64">
        <v>0</v>
      </c>
      <c r="L113" s="64">
        <v>0</v>
      </c>
      <c r="M113" s="64">
        <v>0</v>
      </c>
      <c r="N113" s="64">
        <v>0</v>
      </c>
      <c r="O113" s="64">
        <v>0</v>
      </c>
      <c r="P113" s="64">
        <v>0</v>
      </c>
      <c r="Q113" s="64">
        <v>0</v>
      </c>
      <c r="R113" s="64">
        <v>0</v>
      </c>
      <c r="S113" s="33">
        <f t="shared" si="2"/>
        <v>2514.9499999999998</v>
      </c>
      <c r="T113" s="33">
        <f t="shared" si="3"/>
        <v>0</v>
      </c>
    </row>
    <row r="114" spans="1:20" s="31" customFormat="1" ht="15">
      <c r="A114" s="65">
        <v>1</v>
      </c>
      <c r="B114" s="65">
        <v>2117</v>
      </c>
      <c r="C114" s="63" t="s">
        <v>105</v>
      </c>
      <c r="D114" s="66">
        <v>35535</v>
      </c>
      <c r="E114" s="65" t="s">
        <v>520</v>
      </c>
      <c r="F114" s="65">
        <v>2000</v>
      </c>
      <c r="G114" s="64">
        <v>1876.7</v>
      </c>
      <c r="H114" s="64">
        <v>0</v>
      </c>
      <c r="I114" s="64" t="s">
        <v>522</v>
      </c>
      <c r="J114" s="64">
        <v>0</v>
      </c>
      <c r="K114" s="64">
        <v>0</v>
      </c>
      <c r="L114" s="64">
        <v>0</v>
      </c>
      <c r="M114" s="64">
        <v>0</v>
      </c>
      <c r="N114" s="64">
        <v>0</v>
      </c>
      <c r="O114" s="64">
        <v>0</v>
      </c>
      <c r="P114" s="64">
        <v>0</v>
      </c>
      <c r="Q114" s="64">
        <v>0</v>
      </c>
      <c r="R114" s="64">
        <v>0</v>
      </c>
      <c r="S114" s="33">
        <f t="shared" si="2"/>
        <v>1876.7</v>
      </c>
      <c r="T114" s="33">
        <f t="shared" si="3"/>
        <v>0</v>
      </c>
    </row>
    <row r="115" spans="1:20" s="31" customFormat="1" ht="15">
      <c r="A115" s="65">
        <v>1</v>
      </c>
      <c r="B115" s="65">
        <v>2120</v>
      </c>
      <c r="C115" s="63" t="s">
        <v>106</v>
      </c>
      <c r="D115" s="66">
        <v>35565</v>
      </c>
      <c r="E115" s="65" t="s">
        <v>520</v>
      </c>
      <c r="F115" s="65">
        <v>2000</v>
      </c>
      <c r="G115" s="64">
        <v>1209.71</v>
      </c>
      <c r="H115" s="64">
        <v>785.28</v>
      </c>
      <c r="I115" s="64" t="s">
        <v>522</v>
      </c>
      <c r="J115" s="64">
        <v>0</v>
      </c>
      <c r="K115" s="64">
        <v>0</v>
      </c>
      <c r="L115" s="64">
        <v>0</v>
      </c>
      <c r="M115" s="64">
        <v>0</v>
      </c>
      <c r="N115" s="64">
        <v>0</v>
      </c>
      <c r="O115" s="64">
        <v>0</v>
      </c>
      <c r="P115" s="64">
        <v>0</v>
      </c>
      <c r="Q115" s="64">
        <v>0</v>
      </c>
      <c r="R115" s="64">
        <v>0</v>
      </c>
      <c r="S115" s="33">
        <f t="shared" si="2"/>
        <v>1994.99</v>
      </c>
      <c r="T115" s="33">
        <f t="shared" si="3"/>
        <v>0</v>
      </c>
    </row>
    <row r="116" spans="1:20" s="31" customFormat="1" ht="15">
      <c r="A116" s="65">
        <v>1</v>
      </c>
      <c r="B116" s="65">
        <v>2121</v>
      </c>
      <c r="C116" s="63" t="s">
        <v>107</v>
      </c>
      <c r="D116" s="66">
        <v>35583</v>
      </c>
      <c r="E116" s="65" t="s">
        <v>520</v>
      </c>
      <c r="F116" s="65">
        <v>2017</v>
      </c>
      <c r="G116" s="64">
        <v>1779.83</v>
      </c>
      <c r="H116" s="64">
        <v>0</v>
      </c>
      <c r="I116" s="64" t="s">
        <v>522</v>
      </c>
      <c r="J116" s="64">
        <v>0</v>
      </c>
      <c r="K116" s="64">
        <v>0</v>
      </c>
      <c r="L116" s="64">
        <v>0</v>
      </c>
      <c r="M116" s="64">
        <v>0</v>
      </c>
      <c r="N116" s="64">
        <v>0</v>
      </c>
      <c r="O116" s="64">
        <v>0</v>
      </c>
      <c r="P116" s="64">
        <v>0</v>
      </c>
      <c r="Q116" s="64">
        <v>0</v>
      </c>
      <c r="R116" s="64">
        <v>0</v>
      </c>
      <c r="S116" s="33">
        <f t="shared" si="2"/>
        <v>1779.83</v>
      </c>
      <c r="T116" s="33">
        <f t="shared" si="3"/>
        <v>0</v>
      </c>
    </row>
    <row r="117" spans="1:20" s="31" customFormat="1" ht="15">
      <c r="A117" s="65">
        <v>1</v>
      </c>
      <c r="B117" s="65">
        <v>2122</v>
      </c>
      <c r="C117" s="63" t="s">
        <v>108</v>
      </c>
      <c r="D117" s="66">
        <v>35583</v>
      </c>
      <c r="E117" s="65" t="s">
        <v>520</v>
      </c>
      <c r="F117" s="65">
        <v>2017</v>
      </c>
      <c r="G117" s="64">
        <v>1779.83</v>
      </c>
      <c r="H117" s="64">
        <v>0</v>
      </c>
      <c r="I117" s="64" t="s">
        <v>522</v>
      </c>
      <c r="J117" s="64">
        <v>0</v>
      </c>
      <c r="K117" s="64">
        <v>0</v>
      </c>
      <c r="L117" s="64">
        <v>0</v>
      </c>
      <c r="M117" s="64">
        <v>0</v>
      </c>
      <c r="N117" s="64">
        <v>0</v>
      </c>
      <c r="O117" s="64">
        <v>0</v>
      </c>
      <c r="P117" s="64">
        <v>0</v>
      </c>
      <c r="Q117" s="64">
        <v>0</v>
      </c>
      <c r="R117" s="64">
        <v>0</v>
      </c>
      <c r="S117" s="33">
        <f t="shared" si="2"/>
        <v>1779.83</v>
      </c>
      <c r="T117" s="33">
        <f t="shared" si="3"/>
        <v>0</v>
      </c>
    </row>
    <row r="118" spans="1:20" s="31" customFormat="1" ht="15">
      <c r="A118" s="65">
        <v>10</v>
      </c>
      <c r="B118" s="65">
        <v>2124</v>
      </c>
      <c r="C118" s="63" t="s">
        <v>442</v>
      </c>
      <c r="D118" s="66">
        <v>35597</v>
      </c>
      <c r="E118" s="65" t="s">
        <v>520</v>
      </c>
      <c r="F118" s="65">
        <v>2005</v>
      </c>
      <c r="G118" s="64">
        <v>2514.9499999999998</v>
      </c>
      <c r="H118" s="64">
        <v>0</v>
      </c>
      <c r="I118" s="64" t="s">
        <v>522</v>
      </c>
      <c r="J118" s="64">
        <v>0</v>
      </c>
      <c r="K118" s="64">
        <v>0</v>
      </c>
      <c r="L118" s="64">
        <v>0</v>
      </c>
      <c r="M118" s="64">
        <v>0</v>
      </c>
      <c r="N118" s="64">
        <v>0</v>
      </c>
      <c r="O118" s="64">
        <v>0</v>
      </c>
      <c r="P118" s="64">
        <v>0</v>
      </c>
      <c r="Q118" s="64">
        <v>0</v>
      </c>
      <c r="R118" s="64">
        <v>0</v>
      </c>
      <c r="S118" s="33">
        <f t="shared" si="2"/>
        <v>2514.9499999999998</v>
      </c>
      <c r="T118" s="33">
        <f t="shared" si="3"/>
        <v>0</v>
      </c>
    </row>
    <row r="119" spans="1:20" s="31" customFormat="1" ht="15">
      <c r="A119" s="65">
        <v>1</v>
      </c>
      <c r="B119" s="65">
        <v>2125</v>
      </c>
      <c r="C119" s="63" t="s">
        <v>109</v>
      </c>
      <c r="D119" s="66">
        <v>35613</v>
      </c>
      <c r="E119" s="65" t="s">
        <v>520</v>
      </c>
      <c r="F119" s="65">
        <v>2003</v>
      </c>
      <c r="G119" s="64">
        <v>2772.72</v>
      </c>
      <c r="H119" s="64">
        <v>0</v>
      </c>
      <c r="I119" s="64" t="s">
        <v>522</v>
      </c>
      <c r="J119" s="64">
        <v>708.95</v>
      </c>
      <c r="K119" s="64">
        <v>0</v>
      </c>
      <c r="L119" s="64">
        <v>0</v>
      </c>
      <c r="M119" s="64">
        <v>0</v>
      </c>
      <c r="N119" s="64">
        <v>0</v>
      </c>
      <c r="O119" s="64">
        <v>0</v>
      </c>
      <c r="P119" s="64">
        <v>0</v>
      </c>
      <c r="Q119" s="64">
        <v>0</v>
      </c>
      <c r="R119" s="64">
        <v>0</v>
      </c>
      <c r="S119" s="33">
        <f t="shared" si="2"/>
        <v>2772.72</v>
      </c>
      <c r="T119" s="33">
        <f t="shared" si="3"/>
        <v>708.95</v>
      </c>
    </row>
    <row r="120" spans="1:20" s="31" customFormat="1" ht="15">
      <c r="A120" s="65">
        <v>1</v>
      </c>
      <c r="B120" s="65">
        <v>2126</v>
      </c>
      <c r="C120" s="63" t="s">
        <v>110</v>
      </c>
      <c r="D120" s="66">
        <v>35613</v>
      </c>
      <c r="E120" s="65" t="s">
        <v>520</v>
      </c>
      <c r="F120" s="65">
        <v>2003</v>
      </c>
      <c r="G120" s="64">
        <v>2772.72</v>
      </c>
      <c r="H120" s="64">
        <v>0</v>
      </c>
      <c r="I120" s="64" t="s">
        <v>522</v>
      </c>
      <c r="J120" s="64">
        <v>0</v>
      </c>
      <c r="K120" s="64">
        <v>0</v>
      </c>
      <c r="L120" s="64">
        <v>0</v>
      </c>
      <c r="M120" s="64">
        <v>0</v>
      </c>
      <c r="N120" s="64">
        <v>0</v>
      </c>
      <c r="O120" s="64">
        <v>0</v>
      </c>
      <c r="P120" s="64">
        <v>0</v>
      </c>
      <c r="Q120" s="64">
        <v>0</v>
      </c>
      <c r="R120" s="64">
        <v>0</v>
      </c>
      <c r="S120" s="33">
        <f t="shared" si="2"/>
        <v>2772.72</v>
      </c>
      <c r="T120" s="33">
        <f t="shared" si="3"/>
        <v>0</v>
      </c>
    </row>
    <row r="121" spans="1:20" s="31" customFormat="1" ht="15">
      <c r="A121" s="65">
        <v>1</v>
      </c>
      <c r="B121" s="65">
        <v>2128</v>
      </c>
      <c r="C121" s="63" t="s">
        <v>111</v>
      </c>
      <c r="D121" s="66">
        <v>35626</v>
      </c>
      <c r="E121" s="65" t="s">
        <v>520</v>
      </c>
      <c r="F121" s="65">
        <v>2003</v>
      </c>
      <c r="G121" s="64">
        <v>1470.44</v>
      </c>
      <c r="H121" s="64">
        <v>6143.13</v>
      </c>
      <c r="I121" s="64" t="s">
        <v>522</v>
      </c>
      <c r="J121" s="64">
        <v>0</v>
      </c>
      <c r="K121" s="64">
        <v>0</v>
      </c>
      <c r="L121" s="64">
        <v>0</v>
      </c>
      <c r="M121" s="64">
        <v>0</v>
      </c>
      <c r="N121" s="64">
        <v>0</v>
      </c>
      <c r="O121" s="64">
        <v>0</v>
      </c>
      <c r="P121" s="64">
        <v>0</v>
      </c>
      <c r="Q121" s="64">
        <v>0</v>
      </c>
      <c r="R121" s="64">
        <v>0</v>
      </c>
      <c r="S121" s="33">
        <f t="shared" si="2"/>
        <v>7613.57</v>
      </c>
      <c r="T121" s="33">
        <f t="shared" si="3"/>
        <v>0</v>
      </c>
    </row>
    <row r="122" spans="1:20" s="31" customFormat="1" ht="15">
      <c r="A122" s="65">
        <v>1</v>
      </c>
      <c r="B122" s="65">
        <v>2129</v>
      </c>
      <c r="C122" s="63" t="s">
        <v>112</v>
      </c>
      <c r="D122" s="66">
        <v>35626</v>
      </c>
      <c r="E122" s="65" t="s">
        <v>520</v>
      </c>
      <c r="F122" s="65">
        <v>2021</v>
      </c>
      <c r="G122" s="64">
        <v>1614.36</v>
      </c>
      <c r="H122" s="64">
        <v>0</v>
      </c>
      <c r="I122" s="64" t="s">
        <v>522</v>
      </c>
      <c r="J122" s="64">
        <v>0</v>
      </c>
      <c r="K122" s="64">
        <v>0</v>
      </c>
      <c r="L122" s="64">
        <v>0</v>
      </c>
      <c r="M122" s="64">
        <v>0</v>
      </c>
      <c r="N122" s="64">
        <v>0</v>
      </c>
      <c r="O122" s="64">
        <v>0</v>
      </c>
      <c r="P122" s="64">
        <v>0</v>
      </c>
      <c r="Q122" s="64">
        <v>0</v>
      </c>
      <c r="R122" s="64">
        <v>0</v>
      </c>
      <c r="S122" s="33">
        <f t="shared" si="2"/>
        <v>1614.36</v>
      </c>
      <c r="T122" s="33">
        <f t="shared" si="3"/>
        <v>0</v>
      </c>
    </row>
    <row r="123" spans="1:20" s="31" customFormat="1" ht="15">
      <c r="A123" s="65">
        <v>1</v>
      </c>
      <c r="B123" s="65">
        <v>2130</v>
      </c>
      <c r="C123" s="63" t="s">
        <v>113</v>
      </c>
      <c r="D123" s="66">
        <v>35626</v>
      </c>
      <c r="E123" s="65" t="s">
        <v>520</v>
      </c>
      <c r="F123" s="65">
        <v>2020</v>
      </c>
      <c r="G123" s="64">
        <v>1614.36</v>
      </c>
      <c r="H123" s="64">
        <v>0</v>
      </c>
      <c r="I123" s="64" t="s">
        <v>522</v>
      </c>
      <c r="J123" s="64">
        <v>0</v>
      </c>
      <c r="K123" s="64">
        <v>0</v>
      </c>
      <c r="L123" s="64">
        <v>0</v>
      </c>
      <c r="M123" s="64">
        <v>0</v>
      </c>
      <c r="N123" s="64">
        <v>0</v>
      </c>
      <c r="O123" s="64">
        <v>0</v>
      </c>
      <c r="P123" s="64">
        <v>0</v>
      </c>
      <c r="Q123" s="64">
        <v>0</v>
      </c>
      <c r="R123" s="64">
        <v>0</v>
      </c>
      <c r="S123" s="33">
        <f t="shared" si="2"/>
        <v>1614.36</v>
      </c>
      <c r="T123" s="33">
        <f t="shared" si="3"/>
        <v>0</v>
      </c>
    </row>
    <row r="124" spans="1:20" s="31" customFormat="1" ht="15">
      <c r="A124" s="65">
        <v>1</v>
      </c>
      <c r="B124" s="65">
        <v>2131</v>
      </c>
      <c r="C124" s="63" t="s">
        <v>114</v>
      </c>
      <c r="D124" s="66">
        <v>35626</v>
      </c>
      <c r="E124" s="65" t="s">
        <v>520</v>
      </c>
      <c r="F124" s="65">
        <v>2003</v>
      </c>
      <c r="G124" s="64">
        <v>2514.9499999999998</v>
      </c>
      <c r="H124" s="64">
        <v>0</v>
      </c>
      <c r="I124" s="64" t="s">
        <v>522</v>
      </c>
      <c r="J124" s="64">
        <v>0</v>
      </c>
      <c r="K124" s="64">
        <v>0</v>
      </c>
      <c r="L124" s="64">
        <v>0</v>
      </c>
      <c r="M124" s="64">
        <v>0</v>
      </c>
      <c r="N124" s="64">
        <v>0</v>
      </c>
      <c r="O124" s="64">
        <v>0</v>
      </c>
      <c r="P124" s="64">
        <v>0</v>
      </c>
      <c r="Q124" s="64">
        <v>0</v>
      </c>
      <c r="R124" s="64">
        <v>0</v>
      </c>
      <c r="S124" s="33">
        <f t="shared" si="2"/>
        <v>2514.9499999999998</v>
      </c>
      <c r="T124" s="33">
        <f t="shared" si="3"/>
        <v>0</v>
      </c>
    </row>
    <row r="125" spans="1:20" s="31" customFormat="1" ht="15">
      <c r="A125" s="65">
        <v>1</v>
      </c>
      <c r="B125" s="65">
        <v>2134</v>
      </c>
      <c r="C125" s="63" t="s">
        <v>115</v>
      </c>
      <c r="D125" s="66">
        <v>35628</v>
      </c>
      <c r="E125" s="65" t="s">
        <v>520</v>
      </c>
      <c r="F125" s="65">
        <v>2003</v>
      </c>
      <c r="G125" s="64">
        <v>2772.72</v>
      </c>
      <c r="H125" s="64">
        <v>0</v>
      </c>
      <c r="I125" s="64" t="s">
        <v>522</v>
      </c>
      <c r="J125" s="64">
        <v>0</v>
      </c>
      <c r="K125" s="64">
        <v>0</v>
      </c>
      <c r="L125" s="64">
        <v>0</v>
      </c>
      <c r="M125" s="64">
        <v>0</v>
      </c>
      <c r="N125" s="64">
        <v>0</v>
      </c>
      <c r="O125" s="64">
        <v>0</v>
      </c>
      <c r="P125" s="64">
        <v>0</v>
      </c>
      <c r="Q125" s="64">
        <v>0</v>
      </c>
      <c r="R125" s="64">
        <v>0</v>
      </c>
      <c r="S125" s="33">
        <f t="shared" si="2"/>
        <v>2772.72</v>
      </c>
      <c r="T125" s="33">
        <f t="shared" si="3"/>
        <v>0</v>
      </c>
    </row>
    <row r="126" spans="1:20" s="31" customFormat="1" ht="15">
      <c r="A126" s="65">
        <v>1</v>
      </c>
      <c r="B126" s="65">
        <v>2136</v>
      </c>
      <c r="C126" s="63" t="s">
        <v>116</v>
      </c>
      <c r="D126" s="66">
        <v>35643</v>
      </c>
      <c r="E126" s="65" t="s">
        <v>520</v>
      </c>
      <c r="F126" s="65">
        <v>2000</v>
      </c>
      <c r="G126" s="64">
        <v>1621.15</v>
      </c>
      <c r="H126" s="64">
        <v>0</v>
      </c>
      <c r="I126" s="64" t="s">
        <v>522</v>
      </c>
      <c r="J126" s="64">
        <v>708.95</v>
      </c>
      <c r="K126" s="64">
        <v>0</v>
      </c>
      <c r="L126" s="64">
        <v>0</v>
      </c>
      <c r="M126" s="64">
        <v>0</v>
      </c>
      <c r="N126" s="64">
        <v>0</v>
      </c>
      <c r="O126" s="64">
        <v>0</v>
      </c>
      <c r="P126" s="64">
        <v>0</v>
      </c>
      <c r="Q126" s="64">
        <v>0</v>
      </c>
      <c r="R126" s="64">
        <v>0</v>
      </c>
      <c r="S126" s="33">
        <f t="shared" si="2"/>
        <v>1621.15</v>
      </c>
      <c r="T126" s="33">
        <f t="shared" si="3"/>
        <v>708.95</v>
      </c>
    </row>
    <row r="127" spans="1:20" s="31" customFormat="1" ht="15">
      <c r="A127" s="65">
        <v>1</v>
      </c>
      <c r="B127" s="65">
        <v>2137</v>
      </c>
      <c r="C127" s="63" t="s">
        <v>117</v>
      </c>
      <c r="D127" s="66">
        <v>35643</v>
      </c>
      <c r="E127" s="65" t="s">
        <v>520</v>
      </c>
      <c r="F127" s="65">
        <v>2024</v>
      </c>
      <c r="G127" s="64">
        <v>4804.01</v>
      </c>
      <c r="H127" s="64">
        <v>2150.33</v>
      </c>
      <c r="I127" s="64" t="s">
        <v>522</v>
      </c>
      <c r="J127" s="64">
        <v>3057.34</v>
      </c>
      <c r="K127" s="64">
        <v>0</v>
      </c>
      <c r="L127" s="64">
        <v>0</v>
      </c>
      <c r="M127" s="64">
        <v>0</v>
      </c>
      <c r="N127" s="64">
        <v>0</v>
      </c>
      <c r="O127" s="64">
        <v>0</v>
      </c>
      <c r="P127" s="64">
        <v>0</v>
      </c>
      <c r="Q127" s="64">
        <v>0</v>
      </c>
      <c r="R127" s="64">
        <v>0</v>
      </c>
      <c r="S127" s="33">
        <f t="shared" si="2"/>
        <v>6954.34</v>
      </c>
      <c r="T127" s="33">
        <f t="shared" si="3"/>
        <v>3057.34</v>
      </c>
    </row>
    <row r="128" spans="1:20" s="31" customFormat="1" ht="15">
      <c r="A128" s="65">
        <v>1</v>
      </c>
      <c r="B128" s="65">
        <v>2140</v>
      </c>
      <c r="C128" s="63" t="s">
        <v>118</v>
      </c>
      <c r="D128" s="66">
        <v>35643</v>
      </c>
      <c r="E128" s="65" t="s">
        <v>520</v>
      </c>
      <c r="F128" s="65">
        <v>2006</v>
      </c>
      <c r="G128" s="64">
        <v>2899.18</v>
      </c>
      <c r="H128" s="64">
        <v>1786.52</v>
      </c>
      <c r="I128" s="64" t="s">
        <v>522</v>
      </c>
      <c r="J128" s="64">
        <v>0</v>
      </c>
      <c r="K128" s="64">
        <v>0</v>
      </c>
      <c r="L128" s="64">
        <v>0</v>
      </c>
      <c r="M128" s="64">
        <v>0</v>
      </c>
      <c r="N128" s="64">
        <v>0</v>
      </c>
      <c r="O128" s="64">
        <v>0</v>
      </c>
      <c r="P128" s="64">
        <v>0</v>
      </c>
      <c r="Q128" s="64">
        <v>0</v>
      </c>
      <c r="R128" s="64">
        <v>0</v>
      </c>
      <c r="S128" s="33">
        <f t="shared" si="2"/>
        <v>4685.7</v>
      </c>
      <c r="T128" s="33">
        <f t="shared" si="3"/>
        <v>0</v>
      </c>
    </row>
    <row r="129" spans="1:20" s="31" customFormat="1" ht="15">
      <c r="A129" s="65">
        <v>1</v>
      </c>
      <c r="B129" s="65">
        <v>2142</v>
      </c>
      <c r="C129" s="63" t="s">
        <v>119</v>
      </c>
      <c r="D129" s="66">
        <v>35765</v>
      </c>
      <c r="E129" s="65" t="s">
        <v>520</v>
      </c>
      <c r="F129" s="65">
        <v>2006</v>
      </c>
      <c r="G129" s="64">
        <v>3523.98</v>
      </c>
      <c r="H129" s="64">
        <v>937.2</v>
      </c>
      <c r="I129" s="64" t="s">
        <v>522</v>
      </c>
      <c r="J129" s="64">
        <v>0</v>
      </c>
      <c r="K129" s="64">
        <v>0</v>
      </c>
      <c r="L129" s="64">
        <v>0</v>
      </c>
      <c r="M129" s="64">
        <v>0</v>
      </c>
      <c r="N129" s="64">
        <v>0</v>
      </c>
      <c r="O129" s="64">
        <v>0</v>
      </c>
      <c r="P129" s="64">
        <v>0</v>
      </c>
      <c r="Q129" s="64">
        <v>0</v>
      </c>
      <c r="R129" s="64">
        <v>0</v>
      </c>
      <c r="S129" s="33">
        <f t="shared" si="2"/>
        <v>4461.18</v>
      </c>
      <c r="T129" s="33">
        <f t="shared" si="3"/>
        <v>0</v>
      </c>
    </row>
    <row r="130" spans="1:20" s="31" customFormat="1" ht="15">
      <c r="A130" s="65">
        <v>1</v>
      </c>
      <c r="B130" s="65">
        <v>2143</v>
      </c>
      <c r="C130" s="63" t="s">
        <v>120</v>
      </c>
      <c r="D130" s="66">
        <v>35765</v>
      </c>
      <c r="E130" s="65" t="s">
        <v>520</v>
      </c>
      <c r="F130" s="65">
        <v>2003</v>
      </c>
      <c r="G130" s="64">
        <v>1621.15</v>
      </c>
      <c r="H130" s="64">
        <v>0</v>
      </c>
      <c r="I130" s="64" t="s">
        <v>522</v>
      </c>
      <c r="J130" s="64">
        <v>0</v>
      </c>
      <c r="K130" s="64">
        <v>0</v>
      </c>
      <c r="L130" s="64">
        <v>0</v>
      </c>
      <c r="M130" s="64">
        <v>0</v>
      </c>
      <c r="N130" s="64">
        <v>0</v>
      </c>
      <c r="O130" s="64">
        <v>0</v>
      </c>
      <c r="P130" s="64">
        <v>0</v>
      </c>
      <c r="Q130" s="64">
        <v>0</v>
      </c>
      <c r="R130" s="64">
        <v>0</v>
      </c>
      <c r="S130" s="33">
        <f t="shared" si="2"/>
        <v>1621.15</v>
      </c>
      <c r="T130" s="33">
        <f t="shared" si="3"/>
        <v>0</v>
      </c>
    </row>
    <row r="131" spans="1:20" s="31" customFormat="1" ht="15">
      <c r="A131" s="65">
        <v>1</v>
      </c>
      <c r="B131" s="65">
        <v>2145</v>
      </c>
      <c r="C131" s="63" t="s">
        <v>121</v>
      </c>
      <c r="D131" s="66">
        <v>35765</v>
      </c>
      <c r="E131" s="65" t="s">
        <v>520</v>
      </c>
      <c r="F131" s="65">
        <v>2003</v>
      </c>
      <c r="G131" s="64">
        <v>2772.72</v>
      </c>
      <c r="H131" s="64">
        <v>0</v>
      </c>
      <c r="I131" s="64" t="s">
        <v>522</v>
      </c>
      <c r="J131" s="64">
        <v>0</v>
      </c>
      <c r="K131" s="64">
        <v>0</v>
      </c>
      <c r="L131" s="64">
        <v>0</v>
      </c>
      <c r="M131" s="64">
        <v>0</v>
      </c>
      <c r="N131" s="64">
        <v>0</v>
      </c>
      <c r="O131" s="64">
        <v>0</v>
      </c>
      <c r="P131" s="64">
        <v>0</v>
      </c>
      <c r="Q131" s="64">
        <v>0</v>
      </c>
      <c r="R131" s="64">
        <v>0</v>
      </c>
      <c r="S131" s="33">
        <f t="shared" ref="S131:S194" si="4">SUM(G131:H131)</f>
        <v>2772.72</v>
      </c>
      <c r="T131" s="33">
        <f t="shared" si="3"/>
        <v>0</v>
      </c>
    </row>
    <row r="132" spans="1:20" s="31" customFormat="1" ht="15">
      <c r="A132" s="65">
        <v>1</v>
      </c>
      <c r="B132" s="65">
        <v>2146</v>
      </c>
      <c r="C132" s="63" t="s">
        <v>122</v>
      </c>
      <c r="D132" s="66">
        <v>35765</v>
      </c>
      <c r="E132" s="65" t="s">
        <v>520</v>
      </c>
      <c r="F132" s="65">
        <v>2003</v>
      </c>
      <c r="G132" s="64">
        <v>2395.17</v>
      </c>
      <c r="H132" s="64">
        <v>0</v>
      </c>
      <c r="I132" s="64" t="s">
        <v>522</v>
      </c>
      <c r="J132" s="64">
        <v>0</v>
      </c>
      <c r="K132" s="64">
        <v>0</v>
      </c>
      <c r="L132" s="64">
        <v>0</v>
      </c>
      <c r="M132" s="64">
        <v>0</v>
      </c>
      <c r="N132" s="64">
        <v>0</v>
      </c>
      <c r="O132" s="64">
        <v>0</v>
      </c>
      <c r="P132" s="64">
        <v>0</v>
      </c>
      <c r="Q132" s="64">
        <v>0</v>
      </c>
      <c r="R132" s="64">
        <v>0</v>
      </c>
      <c r="S132" s="33">
        <f t="shared" si="4"/>
        <v>2395.17</v>
      </c>
      <c r="T132" s="33">
        <f t="shared" si="3"/>
        <v>0</v>
      </c>
    </row>
    <row r="133" spans="1:20" s="31" customFormat="1" ht="15">
      <c r="A133" s="65">
        <v>1</v>
      </c>
      <c r="B133" s="65">
        <v>2149</v>
      </c>
      <c r="C133" s="63" t="s">
        <v>123</v>
      </c>
      <c r="D133" s="66">
        <v>35765</v>
      </c>
      <c r="E133" s="65" t="s">
        <v>520</v>
      </c>
      <c r="F133" s="65">
        <v>2003</v>
      </c>
      <c r="G133" s="64">
        <v>2395.17</v>
      </c>
      <c r="H133" s="64">
        <v>0</v>
      </c>
      <c r="I133" s="64" t="s">
        <v>522</v>
      </c>
      <c r="J133" s="64">
        <v>0</v>
      </c>
      <c r="K133" s="64">
        <v>0</v>
      </c>
      <c r="L133" s="64">
        <v>0</v>
      </c>
      <c r="M133" s="64">
        <v>0</v>
      </c>
      <c r="N133" s="64">
        <v>0</v>
      </c>
      <c r="O133" s="64">
        <v>0</v>
      </c>
      <c r="P133" s="64">
        <v>0</v>
      </c>
      <c r="Q133" s="64">
        <v>0</v>
      </c>
      <c r="R133" s="64">
        <v>0</v>
      </c>
      <c r="S133" s="33">
        <f t="shared" si="4"/>
        <v>2395.17</v>
      </c>
      <c r="T133" s="33">
        <f t="shared" ref="T133:T196" si="5">SUM(J133:R133)</f>
        <v>0</v>
      </c>
    </row>
    <row r="134" spans="1:20" s="31" customFormat="1" ht="15">
      <c r="A134" s="65">
        <v>14</v>
      </c>
      <c r="B134" s="65">
        <v>2151</v>
      </c>
      <c r="C134" s="63" t="s">
        <v>124</v>
      </c>
      <c r="D134" s="66">
        <v>35765</v>
      </c>
      <c r="E134" s="65" t="s">
        <v>520</v>
      </c>
      <c r="F134" s="65">
        <v>2006</v>
      </c>
      <c r="G134" s="64">
        <v>1614.36</v>
      </c>
      <c r="H134" s="64">
        <v>884.15</v>
      </c>
      <c r="I134" s="64" t="s">
        <v>522</v>
      </c>
      <c r="J134" s="64">
        <v>0</v>
      </c>
      <c r="K134" s="64">
        <v>0</v>
      </c>
      <c r="L134" s="64">
        <v>0</v>
      </c>
      <c r="M134" s="64">
        <v>0</v>
      </c>
      <c r="N134" s="64">
        <v>0</v>
      </c>
      <c r="O134" s="64">
        <v>0</v>
      </c>
      <c r="P134" s="64">
        <v>0</v>
      </c>
      <c r="Q134" s="64">
        <v>0</v>
      </c>
      <c r="R134" s="64">
        <v>0</v>
      </c>
      <c r="S134" s="33">
        <f t="shared" si="4"/>
        <v>2498.5099999999998</v>
      </c>
      <c r="T134" s="33">
        <f t="shared" si="5"/>
        <v>0</v>
      </c>
    </row>
    <row r="135" spans="1:20" s="31" customFormat="1" ht="15">
      <c r="A135" s="65">
        <v>1</v>
      </c>
      <c r="B135" s="65">
        <v>2153</v>
      </c>
      <c r="C135" s="63" t="s">
        <v>125</v>
      </c>
      <c r="D135" s="66">
        <v>35765</v>
      </c>
      <c r="E135" s="65" t="s">
        <v>520</v>
      </c>
      <c r="F135" s="65">
        <v>2003</v>
      </c>
      <c r="G135" s="64">
        <v>2911.36</v>
      </c>
      <c r="H135" s="64">
        <v>0</v>
      </c>
      <c r="I135" s="64" t="s">
        <v>522</v>
      </c>
      <c r="J135" s="64">
        <v>0</v>
      </c>
      <c r="K135" s="64">
        <v>0</v>
      </c>
      <c r="L135" s="64">
        <v>0</v>
      </c>
      <c r="M135" s="64">
        <v>0</v>
      </c>
      <c r="N135" s="64">
        <v>0</v>
      </c>
      <c r="O135" s="64">
        <v>0</v>
      </c>
      <c r="P135" s="64">
        <v>0</v>
      </c>
      <c r="Q135" s="64">
        <v>0</v>
      </c>
      <c r="R135" s="64">
        <v>0</v>
      </c>
      <c r="S135" s="33">
        <f t="shared" si="4"/>
        <v>2911.36</v>
      </c>
      <c r="T135" s="33">
        <f t="shared" si="5"/>
        <v>0</v>
      </c>
    </row>
    <row r="136" spans="1:20" s="31" customFormat="1" ht="15">
      <c r="A136" s="65">
        <v>1</v>
      </c>
      <c r="B136" s="65">
        <v>2156</v>
      </c>
      <c r="C136" s="63" t="s">
        <v>126</v>
      </c>
      <c r="D136" s="66">
        <v>35800</v>
      </c>
      <c r="E136" s="65" t="s">
        <v>520</v>
      </c>
      <c r="F136" s="65">
        <v>2009</v>
      </c>
      <c r="G136" s="64">
        <v>2761.12</v>
      </c>
      <c r="H136" s="64">
        <v>0</v>
      </c>
      <c r="I136" s="64" t="s">
        <v>522</v>
      </c>
      <c r="J136" s="64">
        <v>0</v>
      </c>
      <c r="K136" s="64">
        <v>0</v>
      </c>
      <c r="L136" s="64">
        <v>0</v>
      </c>
      <c r="M136" s="64">
        <v>0</v>
      </c>
      <c r="N136" s="64">
        <v>0</v>
      </c>
      <c r="O136" s="64">
        <v>0</v>
      </c>
      <c r="P136" s="64">
        <v>0</v>
      </c>
      <c r="Q136" s="64">
        <v>0</v>
      </c>
      <c r="R136" s="64">
        <v>0</v>
      </c>
      <c r="S136" s="33">
        <f t="shared" si="4"/>
        <v>2761.12</v>
      </c>
      <c r="T136" s="33">
        <f t="shared" si="5"/>
        <v>0</v>
      </c>
    </row>
    <row r="137" spans="1:20" s="31" customFormat="1" ht="15">
      <c r="A137" s="65">
        <v>1</v>
      </c>
      <c r="B137" s="65">
        <v>2159</v>
      </c>
      <c r="C137" s="63" t="s">
        <v>127</v>
      </c>
      <c r="D137" s="66">
        <v>35836</v>
      </c>
      <c r="E137" s="65" t="s">
        <v>520</v>
      </c>
      <c r="F137" s="65">
        <v>2009</v>
      </c>
      <c r="G137" s="64">
        <v>2761.12</v>
      </c>
      <c r="H137" s="64">
        <v>2405.83</v>
      </c>
      <c r="I137" s="64" t="s">
        <v>522</v>
      </c>
      <c r="J137" s="64">
        <v>0</v>
      </c>
      <c r="K137" s="64">
        <v>0</v>
      </c>
      <c r="L137" s="64">
        <v>0</v>
      </c>
      <c r="M137" s="64">
        <v>0</v>
      </c>
      <c r="N137" s="64">
        <v>0</v>
      </c>
      <c r="O137" s="64">
        <v>0</v>
      </c>
      <c r="P137" s="64">
        <v>0</v>
      </c>
      <c r="Q137" s="64">
        <v>0</v>
      </c>
      <c r="R137" s="64">
        <v>0</v>
      </c>
      <c r="S137" s="33">
        <f t="shared" si="4"/>
        <v>5166.95</v>
      </c>
      <c r="T137" s="33">
        <f t="shared" si="5"/>
        <v>0</v>
      </c>
    </row>
    <row r="138" spans="1:20" s="31" customFormat="1" ht="15">
      <c r="A138" s="65">
        <v>1</v>
      </c>
      <c r="B138" s="65">
        <v>2161</v>
      </c>
      <c r="C138" s="63" t="s">
        <v>128</v>
      </c>
      <c r="D138" s="66">
        <v>35836</v>
      </c>
      <c r="E138" s="65" t="s">
        <v>520</v>
      </c>
      <c r="F138" s="65">
        <v>2006</v>
      </c>
      <c r="G138" s="64">
        <v>2899.18</v>
      </c>
      <c r="H138" s="64">
        <v>937.2</v>
      </c>
      <c r="I138" s="64" t="s">
        <v>522</v>
      </c>
      <c r="J138" s="64">
        <v>0</v>
      </c>
      <c r="K138" s="64">
        <v>0</v>
      </c>
      <c r="L138" s="64">
        <v>0</v>
      </c>
      <c r="M138" s="64">
        <v>0</v>
      </c>
      <c r="N138" s="64">
        <v>0</v>
      </c>
      <c r="O138" s="64">
        <v>0</v>
      </c>
      <c r="P138" s="64">
        <v>0</v>
      </c>
      <c r="Q138" s="64">
        <v>0</v>
      </c>
      <c r="R138" s="64">
        <v>0</v>
      </c>
      <c r="S138" s="33">
        <f t="shared" si="4"/>
        <v>3836.38</v>
      </c>
      <c r="T138" s="33">
        <f t="shared" si="5"/>
        <v>0</v>
      </c>
    </row>
    <row r="139" spans="1:20" s="31" customFormat="1" ht="15">
      <c r="A139" s="65">
        <v>1</v>
      </c>
      <c r="B139" s="65">
        <v>2181</v>
      </c>
      <c r="C139" s="63" t="s">
        <v>129</v>
      </c>
      <c r="D139" s="66">
        <v>36069</v>
      </c>
      <c r="E139" s="65" t="s">
        <v>520</v>
      </c>
      <c r="F139" s="65">
        <v>2035</v>
      </c>
      <c r="G139" s="64">
        <v>7223.83</v>
      </c>
      <c r="H139" s="64">
        <v>2208.61</v>
      </c>
      <c r="I139" s="64" t="s">
        <v>522</v>
      </c>
      <c r="J139" s="64">
        <v>0</v>
      </c>
      <c r="K139" s="64">
        <v>0</v>
      </c>
      <c r="L139" s="64">
        <v>0</v>
      </c>
      <c r="M139" s="64">
        <v>0</v>
      </c>
      <c r="N139" s="64">
        <v>0</v>
      </c>
      <c r="O139" s="64">
        <v>0</v>
      </c>
      <c r="P139" s="64">
        <v>0</v>
      </c>
      <c r="Q139" s="64">
        <v>0</v>
      </c>
      <c r="R139" s="64">
        <v>0</v>
      </c>
      <c r="S139" s="33">
        <f t="shared" si="4"/>
        <v>9432.44</v>
      </c>
      <c r="T139" s="33">
        <f t="shared" si="5"/>
        <v>0</v>
      </c>
    </row>
    <row r="140" spans="1:20" s="31" customFormat="1" ht="15">
      <c r="A140" s="65">
        <v>1</v>
      </c>
      <c r="B140" s="65">
        <v>2330</v>
      </c>
      <c r="C140" s="63" t="s">
        <v>136</v>
      </c>
      <c r="D140" s="66">
        <v>39286</v>
      </c>
      <c r="E140" s="65" t="s">
        <v>520</v>
      </c>
      <c r="F140" s="65">
        <v>2026</v>
      </c>
      <c r="G140" s="64">
        <v>3764.06</v>
      </c>
      <c r="H140" s="64">
        <v>0</v>
      </c>
      <c r="I140" s="64" t="s">
        <v>522</v>
      </c>
      <c r="J140" s="64">
        <v>708.95</v>
      </c>
      <c r="K140" s="64">
        <v>0</v>
      </c>
      <c r="L140" s="64">
        <v>0</v>
      </c>
      <c r="M140" s="64">
        <v>0</v>
      </c>
      <c r="N140" s="64">
        <v>0</v>
      </c>
      <c r="O140" s="64">
        <v>0</v>
      </c>
      <c r="P140" s="64">
        <v>0</v>
      </c>
      <c r="Q140" s="64">
        <v>0</v>
      </c>
      <c r="R140" s="64">
        <v>0</v>
      </c>
      <c r="S140" s="33">
        <f t="shared" si="4"/>
        <v>3764.06</v>
      </c>
      <c r="T140" s="33">
        <f t="shared" si="5"/>
        <v>708.95</v>
      </c>
    </row>
    <row r="141" spans="1:20" s="31" customFormat="1" ht="15">
      <c r="A141" s="65">
        <v>1</v>
      </c>
      <c r="B141" s="65">
        <v>2337</v>
      </c>
      <c r="C141" s="63" t="s">
        <v>137</v>
      </c>
      <c r="D141" s="66">
        <v>39302</v>
      </c>
      <c r="E141" s="65" t="s">
        <v>520</v>
      </c>
      <c r="F141" s="65">
        <v>2035</v>
      </c>
      <c r="G141" s="64">
        <v>4656.5600000000004</v>
      </c>
      <c r="H141" s="64">
        <v>0</v>
      </c>
      <c r="I141" s="64" t="s">
        <v>522</v>
      </c>
      <c r="J141" s="64">
        <v>0</v>
      </c>
      <c r="K141" s="64">
        <v>0</v>
      </c>
      <c r="L141" s="64">
        <v>0</v>
      </c>
      <c r="M141" s="64">
        <v>0</v>
      </c>
      <c r="N141" s="64">
        <v>0</v>
      </c>
      <c r="O141" s="64">
        <v>0</v>
      </c>
      <c r="P141" s="64">
        <v>0</v>
      </c>
      <c r="Q141" s="64">
        <v>0</v>
      </c>
      <c r="R141" s="64">
        <v>0</v>
      </c>
      <c r="S141" s="33">
        <f t="shared" si="4"/>
        <v>4656.5600000000004</v>
      </c>
      <c r="T141" s="33">
        <f t="shared" si="5"/>
        <v>0</v>
      </c>
    </row>
    <row r="142" spans="1:20" s="31" customFormat="1" ht="15">
      <c r="A142" s="65">
        <v>1</v>
      </c>
      <c r="B142" s="65">
        <v>2339</v>
      </c>
      <c r="C142" s="63" t="s">
        <v>138</v>
      </c>
      <c r="D142" s="66">
        <v>39302</v>
      </c>
      <c r="E142" s="65" t="s">
        <v>520</v>
      </c>
      <c r="F142" s="65">
        <v>2035</v>
      </c>
      <c r="G142" s="64">
        <v>4656.5600000000004</v>
      </c>
      <c r="H142" s="64">
        <v>3051.41</v>
      </c>
      <c r="I142" s="64" t="s">
        <v>522</v>
      </c>
      <c r="J142" s="64">
        <v>0</v>
      </c>
      <c r="K142" s="64">
        <v>0</v>
      </c>
      <c r="L142" s="64">
        <v>0</v>
      </c>
      <c r="M142" s="64">
        <v>0</v>
      </c>
      <c r="N142" s="64">
        <v>0</v>
      </c>
      <c r="O142" s="64">
        <v>0</v>
      </c>
      <c r="P142" s="64">
        <v>0</v>
      </c>
      <c r="Q142" s="64">
        <v>0</v>
      </c>
      <c r="R142" s="64">
        <v>0</v>
      </c>
      <c r="S142" s="33">
        <f t="shared" si="4"/>
        <v>7707.97</v>
      </c>
      <c r="T142" s="33">
        <f t="shared" si="5"/>
        <v>0</v>
      </c>
    </row>
    <row r="143" spans="1:20" s="31" customFormat="1" ht="15">
      <c r="A143" s="65">
        <v>1</v>
      </c>
      <c r="B143" s="65">
        <v>2342</v>
      </c>
      <c r="C143" s="63" t="s">
        <v>139</v>
      </c>
      <c r="D143" s="66">
        <v>39302</v>
      </c>
      <c r="E143" s="65" t="s">
        <v>520</v>
      </c>
      <c r="F143" s="65">
        <v>2035</v>
      </c>
      <c r="G143" s="64">
        <v>4656.5600000000004</v>
      </c>
      <c r="H143" s="64">
        <v>0</v>
      </c>
      <c r="I143" s="64" t="s">
        <v>522</v>
      </c>
      <c r="J143" s="64">
        <v>1993.92</v>
      </c>
      <c r="K143" s="64">
        <v>0</v>
      </c>
      <c r="L143" s="64">
        <v>0</v>
      </c>
      <c r="M143" s="64">
        <v>0</v>
      </c>
      <c r="N143" s="64">
        <v>0</v>
      </c>
      <c r="O143" s="64">
        <v>0</v>
      </c>
      <c r="P143" s="64">
        <v>0</v>
      </c>
      <c r="Q143" s="64">
        <v>0</v>
      </c>
      <c r="R143" s="64">
        <v>0</v>
      </c>
      <c r="S143" s="33">
        <f t="shared" si="4"/>
        <v>4656.5600000000004</v>
      </c>
      <c r="T143" s="33">
        <f t="shared" si="5"/>
        <v>1993.92</v>
      </c>
    </row>
    <row r="144" spans="1:20" s="31" customFormat="1" ht="15">
      <c r="A144" s="65">
        <v>1</v>
      </c>
      <c r="B144" s="65">
        <v>2343</v>
      </c>
      <c r="C144" s="63" t="s">
        <v>140</v>
      </c>
      <c r="D144" s="66">
        <v>39302</v>
      </c>
      <c r="E144" s="65" t="s">
        <v>520</v>
      </c>
      <c r="F144" s="65">
        <v>2035</v>
      </c>
      <c r="G144" s="64">
        <v>4656.5600000000004</v>
      </c>
      <c r="H144" s="64">
        <v>3051.41</v>
      </c>
      <c r="I144" s="64" t="s">
        <v>522</v>
      </c>
      <c r="J144" s="64">
        <v>0</v>
      </c>
      <c r="K144" s="64">
        <v>0</v>
      </c>
      <c r="L144" s="64">
        <v>0</v>
      </c>
      <c r="M144" s="64">
        <v>0</v>
      </c>
      <c r="N144" s="64">
        <v>0</v>
      </c>
      <c r="O144" s="64">
        <v>0</v>
      </c>
      <c r="P144" s="64">
        <v>0</v>
      </c>
      <c r="Q144" s="64">
        <v>0</v>
      </c>
      <c r="R144" s="64">
        <v>0</v>
      </c>
      <c r="S144" s="33">
        <f t="shared" si="4"/>
        <v>7707.97</v>
      </c>
      <c r="T144" s="33">
        <f t="shared" si="5"/>
        <v>0</v>
      </c>
    </row>
    <row r="145" spans="1:20" s="31" customFormat="1" ht="15">
      <c r="A145" s="65">
        <v>1</v>
      </c>
      <c r="B145" s="65">
        <v>2344</v>
      </c>
      <c r="C145" s="63" t="s">
        <v>141</v>
      </c>
      <c r="D145" s="66">
        <v>39302</v>
      </c>
      <c r="E145" s="65" t="s">
        <v>520</v>
      </c>
      <c r="F145" s="65">
        <v>2036</v>
      </c>
      <c r="G145" s="64">
        <v>4656.5600000000004</v>
      </c>
      <c r="H145" s="64">
        <v>0</v>
      </c>
      <c r="I145" s="64" t="s">
        <v>522</v>
      </c>
      <c r="J145" s="64">
        <v>5739.47</v>
      </c>
      <c r="K145" s="64">
        <v>0</v>
      </c>
      <c r="L145" s="64">
        <v>0</v>
      </c>
      <c r="M145" s="64">
        <v>0</v>
      </c>
      <c r="N145" s="64">
        <v>0</v>
      </c>
      <c r="O145" s="64">
        <v>0</v>
      </c>
      <c r="P145" s="64">
        <v>0</v>
      </c>
      <c r="Q145" s="64">
        <v>0</v>
      </c>
      <c r="R145" s="64">
        <v>0</v>
      </c>
      <c r="S145" s="33">
        <f t="shared" si="4"/>
        <v>4656.5600000000004</v>
      </c>
      <c r="T145" s="33">
        <f t="shared" si="5"/>
        <v>5739.47</v>
      </c>
    </row>
    <row r="146" spans="1:20" s="31" customFormat="1" ht="15">
      <c r="A146" s="65">
        <v>1</v>
      </c>
      <c r="B146" s="65">
        <v>2351</v>
      </c>
      <c r="C146" s="63" t="s">
        <v>142</v>
      </c>
      <c r="D146" s="66">
        <v>39310</v>
      </c>
      <c r="E146" s="65" t="s">
        <v>520</v>
      </c>
      <c r="F146" s="65">
        <v>2003</v>
      </c>
      <c r="G146" s="64">
        <v>1333.73</v>
      </c>
      <c r="H146" s="64">
        <v>0</v>
      </c>
      <c r="I146" s="64" t="s">
        <v>522</v>
      </c>
      <c r="J146" s="64">
        <v>0</v>
      </c>
      <c r="K146" s="64">
        <v>0</v>
      </c>
      <c r="L146" s="64">
        <v>0</v>
      </c>
      <c r="M146" s="64">
        <v>0</v>
      </c>
      <c r="N146" s="64">
        <v>0</v>
      </c>
      <c r="O146" s="64">
        <v>0</v>
      </c>
      <c r="P146" s="64">
        <v>0</v>
      </c>
      <c r="Q146" s="64">
        <v>0</v>
      </c>
      <c r="R146" s="64">
        <v>0</v>
      </c>
      <c r="S146" s="33">
        <f t="shared" si="4"/>
        <v>1333.73</v>
      </c>
      <c r="T146" s="33">
        <f t="shared" si="5"/>
        <v>0</v>
      </c>
    </row>
    <row r="147" spans="1:20" s="31" customFormat="1" ht="15">
      <c r="A147" s="65">
        <v>1</v>
      </c>
      <c r="B147" s="65">
        <v>2363</v>
      </c>
      <c r="C147" s="63" t="s">
        <v>143</v>
      </c>
      <c r="D147" s="66">
        <v>39310</v>
      </c>
      <c r="E147" s="65" t="s">
        <v>520</v>
      </c>
      <c r="F147" s="65">
        <v>2043</v>
      </c>
      <c r="G147" s="64">
        <v>1470.45</v>
      </c>
      <c r="H147" s="64">
        <v>0</v>
      </c>
      <c r="I147" s="64" t="s">
        <v>522</v>
      </c>
      <c r="J147" s="64">
        <v>0</v>
      </c>
      <c r="K147" s="64">
        <v>0</v>
      </c>
      <c r="L147" s="64">
        <v>0</v>
      </c>
      <c r="M147" s="64">
        <v>0</v>
      </c>
      <c r="N147" s="64">
        <v>0</v>
      </c>
      <c r="O147" s="64">
        <v>0</v>
      </c>
      <c r="P147" s="64">
        <v>0</v>
      </c>
      <c r="Q147" s="64">
        <v>0</v>
      </c>
      <c r="R147" s="64">
        <v>0</v>
      </c>
      <c r="S147" s="33">
        <f t="shared" si="4"/>
        <v>1470.45</v>
      </c>
      <c r="T147" s="33">
        <f t="shared" si="5"/>
        <v>0</v>
      </c>
    </row>
    <row r="148" spans="1:20" s="31" customFormat="1" ht="15">
      <c r="A148" s="65">
        <v>1</v>
      </c>
      <c r="B148" s="65">
        <v>2367</v>
      </c>
      <c r="C148" s="63" t="s">
        <v>144</v>
      </c>
      <c r="D148" s="66">
        <v>39310</v>
      </c>
      <c r="E148" s="65" t="s">
        <v>520</v>
      </c>
      <c r="F148" s="65">
        <v>2018</v>
      </c>
      <c r="G148" s="64">
        <v>1537.47</v>
      </c>
      <c r="H148" s="64">
        <v>0</v>
      </c>
      <c r="I148" s="64" t="s">
        <v>522</v>
      </c>
      <c r="J148" s="64">
        <v>0</v>
      </c>
      <c r="K148" s="64">
        <v>0</v>
      </c>
      <c r="L148" s="64">
        <v>0</v>
      </c>
      <c r="M148" s="64">
        <v>0</v>
      </c>
      <c r="N148" s="64">
        <v>0</v>
      </c>
      <c r="O148" s="64">
        <v>0</v>
      </c>
      <c r="P148" s="64">
        <v>0</v>
      </c>
      <c r="Q148" s="64">
        <v>0</v>
      </c>
      <c r="R148" s="64">
        <v>0</v>
      </c>
      <c r="S148" s="33">
        <f t="shared" si="4"/>
        <v>1537.47</v>
      </c>
      <c r="T148" s="33">
        <f t="shared" si="5"/>
        <v>0</v>
      </c>
    </row>
    <row r="149" spans="1:20" s="31" customFormat="1" ht="15">
      <c r="A149" s="65">
        <v>1</v>
      </c>
      <c r="B149" s="65">
        <v>2371</v>
      </c>
      <c r="C149" s="63" t="s">
        <v>145</v>
      </c>
      <c r="D149" s="66">
        <v>39310</v>
      </c>
      <c r="E149" s="65" t="s">
        <v>520</v>
      </c>
      <c r="F149" s="65">
        <v>2019</v>
      </c>
      <c r="G149" s="64">
        <v>1962.27</v>
      </c>
      <c r="H149" s="64">
        <v>0</v>
      </c>
      <c r="I149" s="64" t="s">
        <v>522</v>
      </c>
      <c r="J149" s="64">
        <v>0</v>
      </c>
      <c r="K149" s="64">
        <v>0</v>
      </c>
      <c r="L149" s="64">
        <v>0</v>
      </c>
      <c r="M149" s="64">
        <v>0</v>
      </c>
      <c r="N149" s="64">
        <v>0</v>
      </c>
      <c r="O149" s="64">
        <v>0</v>
      </c>
      <c r="P149" s="64">
        <v>0</v>
      </c>
      <c r="Q149" s="64">
        <v>0</v>
      </c>
      <c r="R149" s="64">
        <v>0</v>
      </c>
      <c r="S149" s="33">
        <f t="shared" si="4"/>
        <v>1962.27</v>
      </c>
      <c r="T149" s="33">
        <f t="shared" si="5"/>
        <v>0</v>
      </c>
    </row>
    <row r="150" spans="1:20" s="31" customFormat="1" ht="15">
      <c r="A150" s="65">
        <v>1</v>
      </c>
      <c r="B150" s="65">
        <v>2382</v>
      </c>
      <c r="C150" s="63" t="s">
        <v>146</v>
      </c>
      <c r="D150" s="66">
        <v>39342</v>
      </c>
      <c r="E150" s="65" t="s">
        <v>520</v>
      </c>
      <c r="F150" s="65">
        <v>2035</v>
      </c>
      <c r="G150" s="64">
        <v>4656.5600000000004</v>
      </c>
      <c r="H150" s="64">
        <v>0</v>
      </c>
      <c r="I150" s="64" t="s">
        <v>522</v>
      </c>
      <c r="J150" s="64">
        <v>5739.47</v>
      </c>
      <c r="K150" s="64">
        <v>0</v>
      </c>
      <c r="L150" s="64">
        <v>0</v>
      </c>
      <c r="M150" s="64">
        <v>0</v>
      </c>
      <c r="N150" s="64">
        <v>0</v>
      </c>
      <c r="O150" s="64">
        <v>0</v>
      </c>
      <c r="P150" s="64">
        <v>0</v>
      </c>
      <c r="Q150" s="64">
        <v>0</v>
      </c>
      <c r="R150" s="64">
        <v>0</v>
      </c>
      <c r="S150" s="33">
        <f t="shared" si="4"/>
        <v>4656.5600000000004</v>
      </c>
      <c r="T150" s="33">
        <f t="shared" si="5"/>
        <v>5739.47</v>
      </c>
    </row>
    <row r="151" spans="1:20" s="31" customFormat="1" ht="15">
      <c r="A151" s="65">
        <v>1</v>
      </c>
      <c r="B151" s="65">
        <v>2384</v>
      </c>
      <c r="C151" s="63" t="s">
        <v>147</v>
      </c>
      <c r="D151" s="66">
        <v>39342</v>
      </c>
      <c r="E151" s="65" t="s">
        <v>520</v>
      </c>
      <c r="F151" s="65">
        <v>2018</v>
      </c>
      <c r="G151" s="64">
        <v>1537.47</v>
      </c>
      <c r="H151" s="64">
        <v>0</v>
      </c>
      <c r="I151" s="64" t="s">
        <v>522</v>
      </c>
      <c r="J151" s="64">
        <v>0</v>
      </c>
      <c r="K151" s="64">
        <v>0</v>
      </c>
      <c r="L151" s="64">
        <v>0</v>
      </c>
      <c r="M151" s="64">
        <v>0</v>
      </c>
      <c r="N151" s="64">
        <v>0</v>
      </c>
      <c r="O151" s="64">
        <v>0</v>
      </c>
      <c r="P151" s="64">
        <v>0</v>
      </c>
      <c r="Q151" s="64">
        <v>0</v>
      </c>
      <c r="R151" s="64">
        <v>0</v>
      </c>
      <c r="S151" s="33">
        <f t="shared" si="4"/>
        <v>1537.47</v>
      </c>
      <c r="T151" s="33">
        <f t="shared" si="5"/>
        <v>0</v>
      </c>
    </row>
    <row r="152" spans="1:20" s="31" customFormat="1" ht="15">
      <c r="A152" s="65">
        <v>1</v>
      </c>
      <c r="B152" s="65">
        <v>2392</v>
      </c>
      <c r="C152" s="63" t="s">
        <v>148</v>
      </c>
      <c r="D152" s="66">
        <v>39342</v>
      </c>
      <c r="E152" s="65" t="s">
        <v>520</v>
      </c>
      <c r="F152" s="65">
        <v>2021</v>
      </c>
      <c r="G152" s="64">
        <v>1537.47</v>
      </c>
      <c r="H152" s="64">
        <v>0</v>
      </c>
      <c r="I152" s="64" t="s">
        <v>522</v>
      </c>
      <c r="J152" s="64">
        <v>1993.92</v>
      </c>
      <c r="K152" s="64">
        <v>0</v>
      </c>
      <c r="L152" s="64">
        <v>0</v>
      </c>
      <c r="M152" s="64">
        <v>0</v>
      </c>
      <c r="N152" s="64">
        <v>0</v>
      </c>
      <c r="O152" s="64">
        <v>0</v>
      </c>
      <c r="P152" s="64">
        <v>0</v>
      </c>
      <c r="Q152" s="64">
        <v>0</v>
      </c>
      <c r="R152" s="64">
        <v>0</v>
      </c>
      <c r="S152" s="33">
        <f t="shared" si="4"/>
        <v>1537.47</v>
      </c>
      <c r="T152" s="33">
        <f t="shared" si="5"/>
        <v>1993.92</v>
      </c>
    </row>
    <row r="153" spans="1:20" s="31" customFormat="1" ht="15">
      <c r="A153" s="65">
        <v>1</v>
      </c>
      <c r="B153" s="65">
        <v>2403</v>
      </c>
      <c r="C153" s="63" t="s">
        <v>149</v>
      </c>
      <c r="D153" s="66">
        <v>39349</v>
      </c>
      <c r="E153" s="65" t="s">
        <v>520</v>
      </c>
      <c r="F153" s="65">
        <v>2003</v>
      </c>
      <c r="G153" s="64">
        <v>1543.95</v>
      </c>
      <c r="H153" s="64">
        <v>0</v>
      </c>
      <c r="I153" s="64" t="s">
        <v>522</v>
      </c>
      <c r="J153" s="64">
        <v>0</v>
      </c>
      <c r="K153" s="64">
        <v>0</v>
      </c>
      <c r="L153" s="64">
        <v>0</v>
      </c>
      <c r="M153" s="64">
        <v>0</v>
      </c>
      <c r="N153" s="64">
        <v>0</v>
      </c>
      <c r="O153" s="64">
        <v>0</v>
      </c>
      <c r="P153" s="64">
        <v>0</v>
      </c>
      <c r="Q153" s="64">
        <v>0</v>
      </c>
      <c r="R153" s="64">
        <v>0</v>
      </c>
      <c r="S153" s="33">
        <f t="shared" si="4"/>
        <v>1543.95</v>
      </c>
      <c r="T153" s="33">
        <f t="shared" si="5"/>
        <v>0</v>
      </c>
    </row>
    <row r="154" spans="1:20" s="31" customFormat="1" ht="15">
      <c r="A154" s="65">
        <v>1</v>
      </c>
      <c r="B154" s="65">
        <v>2406</v>
      </c>
      <c r="C154" s="63" t="s">
        <v>150</v>
      </c>
      <c r="D154" s="66">
        <v>39349</v>
      </c>
      <c r="E154" s="65" t="s">
        <v>520</v>
      </c>
      <c r="F154" s="65">
        <v>2003</v>
      </c>
      <c r="G154" s="64">
        <v>1209.72</v>
      </c>
      <c r="H154" s="64">
        <v>0</v>
      </c>
      <c r="I154" s="64" t="s">
        <v>522</v>
      </c>
      <c r="J154" s="64">
        <v>0</v>
      </c>
      <c r="K154" s="64">
        <v>0</v>
      </c>
      <c r="L154" s="64">
        <v>0</v>
      </c>
      <c r="M154" s="64">
        <v>0</v>
      </c>
      <c r="N154" s="64">
        <v>0</v>
      </c>
      <c r="O154" s="64">
        <v>0</v>
      </c>
      <c r="P154" s="64">
        <v>0</v>
      </c>
      <c r="Q154" s="64">
        <v>0</v>
      </c>
      <c r="R154" s="64">
        <v>0</v>
      </c>
      <c r="S154" s="33">
        <f t="shared" si="4"/>
        <v>1209.72</v>
      </c>
      <c r="T154" s="33">
        <f t="shared" si="5"/>
        <v>0</v>
      </c>
    </row>
    <row r="155" spans="1:20" s="31" customFormat="1" ht="15">
      <c r="A155" s="65">
        <v>1</v>
      </c>
      <c r="B155" s="65">
        <v>2414</v>
      </c>
      <c r="C155" s="63" t="s">
        <v>151</v>
      </c>
      <c r="D155" s="66">
        <v>39349</v>
      </c>
      <c r="E155" s="65" t="s">
        <v>520</v>
      </c>
      <c r="F155" s="65">
        <v>2003</v>
      </c>
      <c r="G155" s="64">
        <v>1097.25</v>
      </c>
      <c r="H155" s="64">
        <v>0</v>
      </c>
      <c r="I155" s="64" t="s">
        <v>522</v>
      </c>
      <c r="J155" s="64">
        <v>0</v>
      </c>
      <c r="K155" s="64">
        <v>0</v>
      </c>
      <c r="L155" s="64">
        <v>0</v>
      </c>
      <c r="M155" s="64">
        <v>0</v>
      </c>
      <c r="N155" s="64">
        <v>0</v>
      </c>
      <c r="O155" s="64">
        <v>0</v>
      </c>
      <c r="P155" s="64">
        <v>0</v>
      </c>
      <c r="Q155" s="64">
        <v>0</v>
      </c>
      <c r="R155" s="64">
        <v>0</v>
      </c>
      <c r="S155" s="33">
        <f t="shared" si="4"/>
        <v>1097.25</v>
      </c>
      <c r="T155" s="33">
        <f t="shared" si="5"/>
        <v>0</v>
      </c>
    </row>
    <row r="156" spans="1:20" s="31" customFormat="1" ht="15">
      <c r="A156" s="65">
        <v>1</v>
      </c>
      <c r="B156" s="65">
        <v>2415</v>
      </c>
      <c r="C156" s="63" t="s">
        <v>152</v>
      </c>
      <c r="D156" s="66">
        <v>39349</v>
      </c>
      <c r="E156" s="65" t="s">
        <v>520</v>
      </c>
      <c r="F156" s="65">
        <v>2035</v>
      </c>
      <c r="G156" s="64">
        <v>4656.5600000000004</v>
      </c>
      <c r="H156" s="64">
        <v>0</v>
      </c>
      <c r="I156" s="64" t="s">
        <v>522</v>
      </c>
      <c r="J156" s="64">
        <v>5739.47</v>
      </c>
      <c r="K156" s="64">
        <v>0</v>
      </c>
      <c r="L156" s="64">
        <v>0</v>
      </c>
      <c r="M156" s="64">
        <v>0</v>
      </c>
      <c r="N156" s="64">
        <v>0</v>
      </c>
      <c r="O156" s="64">
        <v>0</v>
      </c>
      <c r="P156" s="64">
        <v>0</v>
      </c>
      <c r="Q156" s="64">
        <v>0</v>
      </c>
      <c r="R156" s="64">
        <v>0</v>
      </c>
      <c r="S156" s="33">
        <f t="shared" si="4"/>
        <v>4656.5600000000004</v>
      </c>
      <c r="T156" s="33">
        <f t="shared" si="5"/>
        <v>5739.47</v>
      </c>
    </row>
    <row r="157" spans="1:20" s="31" customFormat="1" ht="15">
      <c r="A157" s="65">
        <v>1</v>
      </c>
      <c r="B157" s="65">
        <v>2417</v>
      </c>
      <c r="C157" s="63" t="s">
        <v>153</v>
      </c>
      <c r="D157" s="66">
        <v>39349</v>
      </c>
      <c r="E157" s="65" t="s">
        <v>520</v>
      </c>
      <c r="F157" s="65">
        <v>2003</v>
      </c>
      <c r="G157" s="64">
        <v>1333.73</v>
      </c>
      <c r="H157" s="64">
        <v>0</v>
      </c>
      <c r="I157" s="64" t="s">
        <v>522</v>
      </c>
      <c r="J157" s="64">
        <v>0</v>
      </c>
      <c r="K157" s="64">
        <v>0</v>
      </c>
      <c r="L157" s="64">
        <v>0</v>
      </c>
      <c r="M157" s="64">
        <v>0</v>
      </c>
      <c r="N157" s="64">
        <v>0</v>
      </c>
      <c r="O157" s="64">
        <v>0</v>
      </c>
      <c r="P157" s="64">
        <v>0</v>
      </c>
      <c r="Q157" s="64">
        <v>0</v>
      </c>
      <c r="R157" s="64">
        <v>0</v>
      </c>
      <c r="S157" s="33">
        <f t="shared" si="4"/>
        <v>1333.73</v>
      </c>
      <c r="T157" s="33">
        <f t="shared" si="5"/>
        <v>0</v>
      </c>
    </row>
    <row r="158" spans="1:20" s="31" customFormat="1" ht="15">
      <c r="A158" s="65">
        <v>1</v>
      </c>
      <c r="B158" s="65">
        <v>2420</v>
      </c>
      <c r="C158" s="63" t="s">
        <v>154</v>
      </c>
      <c r="D158" s="66">
        <v>39356</v>
      </c>
      <c r="E158" s="65" t="s">
        <v>520</v>
      </c>
      <c r="F158" s="65">
        <v>2035</v>
      </c>
      <c r="G158" s="64">
        <v>4656.5600000000004</v>
      </c>
      <c r="H158" s="64">
        <v>0</v>
      </c>
      <c r="I158" s="64" t="s">
        <v>522</v>
      </c>
      <c r="J158" s="64">
        <v>5739.47</v>
      </c>
      <c r="K158" s="64">
        <v>0</v>
      </c>
      <c r="L158" s="64">
        <v>0</v>
      </c>
      <c r="M158" s="64">
        <v>0</v>
      </c>
      <c r="N158" s="64">
        <v>0</v>
      </c>
      <c r="O158" s="64">
        <v>0</v>
      </c>
      <c r="P158" s="64">
        <v>0</v>
      </c>
      <c r="Q158" s="64">
        <v>0</v>
      </c>
      <c r="R158" s="64">
        <v>0</v>
      </c>
      <c r="S158" s="33">
        <f t="shared" si="4"/>
        <v>4656.5600000000004</v>
      </c>
      <c r="T158" s="33">
        <f t="shared" si="5"/>
        <v>5739.47</v>
      </c>
    </row>
    <row r="159" spans="1:20" s="31" customFormat="1" ht="15">
      <c r="A159" s="65">
        <v>1</v>
      </c>
      <c r="B159" s="65">
        <v>2421</v>
      </c>
      <c r="C159" s="63" t="s">
        <v>155</v>
      </c>
      <c r="D159" s="66">
        <v>39370</v>
      </c>
      <c r="E159" s="65" t="s">
        <v>520</v>
      </c>
      <c r="F159" s="65">
        <v>2029</v>
      </c>
      <c r="G159" s="64">
        <v>2949.24</v>
      </c>
      <c r="H159" s="64">
        <v>0</v>
      </c>
      <c r="I159" s="64" t="s">
        <v>522</v>
      </c>
      <c r="J159" s="64">
        <v>1993.92</v>
      </c>
      <c r="K159" s="64">
        <v>0</v>
      </c>
      <c r="L159" s="64">
        <v>0</v>
      </c>
      <c r="M159" s="64">
        <v>0</v>
      </c>
      <c r="N159" s="64">
        <v>0</v>
      </c>
      <c r="O159" s="64">
        <v>0</v>
      </c>
      <c r="P159" s="64">
        <v>0</v>
      </c>
      <c r="Q159" s="64">
        <v>0</v>
      </c>
      <c r="R159" s="64">
        <v>0</v>
      </c>
      <c r="S159" s="33">
        <f t="shared" si="4"/>
        <v>2949.24</v>
      </c>
      <c r="T159" s="33">
        <f t="shared" si="5"/>
        <v>1993.92</v>
      </c>
    </row>
    <row r="160" spans="1:20" s="31" customFormat="1" ht="15">
      <c r="A160" s="65">
        <v>1</v>
      </c>
      <c r="B160" s="65">
        <v>2437</v>
      </c>
      <c r="C160" s="63" t="s">
        <v>156</v>
      </c>
      <c r="D160" s="66">
        <v>39371</v>
      </c>
      <c r="E160" s="65" t="s">
        <v>520</v>
      </c>
      <c r="F160" s="65">
        <v>2018</v>
      </c>
      <c r="G160" s="64">
        <v>1537.47</v>
      </c>
      <c r="H160" s="64">
        <v>0</v>
      </c>
      <c r="I160" s="64" t="s">
        <v>522</v>
      </c>
      <c r="J160" s="64">
        <v>0</v>
      </c>
      <c r="K160" s="64">
        <v>0</v>
      </c>
      <c r="L160" s="64">
        <v>0</v>
      </c>
      <c r="M160" s="64">
        <v>0</v>
      </c>
      <c r="N160" s="64">
        <v>0</v>
      </c>
      <c r="O160" s="64">
        <v>0</v>
      </c>
      <c r="P160" s="64">
        <v>0</v>
      </c>
      <c r="Q160" s="64">
        <v>0</v>
      </c>
      <c r="R160" s="64">
        <v>0</v>
      </c>
      <c r="S160" s="33">
        <f t="shared" si="4"/>
        <v>1537.47</v>
      </c>
      <c r="T160" s="33">
        <f t="shared" si="5"/>
        <v>0</v>
      </c>
    </row>
    <row r="161" spans="1:20" s="31" customFormat="1" ht="15">
      <c r="A161" s="65">
        <v>1</v>
      </c>
      <c r="B161" s="65">
        <v>2440</v>
      </c>
      <c r="C161" s="63" t="s">
        <v>157</v>
      </c>
      <c r="D161" s="66">
        <v>39371</v>
      </c>
      <c r="E161" s="65" t="s">
        <v>520</v>
      </c>
      <c r="F161" s="65">
        <v>2003</v>
      </c>
      <c r="G161" s="64">
        <v>1333.73</v>
      </c>
      <c r="H161" s="64">
        <v>0</v>
      </c>
      <c r="I161" s="64" t="s">
        <v>522</v>
      </c>
      <c r="J161" s="64">
        <v>1107.73</v>
      </c>
      <c r="K161" s="64">
        <v>0</v>
      </c>
      <c r="L161" s="64">
        <v>0</v>
      </c>
      <c r="M161" s="64">
        <v>0</v>
      </c>
      <c r="N161" s="64">
        <v>0</v>
      </c>
      <c r="O161" s="64">
        <v>0</v>
      </c>
      <c r="P161" s="64">
        <v>0</v>
      </c>
      <c r="Q161" s="64">
        <v>0</v>
      </c>
      <c r="R161" s="64">
        <v>0</v>
      </c>
      <c r="S161" s="33">
        <f t="shared" si="4"/>
        <v>1333.73</v>
      </c>
      <c r="T161" s="33">
        <f t="shared" si="5"/>
        <v>1107.73</v>
      </c>
    </row>
    <row r="162" spans="1:20" s="31" customFormat="1" ht="15">
      <c r="A162" s="65">
        <v>1</v>
      </c>
      <c r="B162" s="65">
        <v>2441</v>
      </c>
      <c r="C162" s="63" t="s">
        <v>158</v>
      </c>
      <c r="D162" s="66">
        <v>39371</v>
      </c>
      <c r="E162" s="65" t="s">
        <v>520</v>
      </c>
      <c r="F162" s="65">
        <v>2043</v>
      </c>
      <c r="G162" s="64">
        <v>1470.45</v>
      </c>
      <c r="H162" s="64">
        <v>0</v>
      </c>
      <c r="I162" s="64" t="s">
        <v>522</v>
      </c>
      <c r="J162" s="64">
        <v>0</v>
      </c>
      <c r="K162" s="64">
        <v>0</v>
      </c>
      <c r="L162" s="64">
        <v>0</v>
      </c>
      <c r="M162" s="64">
        <v>0</v>
      </c>
      <c r="N162" s="64">
        <v>0</v>
      </c>
      <c r="O162" s="64">
        <v>0</v>
      </c>
      <c r="P162" s="64">
        <v>0</v>
      </c>
      <c r="Q162" s="64">
        <v>0</v>
      </c>
      <c r="R162" s="64">
        <v>0</v>
      </c>
      <c r="S162" s="33">
        <f t="shared" si="4"/>
        <v>1470.45</v>
      </c>
      <c r="T162" s="33">
        <f t="shared" si="5"/>
        <v>0</v>
      </c>
    </row>
    <row r="163" spans="1:20" s="31" customFormat="1" ht="15">
      <c r="A163" s="65">
        <v>1</v>
      </c>
      <c r="B163" s="65">
        <v>2443</v>
      </c>
      <c r="C163" s="63" t="s">
        <v>159</v>
      </c>
      <c r="D163" s="66">
        <v>39371</v>
      </c>
      <c r="E163" s="65" t="s">
        <v>520</v>
      </c>
      <c r="F163" s="65">
        <v>2003</v>
      </c>
      <c r="G163" s="64">
        <v>1333.73</v>
      </c>
      <c r="H163" s="64">
        <v>0</v>
      </c>
      <c r="I163" s="64" t="s">
        <v>522</v>
      </c>
      <c r="J163" s="64">
        <v>0</v>
      </c>
      <c r="K163" s="64">
        <v>0</v>
      </c>
      <c r="L163" s="64">
        <v>0</v>
      </c>
      <c r="M163" s="64">
        <v>0</v>
      </c>
      <c r="N163" s="64">
        <v>0</v>
      </c>
      <c r="O163" s="64">
        <v>0</v>
      </c>
      <c r="P163" s="64">
        <v>0</v>
      </c>
      <c r="Q163" s="64">
        <v>0</v>
      </c>
      <c r="R163" s="64">
        <v>0</v>
      </c>
      <c r="S163" s="33">
        <f t="shared" si="4"/>
        <v>1333.73</v>
      </c>
      <c r="T163" s="33">
        <f t="shared" si="5"/>
        <v>0</v>
      </c>
    </row>
    <row r="164" spans="1:20" s="31" customFormat="1" ht="15">
      <c r="A164" s="65">
        <v>1</v>
      </c>
      <c r="B164" s="65">
        <v>2448</v>
      </c>
      <c r="C164" s="63" t="s">
        <v>160</v>
      </c>
      <c r="D164" s="66">
        <v>39371</v>
      </c>
      <c r="E164" s="65" t="s">
        <v>520</v>
      </c>
      <c r="F164" s="65">
        <v>2003</v>
      </c>
      <c r="G164" s="64">
        <v>1333.73</v>
      </c>
      <c r="H164" s="64">
        <v>0</v>
      </c>
      <c r="I164" s="64" t="s">
        <v>522</v>
      </c>
      <c r="J164" s="64">
        <v>1107.73</v>
      </c>
      <c r="K164" s="64">
        <v>0</v>
      </c>
      <c r="L164" s="64">
        <v>0</v>
      </c>
      <c r="M164" s="64">
        <v>0</v>
      </c>
      <c r="N164" s="64">
        <v>0</v>
      </c>
      <c r="O164" s="64">
        <v>0</v>
      </c>
      <c r="P164" s="64">
        <v>0</v>
      </c>
      <c r="Q164" s="64">
        <v>0</v>
      </c>
      <c r="R164" s="64">
        <v>0</v>
      </c>
      <c r="S164" s="33">
        <f t="shared" si="4"/>
        <v>1333.73</v>
      </c>
      <c r="T164" s="33">
        <f t="shared" si="5"/>
        <v>1107.73</v>
      </c>
    </row>
    <row r="165" spans="1:20" s="31" customFormat="1" ht="15">
      <c r="A165" s="65">
        <v>1</v>
      </c>
      <c r="B165" s="65">
        <v>2451</v>
      </c>
      <c r="C165" s="63" t="s">
        <v>161</v>
      </c>
      <c r="D165" s="66">
        <v>39371</v>
      </c>
      <c r="E165" s="65" t="s">
        <v>520</v>
      </c>
      <c r="F165" s="65">
        <v>2003</v>
      </c>
      <c r="G165" s="64">
        <v>1333.73</v>
      </c>
      <c r="H165" s="64">
        <v>0</v>
      </c>
      <c r="I165" s="64" t="s">
        <v>522</v>
      </c>
      <c r="J165" s="64">
        <v>0</v>
      </c>
      <c r="K165" s="64">
        <v>0</v>
      </c>
      <c r="L165" s="64">
        <v>0</v>
      </c>
      <c r="M165" s="64">
        <v>0</v>
      </c>
      <c r="N165" s="64">
        <v>0</v>
      </c>
      <c r="O165" s="64">
        <v>0</v>
      </c>
      <c r="P165" s="64">
        <v>0</v>
      </c>
      <c r="Q165" s="64">
        <v>0</v>
      </c>
      <c r="R165" s="64">
        <v>0</v>
      </c>
      <c r="S165" s="33">
        <f t="shared" si="4"/>
        <v>1333.73</v>
      </c>
      <c r="T165" s="33">
        <f t="shared" si="5"/>
        <v>0</v>
      </c>
    </row>
    <row r="166" spans="1:20" s="31" customFormat="1" ht="15">
      <c r="A166" s="65">
        <v>1</v>
      </c>
      <c r="B166" s="65">
        <v>2460</v>
      </c>
      <c r="C166" s="63" t="s">
        <v>162</v>
      </c>
      <c r="D166" s="66">
        <v>39371</v>
      </c>
      <c r="E166" s="65" t="s">
        <v>520</v>
      </c>
      <c r="F166" s="65">
        <v>2003</v>
      </c>
      <c r="G166" s="64">
        <v>1333.73</v>
      </c>
      <c r="H166" s="64">
        <v>0</v>
      </c>
      <c r="I166" s="64" t="s">
        <v>522</v>
      </c>
      <c r="J166" s="64">
        <v>0</v>
      </c>
      <c r="K166" s="64">
        <v>0</v>
      </c>
      <c r="L166" s="64">
        <v>0</v>
      </c>
      <c r="M166" s="64">
        <v>0</v>
      </c>
      <c r="N166" s="64">
        <v>0</v>
      </c>
      <c r="O166" s="64">
        <v>0</v>
      </c>
      <c r="P166" s="64">
        <v>0</v>
      </c>
      <c r="Q166" s="64">
        <v>0</v>
      </c>
      <c r="R166" s="64">
        <v>0</v>
      </c>
      <c r="S166" s="33">
        <f t="shared" si="4"/>
        <v>1333.73</v>
      </c>
      <c r="T166" s="33">
        <f t="shared" si="5"/>
        <v>0</v>
      </c>
    </row>
    <row r="167" spans="1:20" s="31" customFormat="1" ht="15">
      <c r="A167" s="65">
        <v>1</v>
      </c>
      <c r="B167" s="65">
        <v>2468</v>
      </c>
      <c r="C167" s="63" t="s">
        <v>163</v>
      </c>
      <c r="D167" s="66">
        <v>39485</v>
      </c>
      <c r="E167" s="65" t="s">
        <v>520</v>
      </c>
      <c r="F167" s="65">
        <v>2009</v>
      </c>
      <c r="G167" s="64">
        <v>1614.36</v>
      </c>
      <c r="H167" s="64">
        <v>0</v>
      </c>
      <c r="I167" s="64" t="s">
        <v>522</v>
      </c>
      <c r="J167" s="64">
        <v>1993.92</v>
      </c>
      <c r="K167" s="64">
        <v>0</v>
      </c>
      <c r="L167" s="64">
        <v>0</v>
      </c>
      <c r="M167" s="64">
        <v>0</v>
      </c>
      <c r="N167" s="64">
        <v>3000</v>
      </c>
      <c r="O167" s="64">
        <v>0</v>
      </c>
      <c r="P167" s="64">
        <v>0</v>
      </c>
      <c r="Q167" s="64">
        <v>0</v>
      </c>
      <c r="R167" s="64">
        <v>0</v>
      </c>
      <c r="S167" s="33">
        <f t="shared" si="4"/>
        <v>1614.36</v>
      </c>
      <c r="T167" s="33">
        <f t="shared" si="5"/>
        <v>4993.92</v>
      </c>
    </row>
    <row r="168" spans="1:20" s="31" customFormat="1" ht="15">
      <c r="A168" s="65">
        <v>1</v>
      </c>
      <c r="B168" s="65">
        <v>2474</v>
      </c>
      <c r="C168" s="63" t="s">
        <v>164</v>
      </c>
      <c r="D168" s="66">
        <v>39491</v>
      </c>
      <c r="E168" s="65" t="s">
        <v>520</v>
      </c>
      <c r="F168" s="65">
        <v>2035</v>
      </c>
      <c r="G168" s="64">
        <v>4656.5600000000004</v>
      </c>
      <c r="H168" s="64">
        <v>0</v>
      </c>
      <c r="I168" s="64" t="s">
        <v>522</v>
      </c>
      <c r="J168" s="64">
        <v>6245.89</v>
      </c>
      <c r="K168" s="64">
        <v>0</v>
      </c>
      <c r="L168" s="64">
        <v>0</v>
      </c>
      <c r="M168" s="64">
        <v>0</v>
      </c>
      <c r="N168" s="64">
        <v>0</v>
      </c>
      <c r="O168" s="64">
        <v>0</v>
      </c>
      <c r="P168" s="64">
        <v>0</v>
      </c>
      <c r="Q168" s="64">
        <v>0</v>
      </c>
      <c r="R168" s="64">
        <v>0</v>
      </c>
      <c r="S168" s="33">
        <f t="shared" si="4"/>
        <v>4656.5600000000004</v>
      </c>
      <c r="T168" s="33">
        <f t="shared" si="5"/>
        <v>6245.89</v>
      </c>
    </row>
    <row r="169" spans="1:20" s="31" customFormat="1" ht="15">
      <c r="A169" s="65">
        <v>50</v>
      </c>
      <c r="B169" s="65">
        <v>2478</v>
      </c>
      <c r="C169" s="63" t="s">
        <v>484</v>
      </c>
      <c r="D169" s="66">
        <v>39524</v>
      </c>
      <c r="E169" s="65" t="s">
        <v>520</v>
      </c>
      <c r="F169" s="65">
        <v>2037</v>
      </c>
      <c r="G169" s="64">
        <v>4149.8900000000003</v>
      </c>
      <c r="H169" s="64">
        <v>0</v>
      </c>
      <c r="I169" s="64" t="s">
        <v>522</v>
      </c>
      <c r="J169" s="64">
        <v>0</v>
      </c>
      <c r="K169" s="64">
        <v>0</v>
      </c>
      <c r="L169" s="64">
        <v>0</v>
      </c>
      <c r="M169" s="64">
        <v>0</v>
      </c>
      <c r="N169" s="64">
        <v>0</v>
      </c>
      <c r="O169" s="64">
        <v>0</v>
      </c>
      <c r="P169" s="64">
        <v>0</v>
      </c>
      <c r="Q169" s="64">
        <v>0</v>
      </c>
      <c r="R169" s="64">
        <v>0</v>
      </c>
      <c r="S169" s="33">
        <f t="shared" si="4"/>
        <v>4149.8900000000003</v>
      </c>
      <c r="T169" s="33">
        <f t="shared" si="5"/>
        <v>0</v>
      </c>
    </row>
    <row r="170" spans="1:20" s="31" customFormat="1" ht="15">
      <c r="A170" s="65">
        <v>20</v>
      </c>
      <c r="B170" s="65">
        <v>2481</v>
      </c>
      <c r="C170" s="63" t="s">
        <v>456</v>
      </c>
      <c r="D170" s="66">
        <v>39524</v>
      </c>
      <c r="E170" s="65" t="s">
        <v>520</v>
      </c>
      <c r="F170" s="65">
        <v>2037</v>
      </c>
      <c r="G170" s="64">
        <v>4149.8900000000003</v>
      </c>
      <c r="H170" s="64">
        <v>0</v>
      </c>
      <c r="I170" s="64" t="s">
        <v>522</v>
      </c>
      <c r="J170" s="64">
        <v>0</v>
      </c>
      <c r="K170" s="64">
        <v>0</v>
      </c>
      <c r="L170" s="64">
        <v>0</v>
      </c>
      <c r="M170" s="64">
        <v>0</v>
      </c>
      <c r="N170" s="64">
        <v>0</v>
      </c>
      <c r="O170" s="64">
        <v>0</v>
      </c>
      <c r="P170" s="64">
        <v>0</v>
      </c>
      <c r="Q170" s="64">
        <v>0</v>
      </c>
      <c r="R170" s="64">
        <v>0</v>
      </c>
      <c r="S170" s="33">
        <f t="shared" si="4"/>
        <v>4149.8900000000003</v>
      </c>
      <c r="T170" s="33">
        <f t="shared" si="5"/>
        <v>0</v>
      </c>
    </row>
    <row r="171" spans="1:20" s="31" customFormat="1" ht="15">
      <c r="A171" s="65">
        <v>39</v>
      </c>
      <c r="B171" s="65">
        <v>2484</v>
      </c>
      <c r="C171" s="63" t="s">
        <v>477</v>
      </c>
      <c r="D171" s="66">
        <v>39524</v>
      </c>
      <c r="E171" s="65" t="s">
        <v>520</v>
      </c>
      <c r="F171" s="65">
        <v>2037</v>
      </c>
      <c r="G171" s="64">
        <v>4357.38</v>
      </c>
      <c r="H171" s="64">
        <v>0</v>
      </c>
      <c r="I171" s="64" t="s">
        <v>522</v>
      </c>
      <c r="J171" s="64">
        <v>0</v>
      </c>
      <c r="K171" s="64">
        <v>0</v>
      </c>
      <c r="L171" s="64">
        <v>0</v>
      </c>
      <c r="M171" s="64">
        <v>0</v>
      </c>
      <c r="N171" s="64">
        <v>0</v>
      </c>
      <c r="O171" s="64">
        <v>0</v>
      </c>
      <c r="P171" s="64">
        <v>0</v>
      </c>
      <c r="Q171" s="64">
        <v>0</v>
      </c>
      <c r="R171" s="64">
        <v>0</v>
      </c>
      <c r="S171" s="33">
        <f t="shared" si="4"/>
        <v>4357.38</v>
      </c>
      <c r="T171" s="33">
        <f t="shared" si="5"/>
        <v>0</v>
      </c>
    </row>
    <row r="172" spans="1:20" s="31" customFormat="1" ht="15">
      <c r="A172" s="65">
        <v>1</v>
      </c>
      <c r="B172" s="65">
        <v>2490</v>
      </c>
      <c r="C172" s="63" t="s">
        <v>165</v>
      </c>
      <c r="D172" s="66">
        <v>39524</v>
      </c>
      <c r="E172" s="65" t="s">
        <v>520</v>
      </c>
      <c r="F172" s="65">
        <v>2009</v>
      </c>
      <c r="G172" s="64">
        <v>1614.36</v>
      </c>
      <c r="H172" s="64">
        <v>0</v>
      </c>
      <c r="I172" s="64" t="s">
        <v>522</v>
      </c>
      <c r="J172" s="64">
        <v>708.95</v>
      </c>
      <c r="K172" s="64">
        <v>0</v>
      </c>
      <c r="L172" s="64">
        <v>0</v>
      </c>
      <c r="M172" s="64">
        <v>0</v>
      </c>
      <c r="N172" s="64">
        <v>0</v>
      </c>
      <c r="O172" s="64">
        <v>0</v>
      </c>
      <c r="P172" s="64">
        <v>0</v>
      </c>
      <c r="Q172" s="64">
        <v>0</v>
      </c>
      <c r="R172" s="64">
        <v>0</v>
      </c>
      <c r="S172" s="33">
        <f t="shared" si="4"/>
        <v>1614.36</v>
      </c>
      <c r="T172" s="33">
        <f t="shared" si="5"/>
        <v>708.95</v>
      </c>
    </row>
    <row r="173" spans="1:20" s="31" customFormat="1" ht="15">
      <c r="A173" s="65">
        <v>1</v>
      </c>
      <c r="B173" s="65">
        <v>2493</v>
      </c>
      <c r="C173" s="63" t="s">
        <v>166</v>
      </c>
      <c r="D173" s="66">
        <v>39539</v>
      </c>
      <c r="E173" s="65" t="s">
        <v>520</v>
      </c>
      <c r="F173" s="65">
        <v>2009</v>
      </c>
      <c r="G173" s="64">
        <v>1614.36</v>
      </c>
      <c r="H173" s="64">
        <v>0</v>
      </c>
      <c r="I173" s="64" t="s">
        <v>522</v>
      </c>
      <c r="J173" s="64">
        <v>1993.92</v>
      </c>
      <c r="K173" s="64">
        <v>0</v>
      </c>
      <c r="L173" s="64">
        <v>0</v>
      </c>
      <c r="M173" s="64">
        <v>0</v>
      </c>
      <c r="N173" s="64">
        <v>0</v>
      </c>
      <c r="O173" s="64">
        <v>0</v>
      </c>
      <c r="P173" s="64">
        <v>0</v>
      </c>
      <c r="Q173" s="64">
        <v>0</v>
      </c>
      <c r="R173" s="64">
        <v>0</v>
      </c>
      <c r="S173" s="33">
        <f t="shared" si="4"/>
        <v>1614.36</v>
      </c>
      <c r="T173" s="33">
        <f t="shared" si="5"/>
        <v>1993.92</v>
      </c>
    </row>
    <row r="174" spans="1:20" s="31" customFormat="1" ht="15">
      <c r="A174" s="65">
        <v>1</v>
      </c>
      <c r="B174" s="65">
        <v>2498</v>
      </c>
      <c r="C174" s="63" t="s">
        <v>167</v>
      </c>
      <c r="D174" s="66">
        <v>39539</v>
      </c>
      <c r="E174" s="65" t="s">
        <v>520</v>
      </c>
      <c r="F174" s="65">
        <v>2017</v>
      </c>
      <c r="G174" s="64">
        <v>1537.47</v>
      </c>
      <c r="H174" s="64">
        <v>0</v>
      </c>
      <c r="I174" s="64" t="s">
        <v>522</v>
      </c>
      <c r="J174" s="64">
        <v>0</v>
      </c>
      <c r="K174" s="64">
        <v>0</v>
      </c>
      <c r="L174" s="64">
        <v>0</v>
      </c>
      <c r="M174" s="64">
        <v>0</v>
      </c>
      <c r="N174" s="64">
        <v>0</v>
      </c>
      <c r="O174" s="64">
        <v>0</v>
      </c>
      <c r="P174" s="64">
        <v>0</v>
      </c>
      <c r="Q174" s="64">
        <v>0</v>
      </c>
      <c r="R174" s="64">
        <v>0</v>
      </c>
      <c r="S174" s="33">
        <f t="shared" si="4"/>
        <v>1537.47</v>
      </c>
      <c r="T174" s="33">
        <f t="shared" si="5"/>
        <v>0</v>
      </c>
    </row>
    <row r="175" spans="1:20" s="31" customFormat="1" ht="15">
      <c r="A175" s="65">
        <v>1</v>
      </c>
      <c r="B175" s="65">
        <v>2502</v>
      </c>
      <c r="C175" s="63" t="s">
        <v>168</v>
      </c>
      <c r="D175" s="66">
        <v>39553</v>
      </c>
      <c r="E175" s="65" t="s">
        <v>520</v>
      </c>
      <c r="F175" s="65">
        <v>2017</v>
      </c>
      <c r="G175" s="64">
        <v>1537.47</v>
      </c>
      <c r="H175" s="64">
        <v>0</v>
      </c>
      <c r="I175" s="64" t="s">
        <v>522</v>
      </c>
      <c r="J175" s="64">
        <v>0</v>
      </c>
      <c r="K175" s="64">
        <v>0</v>
      </c>
      <c r="L175" s="64">
        <v>0</v>
      </c>
      <c r="M175" s="64">
        <v>0</v>
      </c>
      <c r="N175" s="64">
        <v>0</v>
      </c>
      <c r="O175" s="64">
        <v>0</v>
      </c>
      <c r="P175" s="64">
        <v>0</v>
      </c>
      <c r="Q175" s="64">
        <v>0</v>
      </c>
      <c r="R175" s="64">
        <v>0</v>
      </c>
      <c r="S175" s="33">
        <f t="shared" si="4"/>
        <v>1537.47</v>
      </c>
      <c r="T175" s="33">
        <f t="shared" si="5"/>
        <v>0</v>
      </c>
    </row>
    <row r="176" spans="1:20" s="31" customFormat="1" ht="15">
      <c r="A176" s="65">
        <v>1</v>
      </c>
      <c r="B176" s="65">
        <v>2503</v>
      </c>
      <c r="C176" s="63" t="s">
        <v>169</v>
      </c>
      <c r="D176" s="66">
        <v>39553</v>
      </c>
      <c r="E176" s="65" t="s">
        <v>520</v>
      </c>
      <c r="F176" s="65">
        <v>2037</v>
      </c>
      <c r="G176" s="64">
        <v>4149.8900000000003</v>
      </c>
      <c r="H176" s="64">
        <v>0</v>
      </c>
      <c r="I176" s="64" t="s">
        <v>522</v>
      </c>
      <c r="J176" s="64">
        <v>0</v>
      </c>
      <c r="K176" s="64">
        <v>0</v>
      </c>
      <c r="L176" s="64">
        <v>0</v>
      </c>
      <c r="M176" s="64">
        <v>0</v>
      </c>
      <c r="N176" s="64">
        <v>0</v>
      </c>
      <c r="O176" s="64">
        <v>0</v>
      </c>
      <c r="P176" s="64">
        <v>0</v>
      </c>
      <c r="Q176" s="64">
        <v>0</v>
      </c>
      <c r="R176" s="64">
        <v>0</v>
      </c>
      <c r="S176" s="33">
        <f t="shared" si="4"/>
        <v>4149.8900000000003</v>
      </c>
      <c r="T176" s="33">
        <f t="shared" si="5"/>
        <v>0</v>
      </c>
    </row>
    <row r="177" spans="1:20" s="31" customFormat="1" ht="15">
      <c r="A177" s="65">
        <v>27</v>
      </c>
      <c r="B177" s="65">
        <v>2512</v>
      </c>
      <c r="C177" s="63" t="s">
        <v>468</v>
      </c>
      <c r="D177" s="66">
        <v>39582</v>
      </c>
      <c r="E177" s="65" t="s">
        <v>520</v>
      </c>
      <c r="F177" s="65">
        <v>2037</v>
      </c>
      <c r="G177" s="64">
        <v>4149.8900000000003</v>
      </c>
      <c r="H177" s="64">
        <v>0</v>
      </c>
      <c r="I177" s="64" t="s">
        <v>522</v>
      </c>
      <c r="J177" s="64">
        <v>0</v>
      </c>
      <c r="K177" s="64">
        <v>0</v>
      </c>
      <c r="L177" s="64">
        <v>0</v>
      </c>
      <c r="M177" s="64">
        <v>0</v>
      </c>
      <c r="N177" s="64">
        <v>0</v>
      </c>
      <c r="O177" s="64">
        <v>0</v>
      </c>
      <c r="P177" s="64">
        <v>0</v>
      </c>
      <c r="Q177" s="64">
        <v>0</v>
      </c>
      <c r="R177" s="64">
        <v>0</v>
      </c>
      <c r="S177" s="33">
        <f t="shared" si="4"/>
        <v>4149.8900000000003</v>
      </c>
      <c r="T177" s="33">
        <f t="shared" si="5"/>
        <v>0</v>
      </c>
    </row>
    <row r="178" spans="1:20" s="31" customFormat="1" ht="15">
      <c r="A178" s="65">
        <v>1</v>
      </c>
      <c r="B178" s="65">
        <v>2513</v>
      </c>
      <c r="C178" s="63" t="s">
        <v>175</v>
      </c>
      <c r="D178" s="66">
        <v>39582</v>
      </c>
      <c r="E178" s="65" t="s">
        <v>520</v>
      </c>
      <c r="F178" s="65">
        <v>2009</v>
      </c>
      <c r="G178" s="64">
        <v>1614.36</v>
      </c>
      <c r="H178" s="64">
        <v>0</v>
      </c>
      <c r="I178" s="64" t="s">
        <v>522</v>
      </c>
      <c r="J178" s="64">
        <v>930.5</v>
      </c>
      <c r="K178" s="64">
        <v>0</v>
      </c>
      <c r="L178" s="64">
        <v>0</v>
      </c>
      <c r="M178" s="64">
        <v>0</v>
      </c>
      <c r="N178" s="64">
        <v>0</v>
      </c>
      <c r="O178" s="64">
        <v>0</v>
      </c>
      <c r="P178" s="64">
        <v>0</v>
      </c>
      <c r="Q178" s="64">
        <v>0</v>
      </c>
      <c r="R178" s="64">
        <v>0</v>
      </c>
      <c r="S178" s="33">
        <f t="shared" si="4"/>
        <v>1614.36</v>
      </c>
      <c r="T178" s="33">
        <f t="shared" si="5"/>
        <v>930.5</v>
      </c>
    </row>
    <row r="179" spans="1:20" s="31" customFormat="1" ht="15">
      <c r="A179" s="65">
        <v>1</v>
      </c>
      <c r="B179" s="65">
        <v>2514</v>
      </c>
      <c r="C179" s="63" t="s">
        <v>176</v>
      </c>
      <c r="D179" s="66">
        <v>39582</v>
      </c>
      <c r="E179" s="65" t="s">
        <v>520</v>
      </c>
      <c r="F179" s="65">
        <v>2009</v>
      </c>
      <c r="G179" s="64">
        <v>1614.37</v>
      </c>
      <c r="H179" s="64">
        <v>0</v>
      </c>
      <c r="I179" s="64" t="s">
        <v>522</v>
      </c>
      <c r="J179" s="64">
        <v>0</v>
      </c>
      <c r="K179" s="64">
        <v>0</v>
      </c>
      <c r="L179" s="64">
        <v>0</v>
      </c>
      <c r="M179" s="64">
        <v>0</v>
      </c>
      <c r="N179" s="64">
        <v>0</v>
      </c>
      <c r="O179" s="64">
        <v>0</v>
      </c>
      <c r="P179" s="64">
        <v>0</v>
      </c>
      <c r="Q179" s="64">
        <v>0</v>
      </c>
      <c r="R179" s="64">
        <v>0</v>
      </c>
      <c r="S179" s="33">
        <f t="shared" si="4"/>
        <v>1614.37</v>
      </c>
      <c r="T179" s="33">
        <f t="shared" si="5"/>
        <v>0</v>
      </c>
    </row>
    <row r="180" spans="1:20" s="31" customFormat="1" ht="15">
      <c r="A180" s="65">
        <v>26</v>
      </c>
      <c r="B180" s="65">
        <v>2518</v>
      </c>
      <c r="C180" s="63" t="s">
        <v>467</v>
      </c>
      <c r="D180" s="66">
        <v>39582</v>
      </c>
      <c r="E180" s="65" t="s">
        <v>520</v>
      </c>
      <c r="F180" s="65">
        <v>2009</v>
      </c>
      <c r="G180" s="64">
        <v>1614.36</v>
      </c>
      <c r="H180" s="64">
        <v>0</v>
      </c>
      <c r="I180" s="64" t="s">
        <v>522</v>
      </c>
      <c r="J180" s="64">
        <v>0</v>
      </c>
      <c r="K180" s="64">
        <v>0</v>
      </c>
      <c r="L180" s="64">
        <v>174.95</v>
      </c>
      <c r="M180" s="64">
        <v>0</v>
      </c>
      <c r="N180" s="64">
        <v>0</v>
      </c>
      <c r="O180" s="64">
        <v>0</v>
      </c>
      <c r="P180" s="64">
        <v>0</v>
      </c>
      <c r="Q180" s="64">
        <v>0</v>
      </c>
      <c r="R180" s="64">
        <v>0</v>
      </c>
      <c r="S180" s="33">
        <f t="shared" si="4"/>
        <v>1614.36</v>
      </c>
      <c r="T180" s="33">
        <f t="shared" si="5"/>
        <v>174.95</v>
      </c>
    </row>
    <row r="181" spans="1:20" s="31" customFormat="1" ht="15">
      <c r="A181" s="65">
        <v>27</v>
      </c>
      <c r="B181" s="65">
        <v>2520</v>
      </c>
      <c r="C181" s="63" t="s">
        <v>469</v>
      </c>
      <c r="D181" s="66">
        <v>39582</v>
      </c>
      <c r="E181" s="65" t="s">
        <v>520</v>
      </c>
      <c r="F181" s="65">
        <v>2009</v>
      </c>
      <c r="G181" s="64">
        <v>1614.36</v>
      </c>
      <c r="H181" s="64">
        <v>0</v>
      </c>
      <c r="I181" s="64" t="s">
        <v>522</v>
      </c>
      <c r="J181" s="64">
        <v>0</v>
      </c>
      <c r="K181" s="64">
        <v>0</v>
      </c>
      <c r="L181" s="64">
        <v>174.95</v>
      </c>
      <c r="M181" s="64">
        <v>0</v>
      </c>
      <c r="N181" s="64">
        <v>0</v>
      </c>
      <c r="O181" s="64">
        <v>0</v>
      </c>
      <c r="P181" s="64">
        <v>0</v>
      </c>
      <c r="Q181" s="64">
        <v>0</v>
      </c>
      <c r="R181" s="64">
        <v>0</v>
      </c>
      <c r="S181" s="33">
        <f t="shared" si="4"/>
        <v>1614.36</v>
      </c>
      <c r="T181" s="33">
        <f t="shared" si="5"/>
        <v>174.95</v>
      </c>
    </row>
    <row r="182" spans="1:20" s="31" customFormat="1" ht="15">
      <c r="A182" s="65">
        <v>39</v>
      </c>
      <c r="B182" s="65">
        <v>2523</v>
      </c>
      <c r="C182" s="63" t="s">
        <v>478</v>
      </c>
      <c r="D182" s="66">
        <v>39582</v>
      </c>
      <c r="E182" s="65" t="s">
        <v>520</v>
      </c>
      <c r="F182" s="65">
        <v>2009</v>
      </c>
      <c r="G182" s="64">
        <v>1614.36</v>
      </c>
      <c r="H182" s="64">
        <v>0</v>
      </c>
      <c r="I182" s="64" t="s">
        <v>522</v>
      </c>
      <c r="J182" s="64">
        <v>0</v>
      </c>
      <c r="K182" s="64">
        <v>0</v>
      </c>
      <c r="L182" s="64">
        <v>174.95</v>
      </c>
      <c r="M182" s="64">
        <v>0</v>
      </c>
      <c r="N182" s="64">
        <v>0</v>
      </c>
      <c r="O182" s="64">
        <v>0</v>
      </c>
      <c r="P182" s="64">
        <v>0</v>
      </c>
      <c r="Q182" s="64">
        <v>0</v>
      </c>
      <c r="R182" s="64">
        <v>0</v>
      </c>
      <c r="S182" s="33">
        <f t="shared" si="4"/>
        <v>1614.36</v>
      </c>
      <c r="T182" s="33">
        <f t="shared" si="5"/>
        <v>174.95</v>
      </c>
    </row>
    <row r="183" spans="1:20" s="31" customFormat="1" ht="15">
      <c r="A183" s="65">
        <v>2</v>
      </c>
      <c r="B183" s="65">
        <v>2525</v>
      </c>
      <c r="C183" s="63" t="s">
        <v>431</v>
      </c>
      <c r="D183" s="66">
        <v>39588</v>
      </c>
      <c r="E183" s="65" t="s">
        <v>520</v>
      </c>
      <c r="F183" s="65">
        <v>2009</v>
      </c>
      <c r="G183" s="64">
        <v>1614.36</v>
      </c>
      <c r="H183" s="64">
        <v>0</v>
      </c>
      <c r="I183" s="64" t="s">
        <v>522</v>
      </c>
      <c r="J183" s="64">
        <v>0</v>
      </c>
      <c r="K183" s="64">
        <v>0</v>
      </c>
      <c r="L183" s="64">
        <v>174.95</v>
      </c>
      <c r="M183" s="64">
        <v>0</v>
      </c>
      <c r="N183" s="64">
        <v>0</v>
      </c>
      <c r="O183" s="64">
        <v>0</v>
      </c>
      <c r="P183" s="64">
        <v>0</v>
      </c>
      <c r="Q183" s="64">
        <v>0</v>
      </c>
      <c r="R183" s="64">
        <v>0</v>
      </c>
      <c r="S183" s="33">
        <f t="shared" si="4"/>
        <v>1614.36</v>
      </c>
      <c r="T183" s="33">
        <f t="shared" si="5"/>
        <v>174.95</v>
      </c>
    </row>
    <row r="184" spans="1:20" s="31" customFormat="1" ht="15">
      <c r="A184" s="65">
        <v>1</v>
      </c>
      <c r="B184" s="65">
        <v>2526</v>
      </c>
      <c r="C184" s="63" t="s">
        <v>177</v>
      </c>
      <c r="D184" s="66">
        <v>39588</v>
      </c>
      <c r="E184" s="65" t="s">
        <v>520</v>
      </c>
      <c r="F184" s="65">
        <v>2014</v>
      </c>
      <c r="G184" s="64">
        <v>1537.47</v>
      </c>
      <c r="H184" s="64">
        <v>0</v>
      </c>
      <c r="I184" s="64" t="s">
        <v>522</v>
      </c>
      <c r="J184" s="64">
        <v>0</v>
      </c>
      <c r="K184" s="64">
        <v>0</v>
      </c>
      <c r="L184" s="64">
        <v>0</v>
      </c>
      <c r="M184" s="64">
        <v>0</v>
      </c>
      <c r="N184" s="64">
        <v>0</v>
      </c>
      <c r="O184" s="64">
        <v>0</v>
      </c>
      <c r="P184" s="64">
        <v>0</v>
      </c>
      <c r="Q184" s="64">
        <v>0</v>
      </c>
      <c r="R184" s="64">
        <v>0</v>
      </c>
      <c r="S184" s="33">
        <f t="shared" si="4"/>
        <v>1537.47</v>
      </c>
      <c r="T184" s="33">
        <f t="shared" si="5"/>
        <v>0</v>
      </c>
    </row>
    <row r="185" spans="1:20" s="31" customFormat="1" ht="15">
      <c r="A185" s="65">
        <v>1</v>
      </c>
      <c r="B185" s="65">
        <v>2530</v>
      </c>
      <c r="C185" s="63" t="s">
        <v>178</v>
      </c>
      <c r="D185" s="66">
        <v>39601</v>
      </c>
      <c r="E185" s="65" t="s">
        <v>520</v>
      </c>
      <c r="F185" s="65">
        <v>2003</v>
      </c>
      <c r="G185" s="64">
        <v>1333.73</v>
      </c>
      <c r="H185" s="64">
        <v>0</v>
      </c>
      <c r="I185" s="64" t="s">
        <v>522</v>
      </c>
      <c r="J185" s="64">
        <v>0</v>
      </c>
      <c r="K185" s="64">
        <v>0</v>
      </c>
      <c r="L185" s="64">
        <v>0</v>
      </c>
      <c r="M185" s="64">
        <v>0</v>
      </c>
      <c r="N185" s="64">
        <v>0</v>
      </c>
      <c r="O185" s="64">
        <v>0</v>
      </c>
      <c r="P185" s="64">
        <v>0</v>
      </c>
      <c r="Q185" s="64">
        <v>0</v>
      </c>
      <c r="R185" s="64">
        <v>0</v>
      </c>
      <c r="S185" s="33">
        <f t="shared" si="4"/>
        <v>1333.73</v>
      </c>
      <c r="T185" s="33">
        <f t="shared" si="5"/>
        <v>0</v>
      </c>
    </row>
    <row r="186" spans="1:20" s="31" customFormat="1" ht="15">
      <c r="A186" s="65">
        <v>1</v>
      </c>
      <c r="B186" s="65">
        <v>2534</v>
      </c>
      <c r="C186" s="63" t="s">
        <v>179</v>
      </c>
      <c r="D186" s="66">
        <v>39601</v>
      </c>
      <c r="E186" s="65" t="s">
        <v>520</v>
      </c>
      <c r="F186" s="65">
        <v>2003</v>
      </c>
      <c r="G186" s="64">
        <v>1333.73</v>
      </c>
      <c r="H186" s="64">
        <v>0</v>
      </c>
      <c r="I186" s="64" t="s">
        <v>522</v>
      </c>
      <c r="J186" s="64">
        <v>0</v>
      </c>
      <c r="K186" s="64">
        <v>0</v>
      </c>
      <c r="L186" s="64">
        <v>0</v>
      </c>
      <c r="M186" s="64">
        <v>0</v>
      </c>
      <c r="N186" s="64">
        <v>0</v>
      </c>
      <c r="O186" s="64">
        <v>0</v>
      </c>
      <c r="P186" s="64">
        <v>0</v>
      </c>
      <c r="Q186" s="64">
        <v>0</v>
      </c>
      <c r="R186" s="64">
        <v>0</v>
      </c>
      <c r="S186" s="33">
        <f t="shared" si="4"/>
        <v>1333.73</v>
      </c>
      <c r="T186" s="33">
        <f t="shared" si="5"/>
        <v>0</v>
      </c>
    </row>
    <row r="187" spans="1:20" s="31" customFormat="1" ht="15">
      <c r="A187" s="65">
        <v>1</v>
      </c>
      <c r="B187" s="65">
        <v>2539</v>
      </c>
      <c r="C187" s="63" t="s">
        <v>180</v>
      </c>
      <c r="D187" s="66">
        <v>39601</v>
      </c>
      <c r="E187" s="65" t="s">
        <v>520</v>
      </c>
      <c r="F187" s="65">
        <v>2043</v>
      </c>
      <c r="G187" s="64">
        <v>1543.96</v>
      </c>
      <c r="H187" s="64">
        <v>0</v>
      </c>
      <c r="I187" s="64" t="s">
        <v>522</v>
      </c>
      <c r="J187" s="64">
        <v>0</v>
      </c>
      <c r="K187" s="64">
        <v>0</v>
      </c>
      <c r="L187" s="64">
        <v>0</v>
      </c>
      <c r="M187" s="64">
        <v>0</v>
      </c>
      <c r="N187" s="64">
        <v>0</v>
      </c>
      <c r="O187" s="64">
        <v>0</v>
      </c>
      <c r="P187" s="64">
        <v>0</v>
      </c>
      <c r="Q187" s="64">
        <v>0</v>
      </c>
      <c r="R187" s="64">
        <v>0</v>
      </c>
      <c r="S187" s="33">
        <f t="shared" si="4"/>
        <v>1543.96</v>
      </c>
      <c r="T187" s="33">
        <f t="shared" si="5"/>
        <v>0</v>
      </c>
    </row>
    <row r="188" spans="1:20" s="31" customFormat="1" ht="15">
      <c r="A188" s="65">
        <v>1</v>
      </c>
      <c r="B188" s="65">
        <v>2541</v>
      </c>
      <c r="C188" s="63" t="s">
        <v>181</v>
      </c>
      <c r="D188" s="66">
        <v>39601</v>
      </c>
      <c r="E188" s="65" t="s">
        <v>520</v>
      </c>
      <c r="F188" s="65">
        <v>2003</v>
      </c>
      <c r="G188" s="64">
        <v>1333.73</v>
      </c>
      <c r="H188" s="64">
        <v>0</v>
      </c>
      <c r="I188" s="64" t="s">
        <v>522</v>
      </c>
      <c r="J188" s="64">
        <v>0</v>
      </c>
      <c r="K188" s="64">
        <v>0</v>
      </c>
      <c r="L188" s="64">
        <v>0</v>
      </c>
      <c r="M188" s="64">
        <v>0</v>
      </c>
      <c r="N188" s="64">
        <v>0</v>
      </c>
      <c r="O188" s="64">
        <v>0</v>
      </c>
      <c r="P188" s="64">
        <v>0</v>
      </c>
      <c r="Q188" s="64">
        <v>0</v>
      </c>
      <c r="R188" s="64">
        <v>0</v>
      </c>
      <c r="S188" s="33">
        <f t="shared" si="4"/>
        <v>1333.73</v>
      </c>
      <c r="T188" s="33">
        <f t="shared" si="5"/>
        <v>0</v>
      </c>
    </row>
    <row r="189" spans="1:20" s="31" customFormat="1" ht="15">
      <c r="A189" s="65">
        <v>59</v>
      </c>
      <c r="B189" s="65">
        <v>2547</v>
      </c>
      <c r="C189" s="63" t="s">
        <v>497</v>
      </c>
      <c r="D189" s="66">
        <v>39601</v>
      </c>
      <c r="E189" s="65" t="s">
        <v>520</v>
      </c>
      <c r="F189" s="65">
        <v>2009</v>
      </c>
      <c r="G189" s="64">
        <v>1614.37</v>
      </c>
      <c r="H189" s="64">
        <v>0</v>
      </c>
      <c r="I189" s="64" t="s">
        <v>522</v>
      </c>
      <c r="J189" s="64">
        <v>0</v>
      </c>
      <c r="K189" s="64">
        <v>0</v>
      </c>
      <c r="L189" s="64">
        <v>0</v>
      </c>
      <c r="M189" s="64">
        <v>0</v>
      </c>
      <c r="N189" s="64">
        <v>0</v>
      </c>
      <c r="O189" s="64">
        <v>0</v>
      </c>
      <c r="P189" s="64">
        <v>0</v>
      </c>
      <c r="Q189" s="64">
        <v>0</v>
      </c>
      <c r="R189" s="64">
        <v>0</v>
      </c>
      <c r="S189" s="33">
        <f t="shared" si="4"/>
        <v>1614.37</v>
      </c>
      <c r="T189" s="33">
        <f t="shared" si="5"/>
        <v>0</v>
      </c>
    </row>
    <row r="190" spans="1:20" s="31" customFormat="1" ht="15">
      <c r="A190" s="65">
        <v>1</v>
      </c>
      <c r="B190" s="65">
        <v>2548</v>
      </c>
      <c r="C190" s="63" t="s">
        <v>182</v>
      </c>
      <c r="D190" s="66">
        <v>39601</v>
      </c>
      <c r="E190" s="65" t="s">
        <v>520</v>
      </c>
      <c r="F190" s="65">
        <v>2009</v>
      </c>
      <c r="G190" s="64">
        <v>1695.09</v>
      </c>
      <c r="H190" s="64">
        <v>0</v>
      </c>
      <c r="I190" s="64" t="s">
        <v>522</v>
      </c>
      <c r="J190" s="64">
        <v>1350.38</v>
      </c>
      <c r="K190" s="64">
        <v>0</v>
      </c>
      <c r="L190" s="64">
        <v>0</v>
      </c>
      <c r="M190" s="64">
        <v>0</v>
      </c>
      <c r="N190" s="64">
        <v>0</v>
      </c>
      <c r="O190" s="64">
        <v>0</v>
      </c>
      <c r="P190" s="64">
        <v>0</v>
      </c>
      <c r="Q190" s="64">
        <v>0</v>
      </c>
      <c r="R190" s="64">
        <v>0</v>
      </c>
      <c r="S190" s="33">
        <f t="shared" si="4"/>
        <v>1695.09</v>
      </c>
      <c r="T190" s="33">
        <f t="shared" si="5"/>
        <v>1350.38</v>
      </c>
    </row>
    <row r="191" spans="1:20" s="31" customFormat="1" ht="15">
      <c r="A191" s="65">
        <v>1</v>
      </c>
      <c r="B191" s="65">
        <v>2553</v>
      </c>
      <c r="C191" s="63" t="s">
        <v>183</v>
      </c>
      <c r="D191" s="66">
        <v>39601</v>
      </c>
      <c r="E191" s="65" t="s">
        <v>520</v>
      </c>
      <c r="F191" s="65">
        <v>2009</v>
      </c>
      <c r="G191" s="64">
        <v>1614.36</v>
      </c>
      <c r="H191" s="64">
        <v>0</v>
      </c>
      <c r="I191" s="64" t="s">
        <v>522</v>
      </c>
      <c r="J191" s="64">
        <v>1993.92</v>
      </c>
      <c r="K191" s="64">
        <v>0</v>
      </c>
      <c r="L191" s="64">
        <v>0</v>
      </c>
      <c r="M191" s="64">
        <v>0</v>
      </c>
      <c r="N191" s="64">
        <v>0</v>
      </c>
      <c r="O191" s="64">
        <v>0</v>
      </c>
      <c r="P191" s="64">
        <v>0</v>
      </c>
      <c r="Q191" s="64">
        <v>0</v>
      </c>
      <c r="R191" s="64">
        <v>0</v>
      </c>
      <c r="S191" s="33">
        <f t="shared" si="4"/>
        <v>1614.36</v>
      </c>
      <c r="T191" s="33">
        <f t="shared" si="5"/>
        <v>1993.92</v>
      </c>
    </row>
    <row r="192" spans="1:20" s="31" customFormat="1" ht="15">
      <c r="A192" s="65">
        <v>1</v>
      </c>
      <c r="B192" s="65">
        <v>2559</v>
      </c>
      <c r="C192" s="63" t="s">
        <v>439</v>
      </c>
      <c r="D192" s="66">
        <v>39601</v>
      </c>
      <c r="E192" s="65" t="s">
        <v>520</v>
      </c>
      <c r="F192" s="65">
        <v>2009</v>
      </c>
      <c r="G192" s="64">
        <v>1614.36</v>
      </c>
      <c r="H192" s="64">
        <v>0</v>
      </c>
      <c r="I192" s="64" t="s">
        <v>522</v>
      </c>
      <c r="J192" s="64">
        <v>0</v>
      </c>
      <c r="K192" s="64">
        <v>0</v>
      </c>
      <c r="L192" s="64">
        <v>0</v>
      </c>
      <c r="M192" s="64">
        <v>0</v>
      </c>
      <c r="N192" s="64">
        <v>0</v>
      </c>
      <c r="O192" s="64">
        <v>0</v>
      </c>
      <c r="P192" s="64">
        <v>0</v>
      </c>
      <c r="Q192" s="64">
        <v>0</v>
      </c>
      <c r="R192" s="64">
        <v>0</v>
      </c>
      <c r="S192" s="33">
        <f t="shared" si="4"/>
        <v>1614.36</v>
      </c>
      <c r="T192" s="33">
        <f t="shared" si="5"/>
        <v>0</v>
      </c>
    </row>
    <row r="193" spans="1:20" s="31" customFormat="1" ht="15">
      <c r="A193" s="65">
        <v>22</v>
      </c>
      <c r="B193" s="65">
        <v>2562</v>
      </c>
      <c r="C193" s="63" t="s">
        <v>458</v>
      </c>
      <c r="D193" s="66">
        <v>39601</v>
      </c>
      <c r="E193" s="65" t="s">
        <v>520</v>
      </c>
      <c r="F193" s="65">
        <v>2037</v>
      </c>
      <c r="G193" s="64">
        <v>4149.8900000000003</v>
      </c>
      <c r="H193" s="64">
        <v>0</v>
      </c>
      <c r="I193" s="64" t="s">
        <v>522</v>
      </c>
      <c r="J193" s="64">
        <v>0</v>
      </c>
      <c r="K193" s="64">
        <v>0</v>
      </c>
      <c r="L193" s="64">
        <v>0</v>
      </c>
      <c r="M193" s="64">
        <v>0</v>
      </c>
      <c r="N193" s="64">
        <v>0</v>
      </c>
      <c r="O193" s="64">
        <v>0</v>
      </c>
      <c r="P193" s="64">
        <v>0</v>
      </c>
      <c r="Q193" s="64">
        <v>0</v>
      </c>
      <c r="R193" s="64">
        <v>0</v>
      </c>
      <c r="S193" s="33">
        <f t="shared" si="4"/>
        <v>4149.8900000000003</v>
      </c>
      <c r="T193" s="33">
        <f t="shared" si="5"/>
        <v>0</v>
      </c>
    </row>
    <row r="194" spans="1:20" s="31" customFormat="1" ht="15">
      <c r="A194" s="65">
        <v>50</v>
      </c>
      <c r="B194" s="65">
        <v>2568</v>
      </c>
      <c r="C194" s="63" t="s">
        <v>496</v>
      </c>
      <c r="D194" s="66">
        <v>39608</v>
      </c>
      <c r="E194" s="65" t="s">
        <v>520</v>
      </c>
      <c r="F194" s="65">
        <v>2037</v>
      </c>
      <c r="G194" s="64">
        <v>4149.8900000000003</v>
      </c>
      <c r="H194" s="64">
        <v>0</v>
      </c>
      <c r="I194" s="64" t="s">
        <v>522</v>
      </c>
      <c r="J194" s="64">
        <v>0</v>
      </c>
      <c r="K194" s="64">
        <v>0</v>
      </c>
      <c r="L194" s="64">
        <v>0</v>
      </c>
      <c r="M194" s="64">
        <v>0</v>
      </c>
      <c r="N194" s="64">
        <v>0</v>
      </c>
      <c r="O194" s="64">
        <v>0</v>
      </c>
      <c r="P194" s="64">
        <v>0</v>
      </c>
      <c r="Q194" s="64">
        <v>0</v>
      </c>
      <c r="R194" s="64">
        <v>0</v>
      </c>
      <c r="S194" s="33">
        <f t="shared" si="4"/>
        <v>4149.8900000000003</v>
      </c>
      <c r="T194" s="33">
        <f t="shared" si="5"/>
        <v>0</v>
      </c>
    </row>
    <row r="195" spans="1:20" s="31" customFormat="1" ht="15">
      <c r="A195" s="65">
        <v>1</v>
      </c>
      <c r="B195" s="65">
        <v>2574</v>
      </c>
      <c r="C195" s="63" t="s">
        <v>184</v>
      </c>
      <c r="D195" s="66">
        <v>39615</v>
      </c>
      <c r="E195" s="65" t="s">
        <v>520</v>
      </c>
      <c r="F195" s="65">
        <v>2009</v>
      </c>
      <c r="G195" s="64">
        <v>1695.09</v>
      </c>
      <c r="H195" s="64">
        <v>0</v>
      </c>
      <c r="I195" s="64" t="s">
        <v>522</v>
      </c>
      <c r="J195" s="64">
        <v>1993.92</v>
      </c>
      <c r="K195" s="64">
        <v>0</v>
      </c>
      <c r="L195" s="64">
        <v>0</v>
      </c>
      <c r="M195" s="64">
        <v>0</v>
      </c>
      <c r="N195" s="64">
        <v>0</v>
      </c>
      <c r="O195" s="64">
        <v>0</v>
      </c>
      <c r="P195" s="64">
        <v>0</v>
      </c>
      <c r="Q195" s="64">
        <v>0</v>
      </c>
      <c r="R195" s="64">
        <v>0</v>
      </c>
      <c r="S195" s="33">
        <f t="shared" ref="S195:S258" si="6">SUM(G195:H195)</f>
        <v>1695.09</v>
      </c>
      <c r="T195" s="33">
        <f t="shared" si="5"/>
        <v>1993.92</v>
      </c>
    </row>
    <row r="196" spans="1:20" s="31" customFormat="1" ht="15">
      <c r="A196" s="65">
        <v>1</v>
      </c>
      <c r="B196" s="65">
        <v>2577</v>
      </c>
      <c r="C196" s="63" t="s">
        <v>185</v>
      </c>
      <c r="D196" s="66">
        <v>39615</v>
      </c>
      <c r="E196" s="65" t="s">
        <v>520</v>
      </c>
      <c r="F196" s="65">
        <v>2009</v>
      </c>
      <c r="G196" s="64">
        <v>1614.36</v>
      </c>
      <c r="H196" s="64">
        <v>0</v>
      </c>
      <c r="I196" s="64" t="s">
        <v>522</v>
      </c>
      <c r="J196" s="64">
        <v>708.95</v>
      </c>
      <c r="K196" s="64">
        <v>0</v>
      </c>
      <c r="L196" s="64">
        <v>0</v>
      </c>
      <c r="M196" s="64">
        <v>0</v>
      </c>
      <c r="N196" s="64">
        <v>0</v>
      </c>
      <c r="O196" s="64">
        <v>0</v>
      </c>
      <c r="P196" s="64">
        <v>0</v>
      </c>
      <c r="Q196" s="64">
        <v>0</v>
      </c>
      <c r="R196" s="64">
        <v>0</v>
      </c>
      <c r="S196" s="33">
        <f t="shared" si="6"/>
        <v>1614.36</v>
      </c>
      <c r="T196" s="33">
        <f t="shared" si="5"/>
        <v>708.95</v>
      </c>
    </row>
    <row r="197" spans="1:20" s="31" customFormat="1" ht="15">
      <c r="A197" s="65">
        <v>1</v>
      </c>
      <c r="B197" s="65">
        <v>2584</v>
      </c>
      <c r="C197" s="63" t="s">
        <v>186</v>
      </c>
      <c r="D197" s="66">
        <v>39615</v>
      </c>
      <c r="E197" s="65" t="s">
        <v>520</v>
      </c>
      <c r="F197" s="65">
        <v>2009</v>
      </c>
      <c r="G197" s="64">
        <v>1614.37</v>
      </c>
      <c r="H197" s="64">
        <v>0</v>
      </c>
      <c r="I197" s="64" t="s">
        <v>522</v>
      </c>
      <c r="J197" s="64">
        <v>0</v>
      </c>
      <c r="K197" s="64">
        <v>0</v>
      </c>
      <c r="L197" s="64">
        <v>0</v>
      </c>
      <c r="M197" s="64">
        <v>0</v>
      </c>
      <c r="N197" s="64">
        <v>0</v>
      </c>
      <c r="O197" s="64">
        <v>0</v>
      </c>
      <c r="P197" s="64">
        <v>0</v>
      </c>
      <c r="Q197" s="64">
        <v>0</v>
      </c>
      <c r="R197" s="64">
        <v>0</v>
      </c>
      <c r="S197" s="33">
        <f t="shared" si="6"/>
        <v>1614.37</v>
      </c>
      <c r="T197" s="33">
        <f t="shared" ref="T197:T260" si="7">SUM(J197:R197)</f>
        <v>0</v>
      </c>
    </row>
    <row r="198" spans="1:20" s="31" customFormat="1" ht="15">
      <c r="A198" s="65">
        <v>1</v>
      </c>
      <c r="B198" s="65">
        <v>2585</v>
      </c>
      <c r="C198" s="63" t="s">
        <v>187</v>
      </c>
      <c r="D198" s="66">
        <v>39615</v>
      </c>
      <c r="E198" s="65" t="s">
        <v>520</v>
      </c>
      <c r="F198" s="65">
        <v>2009</v>
      </c>
      <c r="G198" s="64">
        <v>1614.36</v>
      </c>
      <c r="H198" s="64">
        <v>0</v>
      </c>
      <c r="I198" s="64" t="s">
        <v>522</v>
      </c>
      <c r="J198" s="64">
        <v>0</v>
      </c>
      <c r="K198" s="64">
        <v>0</v>
      </c>
      <c r="L198" s="64">
        <v>0</v>
      </c>
      <c r="M198" s="64">
        <v>0</v>
      </c>
      <c r="N198" s="64">
        <v>0</v>
      </c>
      <c r="O198" s="64">
        <v>0</v>
      </c>
      <c r="P198" s="64">
        <v>0</v>
      </c>
      <c r="Q198" s="64">
        <v>0</v>
      </c>
      <c r="R198" s="64">
        <v>0</v>
      </c>
      <c r="S198" s="33">
        <f t="shared" si="6"/>
        <v>1614.36</v>
      </c>
      <c r="T198" s="33">
        <f t="shared" si="7"/>
        <v>0</v>
      </c>
    </row>
    <row r="199" spans="1:20" s="31" customFormat="1" ht="15">
      <c r="A199" s="65">
        <v>1</v>
      </c>
      <c r="B199" s="65">
        <v>2586</v>
      </c>
      <c r="C199" s="63" t="s">
        <v>440</v>
      </c>
      <c r="D199" s="66">
        <v>39615</v>
      </c>
      <c r="E199" s="65" t="s">
        <v>520</v>
      </c>
      <c r="F199" s="65">
        <v>2009</v>
      </c>
      <c r="G199" s="64">
        <v>1614.36</v>
      </c>
      <c r="H199" s="64">
        <v>0</v>
      </c>
      <c r="I199" s="64" t="s">
        <v>522</v>
      </c>
      <c r="J199" s="64">
        <v>0</v>
      </c>
      <c r="K199" s="64">
        <v>0</v>
      </c>
      <c r="L199" s="64">
        <v>0</v>
      </c>
      <c r="M199" s="64">
        <v>0</v>
      </c>
      <c r="N199" s="64">
        <v>0</v>
      </c>
      <c r="O199" s="64">
        <v>0</v>
      </c>
      <c r="P199" s="64">
        <v>0</v>
      </c>
      <c r="Q199" s="64">
        <v>0</v>
      </c>
      <c r="R199" s="64">
        <v>0</v>
      </c>
      <c r="S199" s="33">
        <f t="shared" si="6"/>
        <v>1614.36</v>
      </c>
      <c r="T199" s="33">
        <f t="shared" si="7"/>
        <v>0</v>
      </c>
    </row>
    <row r="200" spans="1:20" s="31" customFormat="1" ht="15">
      <c r="A200" s="65">
        <v>1</v>
      </c>
      <c r="B200" s="65">
        <v>2588</v>
      </c>
      <c r="C200" s="63" t="s">
        <v>188</v>
      </c>
      <c r="D200" s="66">
        <v>39615</v>
      </c>
      <c r="E200" s="65" t="s">
        <v>520</v>
      </c>
      <c r="F200" s="65">
        <v>2009</v>
      </c>
      <c r="G200" s="64">
        <v>1614.36</v>
      </c>
      <c r="H200" s="64">
        <v>0</v>
      </c>
      <c r="I200" s="64" t="s">
        <v>522</v>
      </c>
      <c r="J200" s="64">
        <v>1993.92</v>
      </c>
      <c r="K200" s="64">
        <v>0</v>
      </c>
      <c r="L200" s="64">
        <v>0</v>
      </c>
      <c r="M200" s="64">
        <v>0</v>
      </c>
      <c r="N200" s="64">
        <v>0</v>
      </c>
      <c r="O200" s="64">
        <v>0</v>
      </c>
      <c r="P200" s="64">
        <v>0</v>
      </c>
      <c r="Q200" s="64">
        <v>0</v>
      </c>
      <c r="R200" s="64">
        <v>0</v>
      </c>
      <c r="S200" s="33">
        <f t="shared" si="6"/>
        <v>1614.36</v>
      </c>
      <c r="T200" s="33">
        <f t="shared" si="7"/>
        <v>1993.92</v>
      </c>
    </row>
    <row r="201" spans="1:20" s="31" customFormat="1" ht="15">
      <c r="A201" s="65">
        <v>35</v>
      </c>
      <c r="B201" s="65">
        <v>2596</v>
      </c>
      <c r="C201" s="63" t="s">
        <v>470</v>
      </c>
      <c r="D201" s="66">
        <v>39615</v>
      </c>
      <c r="E201" s="65" t="s">
        <v>520</v>
      </c>
      <c r="F201" s="65">
        <v>2009</v>
      </c>
      <c r="G201" s="64">
        <v>1614.36</v>
      </c>
      <c r="H201" s="64">
        <v>0</v>
      </c>
      <c r="I201" s="64" t="s">
        <v>522</v>
      </c>
      <c r="J201" s="64">
        <v>0</v>
      </c>
      <c r="K201" s="64">
        <v>0</v>
      </c>
      <c r="L201" s="64">
        <v>174.95</v>
      </c>
      <c r="M201" s="64">
        <v>0</v>
      </c>
      <c r="N201" s="64">
        <v>0</v>
      </c>
      <c r="O201" s="64">
        <v>0</v>
      </c>
      <c r="P201" s="64">
        <v>0</v>
      </c>
      <c r="Q201" s="64">
        <v>0</v>
      </c>
      <c r="R201" s="64">
        <v>0</v>
      </c>
      <c r="S201" s="33">
        <f t="shared" si="6"/>
        <v>1614.36</v>
      </c>
      <c r="T201" s="33">
        <f t="shared" si="7"/>
        <v>174.95</v>
      </c>
    </row>
    <row r="202" spans="1:20" s="31" customFormat="1" ht="15">
      <c r="A202" s="65">
        <v>47</v>
      </c>
      <c r="B202" s="65">
        <v>2602</v>
      </c>
      <c r="C202" s="63" t="s">
        <v>479</v>
      </c>
      <c r="D202" s="66">
        <v>39615</v>
      </c>
      <c r="E202" s="65" t="s">
        <v>520</v>
      </c>
      <c r="F202" s="65">
        <v>2037</v>
      </c>
      <c r="G202" s="64">
        <v>4149.8900000000003</v>
      </c>
      <c r="H202" s="64">
        <v>0</v>
      </c>
      <c r="I202" s="64" t="s">
        <v>522</v>
      </c>
      <c r="J202" s="64">
        <v>0</v>
      </c>
      <c r="K202" s="64">
        <v>0</v>
      </c>
      <c r="L202" s="64">
        <v>0</v>
      </c>
      <c r="M202" s="64">
        <v>0</v>
      </c>
      <c r="N202" s="64">
        <v>0</v>
      </c>
      <c r="O202" s="64">
        <v>0</v>
      </c>
      <c r="P202" s="64">
        <v>0</v>
      </c>
      <c r="Q202" s="64">
        <v>0</v>
      </c>
      <c r="R202" s="64">
        <v>0</v>
      </c>
      <c r="S202" s="33">
        <f t="shared" si="6"/>
        <v>4149.8900000000003</v>
      </c>
      <c r="T202" s="33">
        <f t="shared" si="7"/>
        <v>0</v>
      </c>
    </row>
    <row r="203" spans="1:20" s="31" customFormat="1" ht="15">
      <c r="A203" s="65">
        <v>59</v>
      </c>
      <c r="B203" s="65">
        <v>2604</v>
      </c>
      <c r="C203" s="63" t="s">
        <v>498</v>
      </c>
      <c r="D203" s="66">
        <v>39615</v>
      </c>
      <c r="E203" s="65" t="s">
        <v>520</v>
      </c>
      <c r="F203" s="65">
        <v>2037</v>
      </c>
      <c r="G203" s="64">
        <v>4149.8900000000003</v>
      </c>
      <c r="H203" s="64">
        <v>0</v>
      </c>
      <c r="I203" s="64" t="s">
        <v>522</v>
      </c>
      <c r="J203" s="64">
        <v>0</v>
      </c>
      <c r="K203" s="64">
        <v>0</v>
      </c>
      <c r="L203" s="64">
        <v>0</v>
      </c>
      <c r="M203" s="64">
        <v>0</v>
      </c>
      <c r="N203" s="64">
        <v>0</v>
      </c>
      <c r="O203" s="64">
        <v>0</v>
      </c>
      <c r="P203" s="64">
        <v>0</v>
      </c>
      <c r="Q203" s="64">
        <v>0</v>
      </c>
      <c r="R203" s="64">
        <v>0</v>
      </c>
      <c r="S203" s="33">
        <f t="shared" si="6"/>
        <v>4149.8900000000003</v>
      </c>
      <c r="T203" s="33">
        <f t="shared" si="7"/>
        <v>0</v>
      </c>
    </row>
    <row r="204" spans="1:20" s="31" customFormat="1" ht="15">
      <c r="A204" s="65">
        <v>1</v>
      </c>
      <c r="B204" s="65">
        <v>2614</v>
      </c>
      <c r="C204" s="63" t="s">
        <v>189</v>
      </c>
      <c r="D204" s="66">
        <v>39615</v>
      </c>
      <c r="E204" s="65" t="s">
        <v>520</v>
      </c>
      <c r="F204" s="65">
        <v>2003</v>
      </c>
      <c r="G204" s="64">
        <v>1333.73</v>
      </c>
      <c r="H204" s="64">
        <v>0</v>
      </c>
      <c r="I204" s="64" t="s">
        <v>522</v>
      </c>
      <c r="J204" s="64">
        <v>708.95</v>
      </c>
      <c r="K204" s="64">
        <v>0</v>
      </c>
      <c r="L204" s="64">
        <v>0</v>
      </c>
      <c r="M204" s="64">
        <v>0</v>
      </c>
      <c r="N204" s="64">
        <v>0</v>
      </c>
      <c r="O204" s="64">
        <v>0</v>
      </c>
      <c r="P204" s="64">
        <v>0</v>
      </c>
      <c r="Q204" s="64">
        <v>0</v>
      </c>
      <c r="R204" s="64">
        <v>0</v>
      </c>
      <c r="S204" s="33">
        <f t="shared" si="6"/>
        <v>1333.73</v>
      </c>
      <c r="T204" s="33">
        <f t="shared" si="7"/>
        <v>708.95</v>
      </c>
    </row>
    <row r="205" spans="1:20" s="31" customFormat="1" ht="15">
      <c r="A205" s="65">
        <v>1</v>
      </c>
      <c r="B205" s="65">
        <v>2618</v>
      </c>
      <c r="C205" s="63" t="s">
        <v>190</v>
      </c>
      <c r="D205" s="66">
        <v>39615</v>
      </c>
      <c r="E205" s="65" t="s">
        <v>520</v>
      </c>
      <c r="F205" s="65">
        <v>2003</v>
      </c>
      <c r="G205" s="64">
        <v>1333.73</v>
      </c>
      <c r="H205" s="64">
        <v>0</v>
      </c>
      <c r="I205" s="64" t="s">
        <v>522</v>
      </c>
      <c r="J205" s="64">
        <v>0</v>
      </c>
      <c r="K205" s="64">
        <v>0</v>
      </c>
      <c r="L205" s="64">
        <v>0</v>
      </c>
      <c r="M205" s="64">
        <v>0</v>
      </c>
      <c r="N205" s="64">
        <v>0</v>
      </c>
      <c r="O205" s="64">
        <v>0</v>
      </c>
      <c r="P205" s="64">
        <v>0</v>
      </c>
      <c r="Q205" s="64">
        <v>0</v>
      </c>
      <c r="R205" s="64">
        <v>0</v>
      </c>
      <c r="S205" s="33">
        <f t="shared" si="6"/>
        <v>1333.73</v>
      </c>
      <c r="T205" s="33">
        <f t="shared" si="7"/>
        <v>0</v>
      </c>
    </row>
    <row r="206" spans="1:20" s="31" customFormat="1" ht="15">
      <c r="A206" s="65">
        <v>1</v>
      </c>
      <c r="B206" s="65">
        <v>2623</v>
      </c>
      <c r="C206" s="63" t="s">
        <v>191</v>
      </c>
      <c r="D206" s="66">
        <v>39615</v>
      </c>
      <c r="E206" s="65" t="s">
        <v>520</v>
      </c>
      <c r="F206" s="65">
        <v>2003</v>
      </c>
      <c r="G206" s="64">
        <v>1209.71</v>
      </c>
      <c r="H206" s="64">
        <v>0</v>
      </c>
      <c r="I206" s="64" t="s">
        <v>522</v>
      </c>
      <c r="J206" s="64">
        <v>0</v>
      </c>
      <c r="K206" s="64">
        <v>0</v>
      </c>
      <c r="L206" s="64">
        <v>0</v>
      </c>
      <c r="M206" s="64">
        <v>0</v>
      </c>
      <c r="N206" s="64">
        <v>0</v>
      </c>
      <c r="O206" s="64">
        <v>0</v>
      </c>
      <c r="P206" s="64">
        <v>0</v>
      </c>
      <c r="Q206" s="64">
        <v>0</v>
      </c>
      <c r="R206" s="64">
        <v>0</v>
      </c>
      <c r="S206" s="33">
        <f t="shared" si="6"/>
        <v>1209.71</v>
      </c>
      <c r="T206" s="33">
        <f t="shared" si="7"/>
        <v>0</v>
      </c>
    </row>
    <row r="207" spans="1:20" s="31" customFormat="1" ht="15">
      <c r="A207" s="65">
        <v>3</v>
      </c>
      <c r="B207" s="65">
        <v>2627</v>
      </c>
      <c r="C207" s="63" t="s">
        <v>433</v>
      </c>
      <c r="D207" s="66">
        <v>39619</v>
      </c>
      <c r="E207" s="65" t="s">
        <v>520</v>
      </c>
      <c r="F207" s="65">
        <v>2037</v>
      </c>
      <c r="G207" s="64">
        <v>4149.8900000000003</v>
      </c>
      <c r="H207" s="64">
        <v>0</v>
      </c>
      <c r="I207" s="64" t="s">
        <v>522</v>
      </c>
      <c r="J207" s="64">
        <v>0</v>
      </c>
      <c r="K207" s="64">
        <v>0</v>
      </c>
      <c r="L207" s="64">
        <v>0</v>
      </c>
      <c r="M207" s="64">
        <v>0</v>
      </c>
      <c r="N207" s="64">
        <v>0</v>
      </c>
      <c r="O207" s="64">
        <v>0</v>
      </c>
      <c r="P207" s="64">
        <v>0</v>
      </c>
      <c r="Q207" s="64">
        <v>0</v>
      </c>
      <c r="R207" s="64">
        <v>0</v>
      </c>
      <c r="S207" s="33">
        <f t="shared" si="6"/>
        <v>4149.8900000000003</v>
      </c>
      <c r="T207" s="33">
        <f t="shared" si="7"/>
        <v>0</v>
      </c>
    </row>
    <row r="208" spans="1:20" s="31" customFormat="1" ht="15">
      <c r="A208" s="65">
        <v>1</v>
      </c>
      <c r="B208" s="65">
        <v>2628</v>
      </c>
      <c r="C208" s="63" t="s">
        <v>192</v>
      </c>
      <c r="D208" s="66">
        <v>39630</v>
      </c>
      <c r="E208" s="65" t="s">
        <v>520</v>
      </c>
      <c r="F208" s="65">
        <v>2009</v>
      </c>
      <c r="G208" s="64">
        <v>1614.36</v>
      </c>
      <c r="H208" s="64">
        <v>0</v>
      </c>
      <c r="I208" s="64" t="s">
        <v>522</v>
      </c>
      <c r="J208" s="64">
        <v>0</v>
      </c>
      <c r="K208" s="64">
        <v>0</v>
      </c>
      <c r="L208" s="64">
        <v>0</v>
      </c>
      <c r="M208" s="64">
        <v>1250</v>
      </c>
      <c r="N208" s="64">
        <v>0</v>
      </c>
      <c r="O208" s="64">
        <v>0</v>
      </c>
      <c r="P208" s="64">
        <v>0</v>
      </c>
      <c r="Q208" s="64">
        <v>0</v>
      </c>
      <c r="R208" s="64">
        <v>0</v>
      </c>
      <c r="S208" s="33">
        <f t="shared" si="6"/>
        <v>1614.36</v>
      </c>
      <c r="T208" s="33">
        <f t="shared" si="7"/>
        <v>1250</v>
      </c>
    </row>
    <row r="209" spans="1:20" s="31" customFormat="1" ht="15">
      <c r="A209" s="65">
        <v>35</v>
      </c>
      <c r="B209" s="65">
        <v>2634</v>
      </c>
      <c r="C209" s="63" t="s">
        <v>471</v>
      </c>
      <c r="D209" s="66">
        <v>39630</v>
      </c>
      <c r="E209" s="65" t="s">
        <v>520</v>
      </c>
      <c r="F209" s="65">
        <v>2009</v>
      </c>
      <c r="G209" s="64">
        <v>1614.36</v>
      </c>
      <c r="H209" s="64">
        <v>0</v>
      </c>
      <c r="I209" s="64" t="s">
        <v>522</v>
      </c>
      <c r="J209" s="64">
        <v>0</v>
      </c>
      <c r="K209" s="64">
        <v>0</v>
      </c>
      <c r="L209" s="64">
        <v>0</v>
      </c>
      <c r="M209" s="64">
        <v>0</v>
      </c>
      <c r="N209" s="64">
        <v>0</v>
      </c>
      <c r="O209" s="64">
        <v>0</v>
      </c>
      <c r="P209" s="64">
        <v>0</v>
      </c>
      <c r="Q209" s="64">
        <v>0</v>
      </c>
      <c r="R209" s="64">
        <v>0</v>
      </c>
      <c r="S209" s="33">
        <f t="shared" si="6"/>
        <v>1614.36</v>
      </c>
      <c r="T209" s="33">
        <f t="shared" si="7"/>
        <v>0</v>
      </c>
    </row>
    <row r="210" spans="1:20" s="31" customFormat="1" ht="15">
      <c r="A210" s="65">
        <v>1</v>
      </c>
      <c r="B210" s="65">
        <v>2642</v>
      </c>
      <c r="C210" s="63" t="s">
        <v>193</v>
      </c>
      <c r="D210" s="66">
        <v>39630</v>
      </c>
      <c r="E210" s="65" t="s">
        <v>520</v>
      </c>
      <c r="F210" s="65">
        <v>2009</v>
      </c>
      <c r="G210" s="64">
        <v>1695.09</v>
      </c>
      <c r="H210" s="64">
        <v>0</v>
      </c>
      <c r="I210" s="64" t="s">
        <v>522</v>
      </c>
      <c r="J210" s="64">
        <v>930.5</v>
      </c>
      <c r="K210" s="64">
        <v>0</v>
      </c>
      <c r="L210" s="64">
        <v>0</v>
      </c>
      <c r="M210" s="64">
        <v>0</v>
      </c>
      <c r="N210" s="64">
        <v>0</v>
      </c>
      <c r="O210" s="64">
        <v>0</v>
      </c>
      <c r="P210" s="64">
        <v>0</v>
      </c>
      <c r="Q210" s="64">
        <v>0</v>
      </c>
      <c r="R210" s="64">
        <v>0</v>
      </c>
      <c r="S210" s="33">
        <f t="shared" si="6"/>
        <v>1695.09</v>
      </c>
      <c r="T210" s="33">
        <f t="shared" si="7"/>
        <v>930.5</v>
      </c>
    </row>
    <row r="211" spans="1:20" s="31" customFormat="1" ht="15">
      <c r="A211" s="65">
        <v>48</v>
      </c>
      <c r="B211" s="65">
        <v>2644</v>
      </c>
      <c r="C211" s="63" t="s">
        <v>482</v>
      </c>
      <c r="D211" s="66">
        <v>39630</v>
      </c>
      <c r="E211" s="65" t="s">
        <v>520</v>
      </c>
      <c r="F211" s="65">
        <v>2037</v>
      </c>
      <c r="G211" s="64">
        <v>4149.8900000000003</v>
      </c>
      <c r="H211" s="64">
        <v>0</v>
      </c>
      <c r="I211" s="64" t="s">
        <v>522</v>
      </c>
      <c r="J211" s="64">
        <v>0</v>
      </c>
      <c r="K211" s="64">
        <v>0</v>
      </c>
      <c r="L211" s="64">
        <v>0</v>
      </c>
      <c r="M211" s="64">
        <v>0</v>
      </c>
      <c r="N211" s="64">
        <v>0</v>
      </c>
      <c r="O211" s="64">
        <v>0</v>
      </c>
      <c r="P211" s="64">
        <v>0</v>
      </c>
      <c r="Q211" s="64">
        <v>0</v>
      </c>
      <c r="R211" s="64">
        <v>0</v>
      </c>
      <c r="S211" s="33">
        <f t="shared" si="6"/>
        <v>4149.8900000000003</v>
      </c>
      <c r="T211" s="33">
        <f t="shared" si="7"/>
        <v>0</v>
      </c>
    </row>
    <row r="212" spans="1:20" s="31" customFormat="1" ht="15">
      <c r="A212" s="65">
        <v>59</v>
      </c>
      <c r="B212" s="65">
        <v>2651</v>
      </c>
      <c r="C212" s="63" t="s">
        <v>483</v>
      </c>
      <c r="D212" s="66">
        <v>39644</v>
      </c>
      <c r="E212" s="65" t="s">
        <v>520</v>
      </c>
      <c r="F212" s="65">
        <v>2037</v>
      </c>
      <c r="G212" s="64">
        <v>4149.8900000000003</v>
      </c>
      <c r="H212" s="64">
        <v>0</v>
      </c>
      <c r="I212" s="64" t="s">
        <v>522</v>
      </c>
      <c r="J212" s="64">
        <v>0</v>
      </c>
      <c r="K212" s="64">
        <v>0</v>
      </c>
      <c r="L212" s="64">
        <v>0</v>
      </c>
      <c r="M212" s="64">
        <v>0</v>
      </c>
      <c r="N212" s="64">
        <v>0</v>
      </c>
      <c r="O212" s="64">
        <v>0</v>
      </c>
      <c r="P212" s="64">
        <v>0</v>
      </c>
      <c r="Q212" s="64">
        <v>0</v>
      </c>
      <c r="R212" s="64">
        <v>0</v>
      </c>
      <c r="S212" s="33">
        <f t="shared" si="6"/>
        <v>4149.8900000000003</v>
      </c>
      <c r="T212" s="33">
        <f t="shared" si="7"/>
        <v>0</v>
      </c>
    </row>
    <row r="213" spans="1:20" s="31" customFormat="1" ht="15">
      <c r="A213" s="65">
        <v>1</v>
      </c>
      <c r="B213" s="65">
        <v>2656</v>
      </c>
      <c r="C213" s="63" t="s">
        <v>194</v>
      </c>
      <c r="D213" s="66">
        <v>39646</v>
      </c>
      <c r="E213" s="65" t="s">
        <v>520</v>
      </c>
      <c r="F213" s="65">
        <v>2009</v>
      </c>
      <c r="G213" s="64">
        <v>1614.36</v>
      </c>
      <c r="H213" s="64">
        <v>0</v>
      </c>
      <c r="I213" s="64" t="s">
        <v>522</v>
      </c>
      <c r="J213" s="64">
        <v>708.95</v>
      </c>
      <c r="K213" s="64">
        <v>0</v>
      </c>
      <c r="L213" s="64">
        <v>0</v>
      </c>
      <c r="M213" s="64">
        <v>0</v>
      </c>
      <c r="N213" s="64">
        <v>0</v>
      </c>
      <c r="O213" s="64">
        <v>0</v>
      </c>
      <c r="P213" s="64">
        <v>0</v>
      </c>
      <c r="Q213" s="64">
        <v>0</v>
      </c>
      <c r="R213" s="64">
        <v>0</v>
      </c>
      <c r="S213" s="33">
        <f t="shared" si="6"/>
        <v>1614.36</v>
      </c>
      <c r="T213" s="33">
        <f t="shared" si="7"/>
        <v>708.95</v>
      </c>
    </row>
    <row r="214" spans="1:20" s="31" customFormat="1" ht="15">
      <c r="A214" s="65">
        <v>1</v>
      </c>
      <c r="B214" s="65">
        <v>2659</v>
      </c>
      <c r="C214" s="63" t="s">
        <v>195</v>
      </c>
      <c r="D214" s="66">
        <v>39646</v>
      </c>
      <c r="E214" s="65" t="s">
        <v>520</v>
      </c>
      <c r="F214" s="65">
        <v>2009</v>
      </c>
      <c r="G214" s="64">
        <v>1614.36</v>
      </c>
      <c r="H214" s="64">
        <v>0</v>
      </c>
      <c r="I214" s="64" t="s">
        <v>522</v>
      </c>
      <c r="J214" s="64">
        <v>1993.92</v>
      </c>
      <c r="K214" s="64">
        <v>0</v>
      </c>
      <c r="L214" s="64">
        <v>0</v>
      </c>
      <c r="M214" s="64">
        <v>0</v>
      </c>
      <c r="N214" s="64">
        <v>0</v>
      </c>
      <c r="O214" s="64">
        <v>0</v>
      </c>
      <c r="P214" s="64">
        <v>0</v>
      </c>
      <c r="Q214" s="64">
        <v>0</v>
      </c>
      <c r="R214" s="64">
        <v>0</v>
      </c>
      <c r="S214" s="33">
        <f t="shared" si="6"/>
        <v>1614.36</v>
      </c>
      <c r="T214" s="33">
        <f t="shared" si="7"/>
        <v>1993.92</v>
      </c>
    </row>
    <row r="215" spans="1:20" s="31" customFormat="1" ht="15">
      <c r="A215" s="65">
        <v>1</v>
      </c>
      <c r="B215" s="65">
        <v>2661</v>
      </c>
      <c r="C215" s="63" t="s">
        <v>196</v>
      </c>
      <c r="D215" s="66">
        <v>39646</v>
      </c>
      <c r="E215" s="65" t="s">
        <v>520</v>
      </c>
      <c r="F215" s="65">
        <v>2003</v>
      </c>
      <c r="G215" s="64">
        <v>1270.2</v>
      </c>
      <c r="H215" s="64">
        <v>0</v>
      </c>
      <c r="I215" s="64" t="s">
        <v>522</v>
      </c>
      <c r="J215" s="64">
        <v>0</v>
      </c>
      <c r="K215" s="64">
        <v>0</v>
      </c>
      <c r="L215" s="64">
        <v>0</v>
      </c>
      <c r="M215" s="64">
        <v>0</v>
      </c>
      <c r="N215" s="64">
        <v>0</v>
      </c>
      <c r="O215" s="64">
        <v>0</v>
      </c>
      <c r="P215" s="64">
        <v>0</v>
      </c>
      <c r="Q215" s="64">
        <v>0</v>
      </c>
      <c r="R215" s="64">
        <v>0</v>
      </c>
      <c r="S215" s="33">
        <f t="shared" si="6"/>
        <v>1270.2</v>
      </c>
      <c r="T215" s="33">
        <f t="shared" si="7"/>
        <v>0</v>
      </c>
    </row>
    <row r="216" spans="1:20" s="31" customFormat="1" ht="15">
      <c r="A216" s="65">
        <v>1</v>
      </c>
      <c r="B216" s="65">
        <v>2664</v>
      </c>
      <c r="C216" s="63" t="s">
        <v>197</v>
      </c>
      <c r="D216" s="66">
        <v>39661</v>
      </c>
      <c r="E216" s="65" t="s">
        <v>520</v>
      </c>
      <c r="F216" s="65">
        <v>2035</v>
      </c>
      <c r="G216" s="64">
        <v>4656.5600000000004</v>
      </c>
      <c r="H216" s="64">
        <v>0</v>
      </c>
      <c r="I216" s="64" t="s">
        <v>522</v>
      </c>
      <c r="J216" s="64">
        <v>1993.92</v>
      </c>
      <c r="K216" s="64">
        <v>0</v>
      </c>
      <c r="L216" s="64">
        <v>0</v>
      </c>
      <c r="M216" s="64">
        <v>0</v>
      </c>
      <c r="N216" s="64">
        <v>0</v>
      </c>
      <c r="O216" s="64">
        <v>0</v>
      </c>
      <c r="P216" s="64">
        <v>0</v>
      </c>
      <c r="Q216" s="64">
        <v>0</v>
      </c>
      <c r="R216" s="64">
        <v>0</v>
      </c>
      <c r="S216" s="33">
        <f t="shared" si="6"/>
        <v>4656.5600000000004</v>
      </c>
      <c r="T216" s="33">
        <f t="shared" si="7"/>
        <v>1993.92</v>
      </c>
    </row>
    <row r="217" spans="1:20" s="31" customFormat="1" ht="15">
      <c r="A217" s="65">
        <v>1</v>
      </c>
      <c r="B217" s="65">
        <v>2665</v>
      </c>
      <c r="C217" s="63" t="s">
        <v>198</v>
      </c>
      <c r="D217" s="66">
        <v>39666</v>
      </c>
      <c r="E217" s="65" t="s">
        <v>520</v>
      </c>
      <c r="F217" s="65">
        <v>2009</v>
      </c>
      <c r="G217" s="64">
        <v>1614.36</v>
      </c>
      <c r="H217" s="64">
        <v>0</v>
      </c>
      <c r="I217" s="64" t="s">
        <v>522</v>
      </c>
      <c r="J217" s="64">
        <v>708.95</v>
      </c>
      <c r="K217" s="64">
        <v>0</v>
      </c>
      <c r="L217" s="64">
        <v>0</v>
      </c>
      <c r="M217" s="64">
        <v>0</v>
      </c>
      <c r="N217" s="64">
        <v>0</v>
      </c>
      <c r="O217" s="64">
        <v>0</v>
      </c>
      <c r="P217" s="64">
        <v>0</v>
      </c>
      <c r="Q217" s="64">
        <v>0</v>
      </c>
      <c r="R217" s="64">
        <v>0</v>
      </c>
      <c r="S217" s="33">
        <f t="shared" si="6"/>
        <v>1614.36</v>
      </c>
      <c r="T217" s="33">
        <f t="shared" si="7"/>
        <v>708.95</v>
      </c>
    </row>
    <row r="218" spans="1:20" s="31" customFormat="1" ht="15">
      <c r="A218" s="65">
        <v>1</v>
      </c>
      <c r="B218" s="65">
        <v>2666</v>
      </c>
      <c r="C218" s="63" t="s">
        <v>199</v>
      </c>
      <c r="D218" s="66">
        <v>39666</v>
      </c>
      <c r="E218" s="65" t="s">
        <v>520</v>
      </c>
      <c r="F218" s="65">
        <v>2009</v>
      </c>
      <c r="G218" s="64">
        <v>1614.36</v>
      </c>
      <c r="H218" s="64">
        <v>0</v>
      </c>
      <c r="I218" s="64" t="s">
        <v>522</v>
      </c>
      <c r="J218" s="64">
        <v>1993.92</v>
      </c>
      <c r="K218" s="64">
        <v>0</v>
      </c>
      <c r="L218" s="64">
        <v>0</v>
      </c>
      <c r="M218" s="64">
        <v>0</v>
      </c>
      <c r="N218" s="64">
        <v>0</v>
      </c>
      <c r="O218" s="64">
        <v>0</v>
      </c>
      <c r="P218" s="64">
        <v>0</v>
      </c>
      <c r="Q218" s="64">
        <v>0</v>
      </c>
      <c r="R218" s="64">
        <v>0</v>
      </c>
      <c r="S218" s="33">
        <f t="shared" si="6"/>
        <v>1614.36</v>
      </c>
      <c r="T218" s="33">
        <f t="shared" si="7"/>
        <v>1993.92</v>
      </c>
    </row>
    <row r="219" spans="1:20" s="31" customFormat="1" ht="15">
      <c r="A219" s="65">
        <v>1</v>
      </c>
      <c r="B219" s="65">
        <v>2668</v>
      </c>
      <c r="C219" s="63" t="s">
        <v>200</v>
      </c>
      <c r="D219" s="66">
        <v>39666</v>
      </c>
      <c r="E219" s="65" t="s">
        <v>520</v>
      </c>
      <c r="F219" s="65">
        <v>2009</v>
      </c>
      <c r="G219" s="64">
        <v>1614.36</v>
      </c>
      <c r="H219" s="64">
        <v>0</v>
      </c>
      <c r="I219" s="64" t="s">
        <v>522</v>
      </c>
      <c r="J219" s="64">
        <v>0</v>
      </c>
      <c r="K219" s="64">
        <v>0</v>
      </c>
      <c r="L219" s="64">
        <v>0</v>
      </c>
      <c r="M219" s="64">
        <v>0</v>
      </c>
      <c r="N219" s="64">
        <v>0</v>
      </c>
      <c r="O219" s="64">
        <v>0</v>
      </c>
      <c r="P219" s="64">
        <v>0</v>
      </c>
      <c r="Q219" s="64">
        <v>0</v>
      </c>
      <c r="R219" s="64">
        <v>0</v>
      </c>
      <c r="S219" s="33">
        <f t="shared" si="6"/>
        <v>1614.36</v>
      </c>
      <c r="T219" s="33">
        <f t="shared" si="7"/>
        <v>0</v>
      </c>
    </row>
    <row r="220" spans="1:20" s="31" customFormat="1" ht="15">
      <c r="A220" s="65">
        <v>1</v>
      </c>
      <c r="B220" s="65">
        <v>2671</v>
      </c>
      <c r="C220" s="63" t="s">
        <v>201</v>
      </c>
      <c r="D220" s="66">
        <v>39667</v>
      </c>
      <c r="E220" s="65" t="s">
        <v>520</v>
      </c>
      <c r="F220" s="65">
        <v>2003</v>
      </c>
      <c r="G220" s="64">
        <v>1333.73</v>
      </c>
      <c r="H220" s="64">
        <v>0</v>
      </c>
      <c r="I220" s="64" t="s">
        <v>522</v>
      </c>
      <c r="J220" s="64">
        <v>0</v>
      </c>
      <c r="K220" s="64">
        <v>0</v>
      </c>
      <c r="L220" s="64">
        <v>0</v>
      </c>
      <c r="M220" s="64">
        <v>0</v>
      </c>
      <c r="N220" s="64">
        <v>0</v>
      </c>
      <c r="O220" s="64">
        <v>0</v>
      </c>
      <c r="P220" s="64">
        <v>0</v>
      </c>
      <c r="Q220" s="64">
        <v>0</v>
      </c>
      <c r="R220" s="64">
        <v>0</v>
      </c>
      <c r="S220" s="33">
        <f t="shared" si="6"/>
        <v>1333.73</v>
      </c>
      <c r="T220" s="33">
        <f t="shared" si="7"/>
        <v>0</v>
      </c>
    </row>
    <row r="221" spans="1:20" s="31" customFormat="1" ht="15">
      <c r="A221" s="65">
        <v>1</v>
      </c>
      <c r="B221" s="65">
        <v>2672</v>
      </c>
      <c r="C221" s="63" t="s">
        <v>202</v>
      </c>
      <c r="D221" s="66">
        <v>39667</v>
      </c>
      <c r="E221" s="65" t="s">
        <v>520</v>
      </c>
      <c r="F221" s="65">
        <v>2003</v>
      </c>
      <c r="G221" s="64">
        <v>1270.21</v>
      </c>
      <c r="H221" s="64">
        <v>0</v>
      </c>
      <c r="I221" s="64" t="s">
        <v>522</v>
      </c>
      <c r="J221" s="64">
        <v>0</v>
      </c>
      <c r="K221" s="64">
        <v>0</v>
      </c>
      <c r="L221" s="64">
        <v>0</v>
      </c>
      <c r="M221" s="64">
        <v>0</v>
      </c>
      <c r="N221" s="64">
        <v>0</v>
      </c>
      <c r="O221" s="64">
        <v>0</v>
      </c>
      <c r="P221" s="64">
        <v>0</v>
      </c>
      <c r="Q221" s="64">
        <v>0</v>
      </c>
      <c r="R221" s="64">
        <v>0</v>
      </c>
      <c r="S221" s="33">
        <f t="shared" si="6"/>
        <v>1270.21</v>
      </c>
      <c r="T221" s="33">
        <f t="shared" si="7"/>
        <v>0</v>
      </c>
    </row>
    <row r="222" spans="1:20" s="31" customFormat="1" ht="15">
      <c r="A222" s="65">
        <v>1</v>
      </c>
      <c r="B222" s="65">
        <v>2675</v>
      </c>
      <c r="C222" s="63" t="s">
        <v>203</v>
      </c>
      <c r="D222" s="66">
        <v>39667</v>
      </c>
      <c r="E222" s="65" t="s">
        <v>520</v>
      </c>
      <c r="F222" s="65">
        <v>2003</v>
      </c>
      <c r="G222" s="64">
        <v>1209.71</v>
      </c>
      <c r="H222" s="64">
        <v>0</v>
      </c>
      <c r="I222" s="64" t="s">
        <v>522</v>
      </c>
      <c r="J222" s="64">
        <v>0</v>
      </c>
      <c r="K222" s="64">
        <v>0</v>
      </c>
      <c r="L222" s="64">
        <v>0</v>
      </c>
      <c r="M222" s="64">
        <v>0</v>
      </c>
      <c r="N222" s="64">
        <v>0</v>
      </c>
      <c r="O222" s="64">
        <v>0</v>
      </c>
      <c r="P222" s="64">
        <v>0</v>
      </c>
      <c r="Q222" s="64">
        <v>0</v>
      </c>
      <c r="R222" s="64">
        <v>0</v>
      </c>
      <c r="S222" s="33">
        <f t="shared" si="6"/>
        <v>1209.71</v>
      </c>
      <c r="T222" s="33">
        <f t="shared" si="7"/>
        <v>0</v>
      </c>
    </row>
    <row r="223" spans="1:20" s="31" customFormat="1" ht="15">
      <c r="A223" s="65">
        <v>1</v>
      </c>
      <c r="B223" s="65">
        <v>2682</v>
      </c>
      <c r="C223" s="63" t="s">
        <v>204</v>
      </c>
      <c r="D223" s="66">
        <v>39675</v>
      </c>
      <c r="E223" s="65" t="s">
        <v>520</v>
      </c>
      <c r="F223" s="65">
        <v>2009</v>
      </c>
      <c r="G223" s="64">
        <v>1614.37</v>
      </c>
      <c r="H223" s="64">
        <v>0</v>
      </c>
      <c r="I223" s="64" t="s">
        <v>522</v>
      </c>
      <c r="J223" s="64">
        <v>0</v>
      </c>
      <c r="K223" s="64">
        <v>0</v>
      </c>
      <c r="L223" s="64">
        <v>0</v>
      </c>
      <c r="M223" s="64">
        <v>0</v>
      </c>
      <c r="N223" s="64">
        <v>0</v>
      </c>
      <c r="O223" s="64">
        <v>0</v>
      </c>
      <c r="P223" s="64">
        <v>0</v>
      </c>
      <c r="Q223" s="64">
        <v>0</v>
      </c>
      <c r="R223" s="64">
        <v>0</v>
      </c>
      <c r="S223" s="33">
        <f t="shared" si="6"/>
        <v>1614.37</v>
      </c>
      <c r="T223" s="33">
        <f t="shared" si="7"/>
        <v>0</v>
      </c>
    </row>
    <row r="224" spans="1:20" s="31" customFormat="1" ht="15">
      <c r="A224" s="65">
        <v>10</v>
      </c>
      <c r="B224" s="65">
        <v>2684</v>
      </c>
      <c r="C224" s="63" t="s">
        <v>443</v>
      </c>
      <c r="D224" s="66">
        <v>39692</v>
      </c>
      <c r="E224" s="65" t="s">
        <v>520</v>
      </c>
      <c r="F224" s="65">
        <v>2037</v>
      </c>
      <c r="G224" s="64">
        <v>4149.8900000000003</v>
      </c>
      <c r="H224" s="64">
        <v>0</v>
      </c>
      <c r="I224" s="64" t="s">
        <v>522</v>
      </c>
      <c r="J224" s="64">
        <v>0</v>
      </c>
      <c r="K224" s="64">
        <v>0</v>
      </c>
      <c r="L224" s="64">
        <v>0</v>
      </c>
      <c r="M224" s="64">
        <v>0</v>
      </c>
      <c r="N224" s="64">
        <v>0</v>
      </c>
      <c r="O224" s="64">
        <v>0</v>
      </c>
      <c r="P224" s="64">
        <v>0</v>
      </c>
      <c r="Q224" s="64">
        <v>0</v>
      </c>
      <c r="R224" s="64">
        <v>0</v>
      </c>
      <c r="S224" s="33">
        <f t="shared" si="6"/>
        <v>4149.8900000000003</v>
      </c>
      <c r="T224" s="33">
        <f t="shared" si="7"/>
        <v>0</v>
      </c>
    </row>
    <row r="225" spans="1:20" s="31" customFormat="1" ht="15">
      <c r="A225" s="65">
        <v>1</v>
      </c>
      <c r="B225" s="65">
        <v>2687</v>
      </c>
      <c r="C225" s="63" t="s">
        <v>205</v>
      </c>
      <c r="D225" s="66">
        <v>39700</v>
      </c>
      <c r="E225" s="65" t="s">
        <v>520</v>
      </c>
      <c r="F225" s="65">
        <v>2009</v>
      </c>
      <c r="G225" s="64">
        <v>1614.36</v>
      </c>
      <c r="H225" s="64">
        <v>0</v>
      </c>
      <c r="I225" s="64" t="s">
        <v>522</v>
      </c>
      <c r="J225" s="64">
        <v>0</v>
      </c>
      <c r="K225" s="64">
        <v>0</v>
      </c>
      <c r="L225" s="64">
        <v>0</v>
      </c>
      <c r="M225" s="64">
        <v>0</v>
      </c>
      <c r="N225" s="64">
        <v>0</v>
      </c>
      <c r="O225" s="64">
        <v>0</v>
      </c>
      <c r="P225" s="64">
        <v>0</v>
      </c>
      <c r="Q225" s="64">
        <v>0</v>
      </c>
      <c r="R225" s="64">
        <v>0</v>
      </c>
      <c r="S225" s="33">
        <f t="shared" si="6"/>
        <v>1614.36</v>
      </c>
      <c r="T225" s="33">
        <f t="shared" si="7"/>
        <v>0</v>
      </c>
    </row>
    <row r="226" spans="1:20" s="31" customFormat="1" ht="15">
      <c r="A226" s="65">
        <v>1</v>
      </c>
      <c r="B226" s="65">
        <v>2689</v>
      </c>
      <c r="C226" s="63" t="s">
        <v>206</v>
      </c>
      <c r="D226" s="66">
        <v>39707</v>
      </c>
      <c r="E226" s="65" t="s">
        <v>520</v>
      </c>
      <c r="F226" s="65">
        <v>2009</v>
      </c>
      <c r="G226" s="64">
        <v>1614.36</v>
      </c>
      <c r="H226" s="64">
        <v>0</v>
      </c>
      <c r="I226" s="64" t="s">
        <v>522</v>
      </c>
      <c r="J226" s="64">
        <v>930.5</v>
      </c>
      <c r="K226" s="64">
        <v>0</v>
      </c>
      <c r="L226" s="64">
        <v>0</v>
      </c>
      <c r="M226" s="64">
        <v>0</v>
      </c>
      <c r="N226" s="64">
        <v>0</v>
      </c>
      <c r="O226" s="64">
        <v>0</v>
      </c>
      <c r="P226" s="64">
        <v>0</v>
      </c>
      <c r="Q226" s="64">
        <v>0</v>
      </c>
      <c r="R226" s="64">
        <v>0</v>
      </c>
      <c r="S226" s="33">
        <f t="shared" si="6"/>
        <v>1614.36</v>
      </c>
      <c r="T226" s="33">
        <f t="shared" si="7"/>
        <v>930.5</v>
      </c>
    </row>
    <row r="227" spans="1:20" s="31" customFormat="1" ht="15">
      <c r="A227" s="65">
        <v>18</v>
      </c>
      <c r="B227" s="65">
        <v>2692</v>
      </c>
      <c r="C227" s="63" t="s">
        <v>454</v>
      </c>
      <c r="D227" s="66">
        <v>39716</v>
      </c>
      <c r="E227" s="65" t="s">
        <v>520</v>
      </c>
      <c r="F227" s="65">
        <v>2009</v>
      </c>
      <c r="G227" s="64">
        <v>1614.36</v>
      </c>
      <c r="H227" s="64">
        <v>0</v>
      </c>
      <c r="I227" s="64" t="s">
        <v>522</v>
      </c>
      <c r="J227" s="64">
        <v>0</v>
      </c>
      <c r="K227" s="64">
        <v>0</v>
      </c>
      <c r="L227" s="64">
        <v>174.95</v>
      </c>
      <c r="M227" s="64">
        <v>0</v>
      </c>
      <c r="N227" s="64">
        <v>0</v>
      </c>
      <c r="O227" s="64">
        <v>0</v>
      </c>
      <c r="P227" s="64">
        <v>0</v>
      </c>
      <c r="Q227" s="64">
        <v>0</v>
      </c>
      <c r="R227" s="64">
        <v>0</v>
      </c>
      <c r="S227" s="33">
        <f t="shared" si="6"/>
        <v>1614.36</v>
      </c>
      <c r="T227" s="33">
        <f t="shared" si="7"/>
        <v>174.95</v>
      </c>
    </row>
    <row r="228" spans="1:20" s="31" customFormat="1" ht="15">
      <c r="A228" s="65">
        <v>59</v>
      </c>
      <c r="B228" s="65">
        <v>2696</v>
      </c>
      <c r="C228" s="63" t="s">
        <v>499</v>
      </c>
      <c r="D228" s="66">
        <v>39716</v>
      </c>
      <c r="E228" s="65" t="s">
        <v>520</v>
      </c>
      <c r="F228" s="65">
        <v>2009</v>
      </c>
      <c r="G228" s="64">
        <v>1614.36</v>
      </c>
      <c r="H228" s="64">
        <v>0</v>
      </c>
      <c r="I228" s="64" t="s">
        <v>522</v>
      </c>
      <c r="J228" s="64">
        <v>0</v>
      </c>
      <c r="K228" s="64">
        <v>0</v>
      </c>
      <c r="L228" s="64">
        <v>0</v>
      </c>
      <c r="M228" s="64">
        <v>0</v>
      </c>
      <c r="N228" s="64">
        <v>0</v>
      </c>
      <c r="O228" s="64">
        <v>0</v>
      </c>
      <c r="P228" s="64">
        <v>0</v>
      </c>
      <c r="Q228" s="64">
        <v>0</v>
      </c>
      <c r="R228" s="64">
        <v>0</v>
      </c>
      <c r="S228" s="33">
        <f t="shared" si="6"/>
        <v>1614.36</v>
      </c>
      <c r="T228" s="33">
        <f t="shared" si="7"/>
        <v>0</v>
      </c>
    </row>
    <row r="229" spans="1:20" s="31" customFormat="1" ht="15">
      <c r="A229" s="65">
        <v>1</v>
      </c>
      <c r="B229" s="65">
        <v>2697</v>
      </c>
      <c r="C229" s="63" t="s">
        <v>207</v>
      </c>
      <c r="D229" s="66">
        <v>39716</v>
      </c>
      <c r="E229" s="65" t="s">
        <v>520</v>
      </c>
      <c r="F229" s="65">
        <v>2009</v>
      </c>
      <c r="G229" s="64">
        <v>1614.36</v>
      </c>
      <c r="H229" s="64">
        <v>0</v>
      </c>
      <c r="I229" s="64" t="s">
        <v>522</v>
      </c>
      <c r="J229" s="64">
        <v>0</v>
      </c>
      <c r="K229" s="64">
        <v>0</v>
      </c>
      <c r="L229" s="64">
        <v>0</v>
      </c>
      <c r="M229" s="64">
        <v>0</v>
      </c>
      <c r="N229" s="64">
        <v>0</v>
      </c>
      <c r="O229" s="64">
        <v>0</v>
      </c>
      <c r="P229" s="64">
        <v>0</v>
      </c>
      <c r="Q229" s="64">
        <v>0</v>
      </c>
      <c r="R229" s="64">
        <v>0</v>
      </c>
      <c r="S229" s="33">
        <f t="shared" si="6"/>
        <v>1614.36</v>
      </c>
      <c r="T229" s="33">
        <f t="shared" si="7"/>
        <v>0</v>
      </c>
    </row>
    <row r="230" spans="1:20" s="31" customFormat="1" ht="15">
      <c r="A230" s="65">
        <v>1</v>
      </c>
      <c r="B230" s="65">
        <v>2701</v>
      </c>
      <c r="C230" s="63" t="s">
        <v>208</v>
      </c>
      <c r="D230" s="66">
        <v>39720</v>
      </c>
      <c r="E230" s="65" t="s">
        <v>520</v>
      </c>
      <c r="F230" s="65">
        <v>2009</v>
      </c>
      <c r="G230" s="64">
        <v>1614.36</v>
      </c>
      <c r="H230" s="64">
        <v>0</v>
      </c>
      <c r="I230" s="64" t="s">
        <v>522</v>
      </c>
      <c r="J230" s="64">
        <v>0</v>
      </c>
      <c r="K230" s="64">
        <v>0</v>
      </c>
      <c r="L230" s="64">
        <v>0</v>
      </c>
      <c r="M230" s="64">
        <v>0</v>
      </c>
      <c r="N230" s="64">
        <v>0</v>
      </c>
      <c r="O230" s="64">
        <v>0</v>
      </c>
      <c r="P230" s="64">
        <v>0</v>
      </c>
      <c r="Q230" s="64">
        <v>0</v>
      </c>
      <c r="R230" s="64">
        <v>0</v>
      </c>
      <c r="S230" s="33">
        <f t="shared" si="6"/>
        <v>1614.36</v>
      </c>
      <c r="T230" s="33">
        <f t="shared" si="7"/>
        <v>0</v>
      </c>
    </row>
    <row r="231" spans="1:20" s="31" customFormat="1" ht="15">
      <c r="A231" s="65">
        <v>35</v>
      </c>
      <c r="B231" s="65">
        <v>2702</v>
      </c>
      <c r="C231" s="63" t="s">
        <v>472</v>
      </c>
      <c r="D231" s="66">
        <v>39722</v>
      </c>
      <c r="E231" s="65" t="s">
        <v>520</v>
      </c>
      <c r="F231" s="65">
        <v>2037</v>
      </c>
      <c r="G231" s="64">
        <v>4149.8900000000003</v>
      </c>
      <c r="H231" s="64">
        <v>0</v>
      </c>
      <c r="I231" s="64" t="s">
        <v>522</v>
      </c>
      <c r="J231" s="64">
        <v>0</v>
      </c>
      <c r="K231" s="64">
        <v>0</v>
      </c>
      <c r="L231" s="64">
        <v>0</v>
      </c>
      <c r="M231" s="64">
        <v>0</v>
      </c>
      <c r="N231" s="64">
        <v>0</v>
      </c>
      <c r="O231" s="64">
        <v>0</v>
      </c>
      <c r="P231" s="64">
        <v>0</v>
      </c>
      <c r="Q231" s="64">
        <v>0</v>
      </c>
      <c r="R231" s="64">
        <v>0</v>
      </c>
      <c r="S231" s="33">
        <f t="shared" si="6"/>
        <v>4149.8900000000003</v>
      </c>
      <c r="T231" s="33">
        <f t="shared" si="7"/>
        <v>0</v>
      </c>
    </row>
    <row r="232" spans="1:20" s="31" customFormat="1" ht="15">
      <c r="A232" s="65">
        <v>35</v>
      </c>
      <c r="B232" s="65">
        <v>2705</v>
      </c>
      <c r="C232" s="63" t="s">
        <v>473</v>
      </c>
      <c r="D232" s="66">
        <v>39728</v>
      </c>
      <c r="E232" s="65" t="s">
        <v>520</v>
      </c>
      <c r="F232" s="65">
        <v>2009</v>
      </c>
      <c r="G232" s="64">
        <v>1614.36</v>
      </c>
      <c r="H232" s="64">
        <v>0</v>
      </c>
      <c r="I232" s="64" t="s">
        <v>522</v>
      </c>
      <c r="J232" s="64">
        <v>0</v>
      </c>
      <c r="K232" s="64">
        <v>0</v>
      </c>
      <c r="L232" s="64">
        <v>0</v>
      </c>
      <c r="M232" s="64">
        <v>0</v>
      </c>
      <c r="N232" s="64">
        <v>0</v>
      </c>
      <c r="O232" s="64">
        <v>0</v>
      </c>
      <c r="P232" s="64">
        <v>0</v>
      </c>
      <c r="Q232" s="64">
        <v>0</v>
      </c>
      <c r="R232" s="64">
        <v>0</v>
      </c>
      <c r="S232" s="33">
        <f t="shared" si="6"/>
        <v>1614.36</v>
      </c>
      <c r="T232" s="33">
        <f t="shared" si="7"/>
        <v>0</v>
      </c>
    </row>
    <row r="233" spans="1:20" s="31" customFormat="1" ht="15">
      <c r="A233" s="65">
        <v>3</v>
      </c>
      <c r="B233" s="65">
        <v>2706</v>
      </c>
      <c r="C233" s="63" t="s">
        <v>461</v>
      </c>
      <c r="D233" s="66">
        <v>39730</v>
      </c>
      <c r="E233" s="65" t="s">
        <v>520</v>
      </c>
      <c r="F233" s="65">
        <v>2037</v>
      </c>
      <c r="G233" s="64">
        <v>4149.8900000000003</v>
      </c>
      <c r="H233" s="64">
        <v>0</v>
      </c>
      <c r="I233" s="64" t="s">
        <v>522</v>
      </c>
      <c r="J233" s="64">
        <v>0</v>
      </c>
      <c r="K233" s="64">
        <v>0</v>
      </c>
      <c r="L233" s="64">
        <v>0</v>
      </c>
      <c r="M233" s="64">
        <v>0</v>
      </c>
      <c r="N233" s="64">
        <v>0</v>
      </c>
      <c r="O233" s="64">
        <v>0</v>
      </c>
      <c r="P233" s="64">
        <v>0</v>
      </c>
      <c r="Q233" s="64">
        <v>0</v>
      </c>
      <c r="R233" s="64">
        <v>0</v>
      </c>
      <c r="S233" s="33">
        <f t="shared" si="6"/>
        <v>4149.8900000000003</v>
      </c>
      <c r="T233" s="33">
        <f t="shared" si="7"/>
        <v>0</v>
      </c>
    </row>
    <row r="234" spans="1:20" s="31" customFormat="1" ht="15">
      <c r="A234" s="65">
        <v>1</v>
      </c>
      <c r="B234" s="65">
        <v>2707</v>
      </c>
      <c r="C234" s="63" t="s">
        <v>209</v>
      </c>
      <c r="D234" s="66">
        <v>39734</v>
      </c>
      <c r="E234" s="65" t="s">
        <v>520</v>
      </c>
      <c r="F234" s="65">
        <v>2009</v>
      </c>
      <c r="G234" s="64">
        <v>1614.36</v>
      </c>
      <c r="H234" s="64">
        <v>0</v>
      </c>
      <c r="I234" s="64" t="s">
        <v>522</v>
      </c>
      <c r="J234" s="64">
        <v>708.95</v>
      </c>
      <c r="K234" s="64">
        <v>0</v>
      </c>
      <c r="L234" s="64">
        <v>0</v>
      </c>
      <c r="M234" s="64">
        <v>0</v>
      </c>
      <c r="N234" s="64">
        <v>0</v>
      </c>
      <c r="O234" s="64">
        <v>0</v>
      </c>
      <c r="P234" s="64">
        <v>0</v>
      </c>
      <c r="Q234" s="64">
        <v>0</v>
      </c>
      <c r="R234" s="64">
        <v>0</v>
      </c>
      <c r="S234" s="33">
        <f t="shared" si="6"/>
        <v>1614.36</v>
      </c>
      <c r="T234" s="33">
        <f t="shared" si="7"/>
        <v>708.95</v>
      </c>
    </row>
    <row r="235" spans="1:20" s="31" customFormat="1" ht="15">
      <c r="A235" s="65">
        <v>1</v>
      </c>
      <c r="B235" s="65">
        <v>2709</v>
      </c>
      <c r="C235" s="63" t="s">
        <v>210</v>
      </c>
      <c r="D235" s="66">
        <v>39734</v>
      </c>
      <c r="E235" s="65" t="s">
        <v>520</v>
      </c>
      <c r="F235" s="65">
        <v>2009</v>
      </c>
      <c r="G235" s="64">
        <v>1614.36</v>
      </c>
      <c r="H235" s="64">
        <v>0</v>
      </c>
      <c r="I235" s="64" t="s">
        <v>522</v>
      </c>
      <c r="J235" s="64">
        <v>708.95</v>
      </c>
      <c r="K235" s="64">
        <v>0</v>
      </c>
      <c r="L235" s="64">
        <v>0</v>
      </c>
      <c r="M235" s="64">
        <v>0</v>
      </c>
      <c r="N235" s="64">
        <v>0</v>
      </c>
      <c r="O235" s="64">
        <v>0</v>
      </c>
      <c r="P235" s="64">
        <v>0</v>
      </c>
      <c r="Q235" s="64">
        <v>0</v>
      </c>
      <c r="R235" s="64">
        <v>0</v>
      </c>
      <c r="S235" s="33">
        <f t="shared" si="6"/>
        <v>1614.36</v>
      </c>
      <c r="T235" s="33">
        <f t="shared" si="7"/>
        <v>708.95</v>
      </c>
    </row>
    <row r="236" spans="1:20" s="31" customFormat="1" ht="15">
      <c r="A236" s="65">
        <v>1</v>
      </c>
      <c r="B236" s="65">
        <v>2710</v>
      </c>
      <c r="C236" s="63" t="s">
        <v>211</v>
      </c>
      <c r="D236" s="66">
        <v>39734</v>
      </c>
      <c r="E236" s="65" t="s">
        <v>520</v>
      </c>
      <c r="F236" s="65">
        <v>2009</v>
      </c>
      <c r="G236" s="64">
        <v>1695.09</v>
      </c>
      <c r="H236" s="64">
        <v>0</v>
      </c>
      <c r="I236" s="64" t="s">
        <v>522</v>
      </c>
      <c r="J236" s="64">
        <v>708.95</v>
      </c>
      <c r="K236" s="64">
        <v>0</v>
      </c>
      <c r="L236" s="64">
        <v>0</v>
      </c>
      <c r="M236" s="64">
        <v>0</v>
      </c>
      <c r="N236" s="64">
        <v>0</v>
      </c>
      <c r="O236" s="64">
        <v>0</v>
      </c>
      <c r="P236" s="64">
        <v>0</v>
      </c>
      <c r="Q236" s="64">
        <v>0</v>
      </c>
      <c r="R236" s="64">
        <v>0</v>
      </c>
      <c r="S236" s="33">
        <f t="shared" si="6"/>
        <v>1695.09</v>
      </c>
      <c r="T236" s="33">
        <f t="shared" si="7"/>
        <v>708.95</v>
      </c>
    </row>
    <row r="237" spans="1:20" s="31" customFormat="1" ht="15">
      <c r="A237" s="65">
        <v>1</v>
      </c>
      <c r="B237" s="65">
        <v>2712</v>
      </c>
      <c r="C237" s="63" t="s">
        <v>212</v>
      </c>
      <c r="D237" s="66">
        <v>39734</v>
      </c>
      <c r="E237" s="65" t="s">
        <v>520</v>
      </c>
      <c r="F237" s="65">
        <v>2009</v>
      </c>
      <c r="G237" s="64">
        <v>1695.09</v>
      </c>
      <c r="H237" s="64">
        <v>0</v>
      </c>
      <c r="I237" s="64" t="s">
        <v>522</v>
      </c>
      <c r="J237" s="64">
        <v>0</v>
      </c>
      <c r="K237" s="64">
        <v>0</v>
      </c>
      <c r="L237" s="64">
        <v>0</v>
      </c>
      <c r="M237" s="64">
        <v>0</v>
      </c>
      <c r="N237" s="64">
        <v>0</v>
      </c>
      <c r="O237" s="64">
        <v>0</v>
      </c>
      <c r="P237" s="64">
        <v>0</v>
      </c>
      <c r="Q237" s="64">
        <v>0</v>
      </c>
      <c r="R237" s="64">
        <v>0</v>
      </c>
      <c r="S237" s="33">
        <f t="shared" si="6"/>
        <v>1695.09</v>
      </c>
      <c r="T237" s="33">
        <f t="shared" si="7"/>
        <v>0</v>
      </c>
    </row>
    <row r="238" spans="1:20" s="31" customFormat="1" ht="15">
      <c r="A238" s="65">
        <v>1</v>
      </c>
      <c r="B238" s="65">
        <v>2717</v>
      </c>
      <c r="C238" s="63" t="s">
        <v>214</v>
      </c>
      <c r="D238" s="66">
        <v>39748</v>
      </c>
      <c r="E238" s="65" t="s">
        <v>520</v>
      </c>
      <c r="F238" s="65">
        <v>2037</v>
      </c>
      <c r="G238" s="64">
        <v>4149.8900000000003</v>
      </c>
      <c r="H238" s="64">
        <v>0</v>
      </c>
      <c r="I238" s="64" t="s">
        <v>522</v>
      </c>
      <c r="J238" s="64">
        <v>0</v>
      </c>
      <c r="K238" s="64">
        <v>0</v>
      </c>
      <c r="L238" s="64">
        <v>0</v>
      </c>
      <c r="M238" s="64">
        <v>0</v>
      </c>
      <c r="N238" s="64">
        <v>0</v>
      </c>
      <c r="O238" s="64">
        <v>0</v>
      </c>
      <c r="P238" s="64">
        <v>0</v>
      </c>
      <c r="Q238" s="64">
        <v>0</v>
      </c>
      <c r="R238" s="64">
        <v>0</v>
      </c>
      <c r="S238" s="33">
        <f t="shared" si="6"/>
        <v>4149.8900000000003</v>
      </c>
      <c r="T238" s="33">
        <f t="shared" si="7"/>
        <v>0</v>
      </c>
    </row>
    <row r="239" spans="1:20" s="31" customFormat="1" ht="15">
      <c r="A239" s="65">
        <v>2</v>
      </c>
      <c r="B239" s="65">
        <v>2718</v>
      </c>
      <c r="C239" s="63" t="s">
        <v>462</v>
      </c>
      <c r="D239" s="66">
        <v>39749</v>
      </c>
      <c r="E239" s="65" t="s">
        <v>520</v>
      </c>
      <c r="F239" s="65">
        <v>2009</v>
      </c>
      <c r="G239" s="64">
        <v>1614.36</v>
      </c>
      <c r="H239" s="64">
        <v>0</v>
      </c>
      <c r="I239" s="64" t="s">
        <v>522</v>
      </c>
      <c r="J239" s="64">
        <v>0</v>
      </c>
      <c r="K239" s="64">
        <v>0</v>
      </c>
      <c r="L239" s="64">
        <v>0</v>
      </c>
      <c r="M239" s="64">
        <v>0</v>
      </c>
      <c r="N239" s="64">
        <v>0</v>
      </c>
      <c r="O239" s="64">
        <v>0</v>
      </c>
      <c r="P239" s="64">
        <v>0</v>
      </c>
      <c r="Q239" s="64">
        <v>0</v>
      </c>
      <c r="R239" s="64">
        <v>0</v>
      </c>
      <c r="S239" s="33">
        <f t="shared" si="6"/>
        <v>1614.36</v>
      </c>
      <c r="T239" s="33">
        <f t="shared" si="7"/>
        <v>0</v>
      </c>
    </row>
    <row r="240" spans="1:20" s="31" customFormat="1" ht="15">
      <c r="A240" s="65">
        <v>14</v>
      </c>
      <c r="B240" s="65">
        <v>2719</v>
      </c>
      <c r="C240" s="63" t="s">
        <v>447</v>
      </c>
      <c r="D240" s="66">
        <v>39749</v>
      </c>
      <c r="E240" s="65" t="s">
        <v>520</v>
      </c>
      <c r="F240" s="65">
        <v>2009</v>
      </c>
      <c r="G240" s="64">
        <v>1695.09</v>
      </c>
      <c r="H240" s="64">
        <v>0</v>
      </c>
      <c r="I240" s="64" t="s">
        <v>522</v>
      </c>
      <c r="J240" s="64">
        <v>0</v>
      </c>
      <c r="K240" s="64">
        <v>0</v>
      </c>
      <c r="L240" s="64">
        <v>0</v>
      </c>
      <c r="M240" s="64">
        <v>0</v>
      </c>
      <c r="N240" s="64">
        <v>0</v>
      </c>
      <c r="O240" s="64">
        <v>0</v>
      </c>
      <c r="P240" s="64">
        <v>0</v>
      </c>
      <c r="Q240" s="64">
        <v>0</v>
      </c>
      <c r="R240" s="64">
        <v>0</v>
      </c>
      <c r="S240" s="33">
        <f t="shared" si="6"/>
        <v>1695.09</v>
      </c>
      <c r="T240" s="33">
        <f t="shared" si="7"/>
        <v>0</v>
      </c>
    </row>
    <row r="241" spans="1:20" s="31" customFormat="1" ht="15">
      <c r="A241" s="65">
        <v>37</v>
      </c>
      <c r="B241" s="65">
        <v>2720</v>
      </c>
      <c r="C241" s="63" t="s">
        <v>474</v>
      </c>
      <c r="D241" s="66">
        <v>39751</v>
      </c>
      <c r="E241" s="65" t="s">
        <v>520</v>
      </c>
      <c r="F241" s="65">
        <v>2009</v>
      </c>
      <c r="G241" s="64">
        <v>1614.37</v>
      </c>
      <c r="H241" s="64">
        <v>0</v>
      </c>
      <c r="I241" s="64" t="s">
        <v>522</v>
      </c>
      <c r="J241" s="64">
        <v>0</v>
      </c>
      <c r="K241" s="64">
        <v>0</v>
      </c>
      <c r="L241" s="64">
        <v>0</v>
      </c>
      <c r="M241" s="64">
        <v>0</v>
      </c>
      <c r="N241" s="64">
        <v>0</v>
      </c>
      <c r="O241" s="64">
        <v>0</v>
      </c>
      <c r="P241" s="64">
        <v>0</v>
      </c>
      <c r="Q241" s="64">
        <v>0</v>
      </c>
      <c r="R241" s="64">
        <v>0</v>
      </c>
      <c r="S241" s="33">
        <f t="shared" si="6"/>
        <v>1614.37</v>
      </c>
      <c r="T241" s="33">
        <f t="shared" si="7"/>
        <v>0</v>
      </c>
    </row>
    <row r="242" spans="1:20" s="31" customFormat="1" ht="15">
      <c r="A242" s="65">
        <v>50</v>
      </c>
      <c r="B242" s="65">
        <v>2721</v>
      </c>
      <c r="C242" s="63" t="s">
        <v>485</v>
      </c>
      <c r="D242" s="66">
        <v>39753</v>
      </c>
      <c r="E242" s="65" t="s">
        <v>520</v>
      </c>
      <c r="F242" s="65">
        <v>2009</v>
      </c>
      <c r="G242" s="64">
        <v>1614.36</v>
      </c>
      <c r="H242" s="64">
        <v>0</v>
      </c>
      <c r="I242" s="64" t="s">
        <v>522</v>
      </c>
      <c r="J242" s="64">
        <v>0</v>
      </c>
      <c r="K242" s="64">
        <v>0</v>
      </c>
      <c r="L242" s="64">
        <v>0</v>
      </c>
      <c r="M242" s="64">
        <v>0</v>
      </c>
      <c r="N242" s="64">
        <v>0</v>
      </c>
      <c r="O242" s="64">
        <v>0</v>
      </c>
      <c r="P242" s="64">
        <v>0</v>
      </c>
      <c r="Q242" s="64">
        <v>0</v>
      </c>
      <c r="R242" s="64">
        <v>0</v>
      </c>
      <c r="S242" s="33">
        <f t="shared" si="6"/>
        <v>1614.36</v>
      </c>
      <c r="T242" s="33">
        <f t="shared" si="7"/>
        <v>0</v>
      </c>
    </row>
    <row r="243" spans="1:20" s="31" customFormat="1" ht="15">
      <c r="A243" s="65">
        <v>1</v>
      </c>
      <c r="B243" s="65">
        <v>2726</v>
      </c>
      <c r="C243" s="63" t="s">
        <v>215</v>
      </c>
      <c r="D243" s="66">
        <v>39818</v>
      </c>
      <c r="E243" s="65" t="s">
        <v>520</v>
      </c>
      <c r="F243" s="65">
        <v>2009</v>
      </c>
      <c r="G243" s="64">
        <v>1695.09</v>
      </c>
      <c r="H243" s="64">
        <v>0</v>
      </c>
      <c r="I243" s="64" t="s">
        <v>522</v>
      </c>
      <c r="J243" s="64">
        <v>0</v>
      </c>
      <c r="K243" s="64">
        <v>0</v>
      </c>
      <c r="L243" s="64">
        <v>0</v>
      </c>
      <c r="M243" s="64">
        <v>1250</v>
      </c>
      <c r="N243" s="64">
        <v>0</v>
      </c>
      <c r="O243" s="64">
        <v>0</v>
      </c>
      <c r="P243" s="64">
        <v>0</v>
      </c>
      <c r="Q243" s="64">
        <v>0</v>
      </c>
      <c r="R243" s="64">
        <v>0</v>
      </c>
      <c r="S243" s="33">
        <f t="shared" si="6"/>
        <v>1695.09</v>
      </c>
      <c r="T243" s="33">
        <f t="shared" si="7"/>
        <v>1250</v>
      </c>
    </row>
    <row r="244" spans="1:20" s="31" customFormat="1" ht="15">
      <c r="A244" s="65">
        <v>1</v>
      </c>
      <c r="B244" s="65">
        <v>2732</v>
      </c>
      <c r="C244" s="63" t="s">
        <v>216</v>
      </c>
      <c r="D244" s="66">
        <v>39874</v>
      </c>
      <c r="E244" s="65" t="s">
        <v>520</v>
      </c>
      <c r="F244" s="65">
        <v>2009</v>
      </c>
      <c r="G244" s="64">
        <v>1614.36</v>
      </c>
      <c r="H244" s="64">
        <v>0</v>
      </c>
      <c r="I244" s="64" t="s">
        <v>522</v>
      </c>
      <c r="J244" s="64">
        <v>0</v>
      </c>
      <c r="K244" s="64">
        <v>0</v>
      </c>
      <c r="L244" s="64">
        <v>0</v>
      </c>
      <c r="M244" s="64">
        <v>0</v>
      </c>
      <c r="N244" s="64">
        <v>0</v>
      </c>
      <c r="O244" s="64">
        <v>0</v>
      </c>
      <c r="P244" s="64">
        <v>0</v>
      </c>
      <c r="Q244" s="64">
        <v>0</v>
      </c>
      <c r="R244" s="64">
        <v>0</v>
      </c>
      <c r="S244" s="33">
        <f t="shared" si="6"/>
        <v>1614.36</v>
      </c>
      <c r="T244" s="33">
        <f t="shared" si="7"/>
        <v>0</v>
      </c>
    </row>
    <row r="245" spans="1:20" s="31" customFormat="1" ht="15">
      <c r="A245" s="65">
        <v>47</v>
      </c>
      <c r="B245" s="65">
        <v>2736</v>
      </c>
      <c r="C245" s="63" t="s">
        <v>480</v>
      </c>
      <c r="D245" s="66">
        <v>39881</v>
      </c>
      <c r="E245" s="65" t="s">
        <v>520</v>
      </c>
      <c r="F245" s="65">
        <v>2009</v>
      </c>
      <c r="G245" s="64">
        <v>1614.36</v>
      </c>
      <c r="H245" s="64">
        <v>0</v>
      </c>
      <c r="I245" s="64" t="s">
        <v>522</v>
      </c>
      <c r="J245" s="64">
        <v>0</v>
      </c>
      <c r="K245" s="64">
        <v>0</v>
      </c>
      <c r="L245" s="64">
        <v>174.95</v>
      </c>
      <c r="M245" s="64">
        <v>0</v>
      </c>
      <c r="N245" s="64">
        <v>0</v>
      </c>
      <c r="O245" s="64">
        <v>0</v>
      </c>
      <c r="P245" s="64">
        <v>0</v>
      </c>
      <c r="Q245" s="64">
        <v>0</v>
      </c>
      <c r="R245" s="64">
        <v>0</v>
      </c>
      <c r="S245" s="33">
        <f t="shared" si="6"/>
        <v>1614.36</v>
      </c>
      <c r="T245" s="33">
        <f t="shared" si="7"/>
        <v>174.95</v>
      </c>
    </row>
    <row r="246" spans="1:20" s="31" customFormat="1" ht="15">
      <c r="A246" s="65">
        <v>1</v>
      </c>
      <c r="B246" s="65">
        <v>2748</v>
      </c>
      <c r="C246" s="63" t="s">
        <v>217</v>
      </c>
      <c r="D246" s="66">
        <v>39948</v>
      </c>
      <c r="E246" s="65" t="s">
        <v>520</v>
      </c>
      <c r="F246" s="65">
        <v>2003</v>
      </c>
      <c r="G246" s="64">
        <v>1209.71</v>
      </c>
      <c r="H246" s="64">
        <v>0</v>
      </c>
      <c r="I246" s="64" t="s">
        <v>522</v>
      </c>
      <c r="J246" s="64">
        <v>0</v>
      </c>
      <c r="K246" s="64">
        <v>0</v>
      </c>
      <c r="L246" s="64">
        <v>0</v>
      </c>
      <c r="M246" s="64">
        <v>0</v>
      </c>
      <c r="N246" s="64">
        <v>0</v>
      </c>
      <c r="O246" s="64">
        <v>0</v>
      </c>
      <c r="P246" s="64">
        <v>0</v>
      </c>
      <c r="Q246" s="64">
        <v>0</v>
      </c>
      <c r="R246" s="64">
        <v>0</v>
      </c>
      <c r="S246" s="33">
        <f t="shared" si="6"/>
        <v>1209.71</v>
      </c>
      <c r="T246" s="33">
        <f t="shared" si="7"/>
        <v>0</v>
      </c>
    </row>
    <row r="247" spans="1:20" s="31" customFormat="1" ht="15">
      <c r="A247" s="65">
        <v>1</v>
      </c>
      <c r="B247" s="65">
        <v>2751</v>
      </c>
      <c r="C247" s="63" t="s">
        <v>218</v>
      </c>
      <c r="D247" s="66">
        <v>39948</v>
      </c>
      <c r="E247" s="65" t="s">
        <v>520</v>
      </c>
      <c r="F247" s="65">
        <v>2003</v>
      </c>
      <c r="G247" s="64">
        <v>1470.45</v>
      </c>
      <c r="H247" s="64">
        <v>0</v>
      </c>
      <c r="I247" s="64" t="s">
        <v>522</v>
      </c>
      <c r="J247" s="64">
        <v>0</v>
      </c>
      <c r="K247" s="64">
        <v>0</v>
      </c>
      <c r="L247" s="64">
        <v>0</v>
      </c>
      <c r="M247" s="64">
        <v>0</v>
      </c>
      <c r="N247" s="64">
        <v>0</v>
      </c>
      <c r="O247" s="64">
        <v>0</v>
      </c>
      <c r="P247" s="64">
        <v>0</v>
      </c>
      <c r="Q247" s="64">
        <v>0</v>
      </c>
      <c r="R247" s="64">
        <v>0</v>
      </c>
      <c r="S247" s="33">
        <f t="shared" si="6"/>
        <v>1470.45</v>
      </c>
      <c r="T247" s="33">
        <f t="shared" si="7"/>
        <v>0</v>
      </c>
    </row>
    <row r="248" spans="1:20" s="31" customFormat="1" ht="15">
      <c r="A248" s="65">
        <v>1</v>
      </c>
      <c r="B248" s="65">
        <v>2754</v>
      </c>
      <c r="C248" s="63" t="s">
        <v>524</v>
      </c>
      <c r="D248" s="66">
        <v>39948</v>
      </c>
      <c r="E248" s="65" t="s">
        <v>520</v>
      </c>
      <c r="F248" s="65">
        <v>2003</v>
      </c>
      <c r="G248" s="64">
        <v>1097.25</v>
      </c>
      <c r="H248" s="64">
        <v>0</v>
      </c>
      <c r="I248" s="64" t="s">
        <v>522</v>
      </c>
      <c r="J248" s="64">
        <v>0</v>
      </c>
      <c r="K248" s="64">
        <v>0</v>
      </c>
      <c r="L248" s="64">
        <v>0</v>
      </c>
      <c r="M248" s="64">
        <v>0</v>
      </c>
      <c r="N248" s="64">
        <v>0</v>
      </c>
      <c r="O248" s="64">
        <v>0</v>
      </c>
      <c r="P248" s="64">
        <v>0</v>
      </c>
      <c r="Q248" s="64">
        <v>0</v>
      </c>
      <c r="R248" s="64">
        <v>0</v>
      </c>
      <c r="S248" s="33">
        <f t="shared" si="6"/>
        <v>1097.25</v>
      </c>
      <c r="T248" s="33">
        <f t="shared" si="7"/>
        <v>0</v>
      </c>
    </row>
    <row r="249" spans="1:20" s="31" customFormat="1" ht="15">
      <c r="A249" s="65">
        <v>1</v>
      </c>
      <c r="B249" s="65">
        <v>2757</v>
      </c>
      <c r="C249" s="63" t="s">
        <v>219</v>
      </c>
      <c r="D249" s="66">
        <v>39948</v>
      </c>
      <c r="E249" s="65" t="s">
        <v>520</v>
      </c>
      <c r="F249" s="65">
        <v>2003</v>
      </c>
      <c r="G249" s="64">
        <v>1333.73</v>
      </c>
      <c r="H249" s="64">
        <v>0</v>
      </c>
      <c r="I249" s="64" t="s">
        <v>522</v>
      </c>
      <c r="J249" s="64">
        <v>0</v>
      </c>
      <c r="K249" s="64">
        <v>0</v>
      </c>
      <c r="L249" s="64">
        <v>0</v>
      </c>
      <c r="M249" s="64">
        <v>0</v>
      </c>
      <c r="N249" s="64">
        <v>0</v>
      </c>
      <c r="O249" s="64">
        <v>0</v>
      </c>
      <c r="P249" s="64">
        <v>0</v>
      </c>
      <c r="Q249" s="64">
        <v>0</v>
      </c>
      <c r="R249" s="64">
        <v>0</v>
      </c>
      <c r="S249" s="33">
        <f t="shared" si="6"/>
        <v>1333.73</v>
      </c>
      <c r="T249" s="33">
        <f t="shared" si="7"/>
        <v>0</v>
      </c>
    </row>
    <row r="250" spans="1:20" s="31" customFormat="1" ht="15">
      <c r="A250" s="65">
        <v>1</v>
      </c>
      <c r="B250" s="65">
        <v>2764</v>
      </c>
      <c r="C250" s="63" t="s">
        <v>220</v>
      </c>
      <c r="D250" s="66">
        <v>39948</v>
      </c>
      <c r="E250" s="65" t="s">
        <v>520</v>
      </c>
      <c r="F250" s="65">
        <v>2003</v>
      </c>
      <c r="G250" s="64">
        <v>1209.71</v>
      </c>
      <c r="H250" s="64">
        <v>0</v>
      </c>
      <c r="I250" s="64" t="s">
        <v>522</v>
      </c>
      <c r="J250" s="64">
        <v>0</v>
      </c>
      <c r="K250" s="64">
        <v>0</v>
      </c>
      <c r="L250" s="64">
        <v>0</v>
      </c>
      <c r="M250" s="64">
        <v>0</v>
      </c>
      <c r="N250" s="64">
        <v>0</v>
      </c>
      <c r="O250" s="64">
        <v>0</v>
      </c>
      <c r="P250" s="64">
        <v>0</v>
      </c>
      <c r="Q250" s="64">
        <v>0</v>
      </c>
      <c r="R250" s="64">
        <v>0</v>
      </c>
      <c r="S250" s="33">
        <f t="shared" si="6"/>
        <v>1209.71</v>
      </c>
      <c r="T250" s="33">
        <f t="shared" si="7"/>
        <v>0</v>
      </c>
    </row>
    <row r="251" spans="1:20" s="31" customFormat="1" ht="15">
      <c r="A251" s="65">
        <v>1</v>
      </c>
      <c r="B251" s="65">
        <v>2766</v>
      </c>
      <c r="C251" s="63" t="s">
        <v>221</v>
      </c>
      <c r="D251" s="66">
        <v>39952</v>
      </c>
      <c r="E251" s="65" t="s">
        <v>520</v>
      </c>
      <c r="F251" s="65">
        <v>2018</v>
      </c>
      <c r="G251" s="64">
        <v>1537.47</v>
      </c>
      <c r="H251" s="64">
        <v>0</v>
      </c>
      <c r="I251" s="64" t="s">
        <v>522</v>
      </c>
      <c r="J251" s="64">
        <v>0</v>
      </c>
      <c r="K251" s="64">
        <v>0</v>
      </c>
      <c r="L251" s="64">
        <v>0</v>
      </c>
      <c r="M251" s="64">
        <v>0</v>
      </c>
      <c r="N251" s="64">
        <v>0</v>
      </c>
      <c r="O251" s="64">
        <v>0</v>
      </c>
      <c r="P251" s="64">
        <v>0</v>
      </c>
      <c r="Q251" s="64">
        <v>0</v>
      </c>
      <c r="R251" s="64">
        <v>0</v>
      </c>
      <c r="S251" s="33">
        <f t="shared" si="6"/>
        <v>1537.47</v>
      </c>
      <c r="T251" s="33">
        <f t="shared" si="7"/>
        <v>0</v>
      </c>
    </row>
    <row r="252" spans="1:20" s="31" customFormat="1" ht="15">
      <c r="A252" s="65">
        <v>1</v>
      </c>
      <c r="B252" s="65">
        <v>2768</v>
      </c>
      <c r="C252" s="63" t="s">
        <v>222</v>
      </c>
      <c r="D252" s="66">
        <v>39965</v>
      </c>
      <c r="E252" s="65" t="s">
        <v>520</v>
      </c>
      <c r="F252" s="65">
        <v>2003</v>
      </c>
      <c r="G252" s="64">
        <v>1333.73</v>
      </c>
      <c r="H252" s="64">
        <v>0</v>
      </c>
      <c r="I252" s="64" t="s">
        <v>522</v>
      </c>
      <c r="J252" s="64">
        <v>0</v>
      </c>
      <c r="K252" s="64">
        <v>0</v>
      </c>
      <c r="L252" s="64">
        <v>0</v>
      </c>
      <c r="M252" s="64">
        <v>0</v>
      </c>
      <c r="N252" s="64">
        <v>0</v>
      </c>
      <c r="O252" s="64">
        <v>0</v>
      </c>
      <c r="P252" s="64">
        <v>0</v>
      </c>
      <c r="Q252" s="64">
        <v>0</v>
      </c>
      <c r="R252" s="64">
        <v>0</v>
      </c>
      <c r="S252" s="33">
        <f t="shared" si="6"/>
        <v>1333.73</v>
      </c>
      <c r="T252" s="33">
        <f t="shared" si="7"/>
        <v>0</v>
      </c>
    </row>
    <row r="253" spans="1:20" s="31" customFormat="1" ht="15">
      <c r="A253" s="65">
        <v>1</v>
      </c>
      <c r="B253" s="65">
        <v>2770</v>
      </c>
      <c r="C253" s="63" t="s">
        <v>223</v>
      </c>
      <c r="D253" s="66">
        <v>39965</v>
      </c>
      <c r="E253" s="65" t="s">
        <v>520</v>
      </c>
      <c r="F253" s="65">
        <v>2003</v>
      </c>
      <c r="G253" s="64">
        <v>1097.25</v>
      </c>
      <c r="H253" s="64">
        <v>0</v>
      </c>
      <c r="I253" s="64" t="s">
        <v>522</v>
      </c>
      <c r="J253" s="64">
        <v>0</v>
      </c>
      <c r="K253" s="64">
        <v>0</v>
      </c>
      <c r="L253" s="64">
        <v>0</v>
      </c>
      <c r="M253" s="64">
        <v>0</v>
      </c>
      <c r="N253" s="64">
        <v>0</v>
      </c>
      <c r="O253" s="64">
        <v>0</v>
      </c>
      <c r="P253" s="64">
        <v>0</v>
      </c>
      <c r="Q253" s="64">
        <v>0</v>
      </c>
      <c r="R253" s="64">
        <v>0</v>
      </c>
      <c r="S253" s="33">
        <f t="shared" si="6"/>
        <v>1097.25</v>
      </c>
      <c r="T253" s="33">
        <f t="shared" si="7"/>
        <v>0</v>
      </c>
    </row>
    <row r="254" spans="1:20" s="31" customFormat="1" ht="15">
      <c r="A254" s="65">
        <v>3</v>
      </c>
      <c r="B254" s="65">
        <v>2772</v>
      </c>
      <c r="C254" s="63" t="s">
        <v>463</v>
      </c>
      <c r="D254" s="66">
        <v>39972</v>
      </c>
      <c r="E254" s="65" t="s">
        <v>520</v>
      </c>
      <c r="F254" s="65">
        <v>2009</v>
      </c>
      <c r="G254" s="64">
        <v>1614.36</v>
      </c>
      <c r="H254" s="64">
        <v>0</v>
      </c>
      <c r="I254" s="64" t="s">
        <v>522</v>
      </c>
      <c r="J254" s="64">
        <v>0</v>
      </c>
      <c r="K254" s="64">
        <v>0</v>
      </c>
      <c r="L254" s="64">
        <v>174.95</v>
      </c>
      <c r="M254" s="64">
        <v>0</v>
      </c>
      <c r="N254" s="64">
        <v>0</v>
      </c>
      <c r="O254" s="64">
        <v>0</v>
      </c>
      <c r="P254" s="64">
        <v>0</v>
      </c>
      <c r="Q254" s="64">
        <v>0</v>
      </c>
      <c r="R254" s="64">
        <v>0</v>
      </c>
      <c r="S254" s="33">
        <f t="shared" si="6"/>
        <v>1614.36</v>
      </c>
      <c r="T254" s="33">
        <f t="shared" si="7"/>
        <v>174.95</v>
      </c>
    </row>
    <row r="255" spans="1:20" s="31" customFormat="1" ht="15">
      <c r="A255" s="65">
        <v>1</v>
      </c>
      <c r="B255" s="65">
        <v>2773</v>
      </c>
      <c r="C255" s="63" t="s">
        <v>224</v>
      </c>
      <c r="D255" s="66">
        <v>39979</v>
      </c>
      <c r="E255" s="65" t="s">
        <v>520</v>
      </c>
      <c r="F255" s="65">
        <v>2018</v>
      </c>
      <c r="G255" s="64">
        <v>1537.47</v>
      </c>
      <c r="H255" s="64">
        <v>0</v>
      </c>
      <c r="I255" s="64" t="s">
        <v>522</v>
      </c>
      <c r="J255" s="64">
        <v>0</v>
      </c>
      <c r="K255" s="64">
        <v>0</v>
      </c>
      <c r="L255" s="64">
        <v>0</v>
      </c>
      <c r="M255" s="64">
        <v>0</v>
      </c>
      <c r="N255" s="64">
        <v>0</v>
      </c>
      <c r="O255" s="64">
        <v>0</v>
      </c>
      <c r="P255" s="64">
        <v>0</v>
      </c>
      <c r="Q255" s="64">
        <v>0</v>
      </c>
      <c r="R255" s="64">
        <v>0</v>
      </c>
      <c r="S255" s="33">
        <f t="shared" si="6"/>
        <v>1537.47</v>
      </c>
      <c r="T255" s="33">
        <f t="shared" si="7"/>
        <v>0</v>
      </c>
    </row>
    <row r="256" spans="1:20" s="31" customFormat="1" ht="15">
      <c r="A256" s="65">
        <v>1</v>
      </c>
      <c r="B256" s="65">
        <v>2775</v>
      </c>
      <c r="C256" s="63" t="s">
        <v>225</v>
      </c>
      <c r="D256" s="66">
        <v>39981</v>
      </c>
      <c r="E256" s="65" t="s">
        <v>520</v>
      </c>
      <c r="F256" s="65">
        <v>2009</v>
      </c>
      <c r="G256" s="64">
        <v>1695.09</v>
      </c>
      <c r="H256" s="64">
        <v>0</v>
      </c>
      <c r="I256" s="64" t="s">
        <v>522</v>
      </c>
      <c r="J256" s="64">
        <v>708.95</v>
      </c>
      <c r="K256" s="64">
        <v>0</v>
      </c>
      <c r="L256" s="64">
        <v>0</v>
      </c>
      <c r="M256" s="64">
        <v>0</v>
      </c>
      <c r="N256" s="64">
        <v>0</v>
      </c>
      <c r="O256" s="64">
        <v>0</v>
      </c>
      <c r="P256" s="64">
        <v>0</v>
      </c>
      <c r="Q256" s="64">
        <v>0</v>
      </c>
      <c r="R256" s="64">
        <v>0</v>
      </c>
      <c r="S256" s="33">
        <f t="shared" si="6"/>
        <v>1695.09</v>
      </c>
      <c r="T256" s="33">
        <f t="shared" si="7"/>
        <v>708.95</v>
      </c>
    </row>
    <row r="257" spans="1:20" s="31" customFormat="1" ht="15">
      <c r="A257" s="65">
        <v>1</v>
      </c>
      <c r="B257" s="65">
        <v>2779</v>
      </c>
      <c r="C257" s="63" t="s">
        <v>226</v>
      </c>
      <c r="D257" s="66">
        <v>39995</v>
      </c>
      <c r="E257" s="65" t="s">
        <v>520</v>
      </c>
      <c r="F257" s="65">
        <v>2003</v>
      </c>
      <c r="G257" s="64">
        <v>1209.72</v>
      </c>
      <c r="H257" s="64">
        <v>0</v>
      </c>
      <c r="I257" s="64" t="s">
        <v>522</v>
      </c>
      <c r="J257" s="64">
        <v>708.95</v>
      </c>
      <c r="K257" s="64">
        <v>0</v>
      </c>
      <c r="L257" s="64">
        <v>0</v>
      </c>
      <c r="M257" s="64">
        <v>0</v>
      </c>
      <c r="N257" s="64">
        <v>0</v>
      </c>
      <c r="O257" s="64">
        <v>0</v>
      </c>
      <c r="P257" s="64">
        <v>0</v>
      </c>
      <c r="Q257" s="64">
        <v>0</v>
      </c>
      <c r="R257" s="64">
        <v>0</v>
      </c>
      <c r="S257" s="33">
        <f t="shared" si="6"/>
        <v>1209.72</v>
      </c>
      <c r="T257" s="33">
        <f t="shared" si="7"/>
        <v>708.95</v>
      </c>
    </row>
    <row r="258" spans="1:20" s="31" customFormat="1" ht="15">
      <c r="A258" s="65">
        <v>1</v>
      </c>
      <c r="B258" s="65">
        <v>2782</v>
      </c>
      <c r="C258" s="63" t="s">
        <v>227</v>
      </c>
      <c r="D258" s="66">
        <v>40042</v>
      </c>
      <c r="E258" s="65" t="s">
        <v>520</v>
      </c>
      <c r="F258" s="65">
        <v>2003</v>
      </c>
      <c r="G258" s="64">
        <v>1209.71</v>
      </c>
      <c r="H258" s="64">
        <v>0</v>
      </c>
      <c r="I258" s="64" t="s">
        <v>522</v>
      </c>
      <c r="J258" s="64">
        <v>0</v>
      </c>
      <c r="K258" s="64">
        <v>0</v>
      </c>
      <c r="L258" s="64">
        <v>0</v>
      </c>
      <c r="M258" s="64">
        <v>0</v>
      </c>
      <c r="N258" s="64">
        <v>0</v>
      </c>
      <c r="O258" s="64">
        <v>0</v>
      </c>
      <c r="P258" s="64">
        <v>0</v>
      </c>
      <c r="Q258" s="64">
        <v>0</v>
      </c>
      <c r="R258" s="64">
        <v>0</v>
      </c>
      <c r="S258" s="33">
        <f t="shared" si="6"/>
        <v>1209.71</v>
      </c>
      <c r="T258" s="33">
        <f t="shared" si="7"/>
        <v>0</v>
      </c>
    </row>
    <row r="259" spans="1:20" s="31" customFormat="1" ht="15">
      <c r="A259" s="65">
        <v>1</v>
      </c>
      <c r="B259" s="65">
        <v>2784</v>
      </c>
      <c r="C259" s="63" t="s">
        <v>228</v>
      </c>
      <c r="D259" s="66">
        <v>40042</v>
      </c>
      <c r="E259" s="65" t="s">
        <v>520</v>
      </c>
      <c r="F259" s="65">
        <v>2003</v>
      </c>
      <c r="G259" s="64">
        <v>1270.2</v>
      </c>
      <c r="H259" s="64">
        <v>0</v>
      </c>
      <c r="I259" s="64" t="s">
        <v>522</v>
      </c>
      <c r="J259" s="64">
        <v>0</v>
      </c>
      <c r="K259" s="64">
        <v>0</v>
      </c>
      <c r="L259" s="64">
        <v>0</v>
      </c>
      <c r="M259" s="64">
        <v>0</v>
      </c>
      <c r="N259" s="64">
        <v>0</v>
      </c>
      <c r="O259" s="64">
        <v>0</v>
      </c>
      <c r="P259" s="64">
        <v>0</v>
      </c>
      <c r="Q259" s="64">
        <v>0</v>
      </c>
      <c r="R259" s="64">
        <v>0</v>
      </c>
      <c r="S259" s="33">
        <f t="shared" ref="S259:S322" si="8">SUM(G259:H259)</f>
        <v>1270.2</v>
      </c>
      <c r="T259" s="33">
        <f t="shared" si="7"/>
        <v>0</v>
      </c>
    </row>
    <row r="260" spans="1:20" s="31" customFormat="1" ht="15">
      <c r="A260" s="65">
        <v>1</v>
      </c>
      <c r="B260" s="65">
        <v>2785</v>
      </c>
      <c r="C260" s="63" t="s">
        <v>229</v>
      </c>
      <c r="D260" s="66">
        <v>40042</v>
      </c>
      <c r="E260" s="65" t="s">
        <v>520</v>
      </c>
      <c r="F260" s="65">
        <v>2003</v>
      </c>
      <c r="G260" s="64">
        <v>1209.72</v>
      </c>
      <c r="H260" s="64">
        <v>0</v>
      </c>
      <c r="I260" s="64" t="s">
        <v>522</v>
      </c>
      <c r="J260" s="64">
        <v>0</v>
      </c>
      <c r="K260" s="64">
        <v>0</v>
      </c>
      <c r="L260" s="64">
        <v>0</v>
      </c>
      <c r="M260" s="64">
        <v>0</v>
      </c>
      <c r="N260" s="64">
        <v>0</v>
      </c>
      <c r="O260" s="64">
        <v>0</v>
      </c>
      <c r="P260" s="64">
        <v>0</v>
      </c>
      <c r="Q260" s="64">
        <v>0</v>
      </c>
      <c r="R260" s="64">
        <v>0</v>
      </c>
      <c r="S260" s="33">
        <f t="shared" si="8"/>
        <v>1209.72</v>
      </c>
      <c r="T260" s="33">
        <f t="shared" si="7"/>
        <v>0</v>
      </c>
    </row>
    <row r="261" spans="1:20" s="31" customFormat="1" ht="15">
      <c r="A261" s="65">
        <v>1</v>
      </c>
      <c r="B261" s="65">
        <v>2788</v>
      </c>
      <c r="C261" s="63" t="s">
        <v>230</v>
      </c>
      <c r="D261" s="66">
        <v>40042</v>
      </c>
      <c r="E261" s="65" t="s">
        <v>520</v>
      </c>
      <c r="F261" s="65">
        <v>2003</v>
      </c>
      <c r="G261" s="64">
        <v>1333.73</v>
      </c>
      <c r="H261" s="64">
        <v>0</v>
      </c>
      <c r="I261" s="64" t="s">
        <v>522</v>
      </c>
      <c r="J261" s="64">
        <v>0</v>
      </c>
      <c r="K261" s="64">
        <v>0</v>
      </c>
      <c r="L261" s="64">
        <v>0</v>
      </c>
      <c r="M261" s="64">
        <v>0</v>
      </c>
      <c r="N261" s="64">
        <v>0</v>
      </c>
      <c r="O261" s="64">
        <v>0</v>
      </c>
      <c r="P261" s="64">
        <v>0</v>
      </c>
      <c r="Q261" s="64">
        <v>0</v>
      </c>
      <c r="R261" s="64">
        <v>0</v>
      </c>
      <c r="S261" s="33">
        <f t="shared" si="8"/>
        <v>1333.73</v>
      </c>
      <c r="T261" s="33">
        <f t="shared" ref="T261:T324" si="9">SUM(J261:R261)</f>
        <v>0</v>
      </c>
    </row>
    <row r="262" spans="1:20" s="31" customFormat="1" ht="15">
      <c r="A262" s="65">
        <v>1</v>
      </c>
      <c r="B262" s="65">
        <v>2790</v>
      </c>
      <c r="C262" s="63" t="s">
        <v>231</v>
      </c>
      <c r="D262" s="66">
        <v>40057</v>
      </c>
      <c r="E262" s="65" t="s">
        <v>520</v>
      </c>
      <c r="F262" s="65">
        <v>2009</v>
      </c>
      <c r="G262" s="64">
        <v>1614.36</v>
      </c>
      <c r="H262" s="64">
        <v>0</v>
      </c>
      <c r="I262" s="64" t="s">
        <v>522</v>
      </c>
      <c r="J262" s="64">
        <v>930.5</v>
      </c>
      <c r="K262" s="64">
        <v>0</v>
      </c>
      <c r="L262" s="64">
        <v>0</v>
      </c>
      <c r="M262" s="64">
        <v>0</v>
      </c>
      <c r="N262" s="64">
        <v>0</v>
      </c>
      <c r="O262" s="64">
        <v>0</v>
      </c>
      <c r="P262" s="64">
        <v>0</v>
      </c>
      <c r="Q262" s="64">
        <v>0</v>
      </c>
      <c r="R262" s="64">
        <v>0</v>
      </c>
      <c r="S262" s="33">
        <f t="shared" si="8"/>
        <v>1614.36</v>
      </c>
      <c r="T262" s="33">
        <f t="shared" si="9"/>
        <v>930.5</v>
      </c>
    </row>
    <row r="263" spans="1:20" s="31" customFormat="1" ht="15">
      <c r="A263" s="65">
        <v>1</v>
      </c>
      <c r="B263" s="65">
        <v>2791</v>
      </c>
      <c r="C263" s="63" t="s">
        <v>232</v>
      </c>
      <c r="D263" s="66">
        <v>40058</v>
      </c>
      <c r="E263" s="65" t="s">
        <v>520</v>
      </c>
      <c r="F263" s="65">
        <v>2035</v>
      </c>
      <c r="G263" s="64">
        <v>4656.5600000000004</v>
      </c>
      <c r="H263" s="64">
        <v>0</v>
      </c>
      <c r="I263" s="64" t="s">
        <v>522</v>
      </c>
      <c r="J263" s="64">
        <v>1993.92</v>
      </c>
      <c r="K263" s="64">
        <v>0</v>
      </c>
      <c r="L263" s="64">
        <v>0</v>
      </c>
      <c r="M263" s="64">
        <v>0</v>
      </c>
      <c r="N263" s="64">
        <v>0</v>
      </c>
      <c r="O263" s="64">
        <v>0</v>
      </c>
      <c r="P263" s="64">
        <v>0</v>
      </c>
      <c r="Q263" s="64">
        <v>0</v>
      </c>
      <c r="R263" s="64">
        <v>0</v>
      </c>
      <c r="S263" s="33">
        <f t="shared" si="8"/>
        <v>4656.5600000000004</v>
      </c>
      <c r="T263" s="33">
        <f t="shared" si="9"/>
        <v>1993.92</v>
      </c>
    </row>
    <row r="264" spans="1:20" s="31" customFormat="1" ht="15">
      <c r="A264" s="65">
        <v>1</v>
      </c>
      <c r="B264" s="65">
        <v>2797</v>
      </c>
      <c r="C264" s="63" t="s">
        <v>233</v>
      </c>
      <c r="D264" s="66">
        <v>40064</v>
      </c>
      <c r="E264" s="65" t="s">
        <v>520</v>
      </c>
      <c r="F264" s="65">
        <v>2009</v>
      </c>
      <c r="G264" s="64">
        <v>1614.36</v>
      </c>
      <c r="H264" s="64">
        <v>0</v>
      </c>
      <c r="I264" s="64" t="s">
        <v>522</v>
      </c>
      <c r="J264" s="64">
        <v>1993.92</v>
      </c>
      <c r="K264" s="64">
        <v>0</v>
      </c>
      <c r="L264" s="64">
        <v>0</v>
      </c>
      <c r="M264" s="64">
        <v>0</v>
      </c>
      <c r="N264" s="64">
        <v>0</v>
      </c>
      <c r="O264" s="64">
        <v>0</v>
      </c>
      <c r="P264" s="64">
        <v>0</v>
      </c>
      <c r="Q264" s="64">
        <v>0</v>
      </c>
      <c r="R264" s="64">
        <v>0</v>
      </c>
      <c r="S264" s="33">
        <f t="shared" si="8"/>
        <v>1614.36</v>
      </c>
      <c r="T264" s="33">
        <f t="shared" si="9"/>
        <v>1993.92</v>
      </c>
    </row>
    <row r="265" spans="1:20" s="31" customFormat="1" ht="15">
      <c r="A265" s="65">
        <v>1</v>
      </c>
      <c r="B265" s="65">
        <v>2798</v>
      </c>
      <c r="C265" s="63" t="s">
        <v>234</v>
      </c>
      <c r="D265" s="66">
        <v>40077</v>
      </c>
      <c r="E265" s="65" t="s">
        <v>520</v>
      </c>
      <c r="F265" s="65">
        <v>2009</v>
      </c>
      <c r="G265" s="64">
        <v>1614.36</v>
      </c>
      <c r="H265" s="64">
        <v>0</v>
      </c>
      <c r="I265" s="64" t="s">
        <v>522</v>
      </c>
      <c r="J265" s="64">
        <v>1993.92</v>
      </c>
      <c r="K265" s="64">
        <v>0</v>
      </c>
      <c r="L265" s="64">
        <v>0</v>
      </c>
      <c r="M265" s="64">
        <v>0</v>
      </c>
      <c r="N265" s="64">
        <v>0</v>
      </c>
      <c r="O265" s="64">
        <v>0</v>
      </c>
      <c r="P265" s="64">
        <v>0</v>
      </c>
      <c r="Q265" s="64">
        <v>0</v>
      </c>
      <c r="R265" s="64">
        <v>0</v>
      </c>
      <c r="S265" s="33">
        <f t="shared" si="8"/>
        <v>1614.36</v>
      </c>
      <c r="T265" s="33">
        <f t="shared" si="9"/>
        <v>1993.92</v>
      </c>
    </row>
    <row r="266" spans="1:20" s="31" customFormat="1" ht="15">
      <c r="A266" s="65">
        <v>20</v>
      </c>
      <c r="B266" s="65">
        <v>2799</v>
      </c>
      <c r="C266" s="63" t="s">
        <v>457</v>
      </c>
      <c r="D266" s="66">
        <v>40081</v>
      </c>
      <c r="E266" s="65" t="s">
        <v>520</v>
      </c>
      <c r="F266" s="65">
        <v>2009</v>
      </c>
      <c r="G266" s="64">
        <v>1614.36</v>
      </c>
      <c r="H266" s="64">
        <v>0</v>
      </c>
      <c r="I266" s="64" t="s">
        <v>522</v>
      </c>
      <c r="J266" s="64">
        <v>0</v>
      </c>
      <c r="K266" s="64">
        <v>0</v>
      </c>
      <c r="L266" s="64">
        <v>174.95</v>
      </c>
      <c r="M266" s="64">
        <v>0</v>
      </c>
      <c r="N266" s="64">
        <v>0</v>
      </c>
      <c r="O266" s="64">
        <v>0</v>
      </c>
      <c r="P266" s="64">
        <v>0</v>
      </c>
      <c r="Q266" s="64">
        <v>0</v>
      </c>
      <c r="R266" s="64">
        <v>0</v>
      </c>
      <c r="S266" s="33">
        <f t="shared" si="8"/>
        <v>1614.36</v>
      </c>
      <c r="T266" s="33">
        <f t="shared" si="9"/>
        <v>174.95</v>
      </c>
    </row>
    <row r="267" spans="1:20" s="31" customFormat="1" ht="15">
      <c r="A267" s="65">
        <v>1</v>
      </c>
      <c r="B267" s="65">
        <v>2801</v>
      </c>
      <c r="C267" s="63" t="s">
        <v>235</v>
      </c>
      <c r="D267" s="66">
        <v>40087</v>
      </c>
      <c r="E267" s="65" t="s">
        <v>520</v>
      </c>
      <c r="F267" s="65">
        <v>2008</v>
      </c>
      <c r="G267" s="64">
        <v>4498.01</v>
      </c>
      <c r="H267" s="64">
        <v>0</v>
      </c>
      <c r="I267" s="64" t="s">
        <v>522</v>
      </c>
      <c r="J267" s="64">
        <v>0</v>
      </c>
      <c r="K267" s="64">
        <v>0</v>
      </c>
      <c r="L267" s="64">
        <v>0</v>
      </c>
      <c r="M267" s="64">
        <v>0</v>
      </c>
      <c r="N267" s="64">
        <v>0</v>
      </c>
      <c r="O267" s="64">
        <v>0</v>
      </c>
      <c r="P267" s="64">
        <v>0</v>
      </c>
      <c r="Q267" s="64">
        <v>0</v>
      </c>
      <c r="R267" s="64">
        <v>0</v>
      </c>
      <c r="S267" s="33">
        <f t="shared" si="8"/>
        <v>4498.01</v>
      </c>
      <c r="T267" s="33">
        <f t="shared" si="9"/>
        <v>0</v>
      </c>
    </row>
    <row r="268" spans="1:20" s="31" customFormat="1" ht="15">
      <c r="A268" s="65">
        <v>1</v>
      </c>
      <c r="B268" s="65">
        <v>2806</v>
      </c>
      <c r="C268" s="63" t="s">
        <v>236</v>
      </c>
      <c r="D268" s="66">
        <v>40133</v>
      </c>
      <c r="E268" s="65" t="s">
        <v>520</v>
      </c>
      <c r="F268" s="65">
        <v>2008</v>
      </c>
      <c r="G268" s="64">
        <v>1868.82</v>
      </c>
      <c r="H268" s="64">
        <v>0</v>
      </c>
      <c r="I268" s="64" t="s">
        <v>522</v>
      </c>
      <c r="J268" s="64">
        <v>1993.92</v>
      </c>
      <c r="K268" s="64">
        <v>0</v>
      </c>
      <c r="L268" s="64">
        <v>0</v>
      </c>
      <c r="M268" s="64">
        <v>0</v>
      </c>
      <c r="N268" s="64">
        <v>0</v>
      </c>
      <c r="O268" s="64">
        <v>0</v>
      </c>
      <c r="P268" s="64">
        <v>0</v>
      </c>
      <c r="Q268" s="64">
        <v>0</v>
      </c>
      <c r="R268" s="64">
        <v>0</v>
      </c>
      <c r="S268" s="33">
        <f t="shared" si="8"/>
        <v>1868.82</v>
      </c>
      <c r="T268" s="33">
        <f t="shared" si="9"/>
        <v>1993.92</v>
      </c>
    </row>
    <row r="269" spans="1:20" s="31" customFormat="1" ht="15">
      <c r="A269" s="65">
        <v>16</v>
      </c>
      <c r="B269" s="65">
        <v>2808</v>
      </c>
      <c r="C269" s="63" t="s">
        <v>464</v>
      </c>
      <c r="D269" s="66">
        <v>40137</v>
      </c>
      <c r="E269" s="65" t="s">
        <v>520</v>
      </c>
      <c r="F269" s="65">
        <v>2009</v>
      </c>
      <c r="G269" s="64">
        <v>1695.09</v>
      </c>
      <c r="H269" s="64">
        <v>0</v>
      </c>
      <c r="I269" s="64" t="s">
        <v>522</v>
      </c>
      <c r="J269" s="64">
        <v>0</v>
      </c>
      <c r="K269" s="64">
        <v>0</v>
      </c>
      <c r="L269" s="64">
        <v>0</v>
      </c>
      <c r="M269" s="64">
        <v>0</v>
      </c>
      <c r="N269" s="64">
        <v>0</v>
      </c>
      <c r="O269" s="64">
        <v>0</v>
      </c>
      <c r="P269" s="64">
        <v>0</v>
      </c>
      <c r="Q269" s="64">
        <v>0</v>
      </c>
      <c r="R269" s="64">
        <v>0</v>
      </c>
      <c r="S269" s="33">
        <f t="shared" si="8"/>
        <v>1695.09</v>
      </c>
      <c r="T269" s="33">
        <f t="shared" si="9"/>
        <v>0</v>
      </c>
    </row>
    <row r="270" spans="1:20" s="31" customFormat="1" ht="15">
      <c r="A270" s="65">
        <v>1</v>
      </c>
      <c r="B270" s="65">
        <v>2816</v>
      </c>
      <c r="C270" s="63" t="s">
        <v>237</v>
      </c>
      <c r="D270" s="66">
        <v>40247</v>
      </c>
      <c r="E270" s="65" t="s">
        <v>520</v>
      </c>
      <c r="F270" s="65">
        <v>2018</v>
      </c>
      <c r="G270" s="64">
        <v>1537.47</v>
      </c>
      <c r="H270" s="64">
        <v>0</v>
      </c>
      <c r="I270" s="64" t="s">
        <v>522</v>
      </c>
      <c r="J270" s="64">
        <v>0</v>
      </c>
      <c r="K270" s="64">
        <v>0</v>
      </c>
      <c r="L270" s="64">
        <v>0</v>
      </c>
      <c r="M270" s="64">
        <v>0</v>
      </c>
      <c r="N270" s="64">
        <v>0</v>
      </c>
      <c r="O270" s="64">
        <v>0</v>
      </c>
      <c r="P270" s="64">
        <v>0</v>
      </c>
      <c r="Q270" s="64">
        <v>0</v>
      </c>
      <c r="R270" s="64">
        <v>0</v>
      </c>
      <c r="S270" s="33">
        <f t="shared" si="8"/>
        <v>1537.47</v>
      </c>
      <c r="T270" s="33">
        <f t="shared" si="9"/>
        <v>0</v>
      </c>
    </row>
    <row r="271" spans="1:20" s="31" customFormat="1" ht="15">
      <c r="A271" s="65">
        <v>1</v>
      </c>
      <c r="B271" s="65">
        <v>2819</v>
      </c>
      <c r="C271" s="63" t="s">
        <v>238</v>
      </c>
      <c r="D271" s="66">
        <v>40269</v>
      </c>
      <c r="E271" s="65" t="s">
        <v>520</v>
      </c>
      <c r="F271" s="65">
        <v>2009</v>
      </c>
      <c r="G271" s="64">
        <v>1614.36</v>
      </c>
      <c r="H271" s="64">
        <v>0</v>
      </c>
      <c r="I271" s="64" t="s">
        <v>522</v>
      </c>
      <c r="J271" s="64">
        <v>0</v>
      </c>
      <c r="K271" s="64">
        <v>0</v>
      </c>
      <c r="L271" s="64">
        <v>0</v>
      </c>
      <c r="M271" s="64">
        <v>0</v>
      </c>
      <c r="N271" s="64">
        <v>0</v>
      </c>
      <c r="O271" s="64">
        <v>0</v>
      </c>
      <c r="P271" s="64">
        <v>0</v>
      </c>
      <c r="Q271" s="64">
        <v>0</v>
      </c>
      <c r="R271" s="64">
        <v>0</v>
      </c>
      <c r="S271" s="33">
        <f t="shared" si="8"/>
        <v>1614.36</v>
      </c>
      <c r="T271" s="33">
        <f t="shared" si="9"/>
        <v>0</v>
      </c>
    </row>
    <row r="272" spans="1:20" s="31" customFormat="1" ht="15">
      <c r="A272" s="65">
        <v>1</v>
      </c>
      <c r="B272" s="65">
        <v>2820</v>
      </c>
      <c r="C272" s="63" t="s">
        <v>239</v>
      </c>
      <c r="D272" s="66">
        <v>40288</v>
      </c>
      <c r="E272" s="65" t="s">
        <v>520</v>
      </c>
      <c r="F272" s="65">
        <v>2009</v>
      </c>
      <c r="G272" s="64">
        <v>1614.36</v>
      </c>
      <c r="H272" s="64">
        <v>0</v>
      </c>
      <c r="I272" s="64" t="s">
        <v>522</v>
      </c>
      <c r="J272" s="64">
        <v>0</v>
      </c>
      <c r="K272" s="64">
        <v>0</v>
      </c>
      <c r="L272" s="64">
        <v>0</v>
      </c>
      <c r="M272" s="64">
        <v>0</v>
      </c>
      <c r="N272" s="64">
        <v>3000</v>
      </c>
      <c r="O272" s="64">
        <v>0</v>
      </c>
      <c r="P272" s="64">
        <v>0</v>
      </c>
      <c r="Q272" s="64">
        <v>0</v>
      </c>
      <c r="R272" s="64">
        <v>0</v>
      </c>
      <c r="S272" s="33">
        <f t="shared" si="8"/>
        <v>1614.36</v>
      </c>
      <c r="T272" s="33">
        <f t="shared" si="9"/>
        <v>3000</v>
      </c>
    </row>
    <row r="273" spans="1:20" s="31" customFormat="1" ht="15">
      <c r="A273" s="65">
        <v>25</v>
      </c>
      <c r="B273" s="65">
        <v>2821</v>
      </c>
      <c r="C273" s="63" t="s">
        <v>465</v>
      </c>
      <c r="D273" s="66">
        <v>40288</v>
      </c>
      <c r="E273" s="65" t="s">
        <v>520</v>
      </c>
      <c r="F273" s="65">
        <v>2037</v>
      </c>
      <c r="G273" s="64">
        <v>3952.27</v>
      </c>
      <c r="H273" s="64">
        <v>0</v>
      </c>
      <c r="I273" s="64" t="s">
        <v>522</v>
      </c>
      <c r="J273" s="64">
        <v>0</v>
      </c>
      <c r="K273" s="64">
        <v>0</v>
      </c>
      <c r="L273" s="64">
        <v>0</v>
      </c>
      <c r="M273" s="64">
        <v>0</v>
      </c>
      <c r="N273" s="64">
        <v>0</v>
      </c>
      <c r="O273" s="64">
        <v>0</v>
      </c>
      <c r="P273" s="64">
        <v>0</v>
      </c>
      <c r="Q273" s="64">
        <v>0</v>
      </c>
      <c r="R273" s="64">
        <v>0</v>
      </c>
      <c r="S273" s="33">
        <f t="shared" si="8"/>
        <v>3952.27</v>
      </c>
      <c r="T273" s="33">
        <f t="shared" si="9"/>
        <v>0</v>
      </c>
    </row>
    <row r="274" spans="1:20" s="31" customFormat="1" ht="15">
      <c r="A274" s="65">
        <v>14</v>
      </c>
      <c r="B274" s="65">
        <v>2823</v>
      </c>
      <c r="C274" s="63" t="s">
        <v>448</v>
      </c>
      <c r="D274" s="66">
        <v>40310</v>
      </c>
      <c r="E274" s="65" t="s">
        <v>520</v>
      </c>
      <c r="F274" s="65">
        <v>2009</v>
      </c>
      <c r="G274" s="64">
        <v>1614.36</v>
      </c>
      <c r="H274" s="64">
        <v>0</v>
      </c>
      <c r="I274" s="64" t="s">
        <v>522</v>
      </c>
      <c r="J274" s="64">
        <v>0</v>
      </c>
      <c r="K274" s="64">
        <v>174.95</v>
      </c>
      <c r="L274" s="64">
        <v>0</v>
      </c>
      <c r="M274" s="64">
        <v>0</v>
      </c>
      <c r="N274" s="64">
        <v>0</v>
      </c>
      <c r="O274" s="64">
        <v>0</v>
      </c>
      <c r="P274" s="64">
        <v>0</v>
      </c>
      <c r="Q274" s="64">
        <v>0</v>
      </c>
      <c r="R274" s="64">
        <v>0</v>
      </c>
      <c r="S274" s="33">
        <f t="shared" si="8"/>
        <v>1614.36</v>
      </c>
      <c r="T274" s="33">
        <f t="shared" si="9"/>
        <v>174.95</v>
      </c>
    </row>
    <row r="275" spans="1:20" s="31" customFormat="1" ht="15">
      <c r="A275" s="65">
        <v>18</v>
      </c>
      <c r="B275" s="65">
        <v>2824</v>
      </c>
      <c r="C275" s="63" t="s">
        <v>526</v>
      </c>
      <c r="D275" s="66">
        <v>40319</v>
      </c>
      <c r="E275" s="65" t="s">
        <v>520</v>
      </c>
      <c r="F275" s="65">
        <v>2037</v>
      </c>
      <c r="G275" s="64">
        <v>3952.26</v>
      </c>
      <c r="H275" s="64">
        <v>0</v>
      </c>
      <c r="I275" s="64" t="s">
        <v>522</v>
      </c>
      <c r="J275" s="64">
        <v>0</v>
      </c>
      <c r="K275" s="64">
        <v>0</v>
      </c>
      <c r="L275" s="64">
        <v>0</v>
      </c>
      <c r="M275" s="64">
        <v>0</v>
      </c>
      <c r="N275" s="64">
        <v>0</v>
      </c>
      <c r="O275" s="64">
        <v>0</v>
      </c>
      <c r="P275" s="64">
        <v>0</v>
      </c>
      <c r="Q275" s="64">
        <v>0</v>
      </c>
      <c r="R275" s="64">
        <v>0</v>
      </c>
      <c r="S275" s="33">
        <f t="shared" si="8"/>
        <v>3952.26</v>
      </c>
      <c r="T275" s="33">
        <f t="shared" si="9"/>
        <v>0</v>
      </c>
    </row>
    <row r="276" spans="1:20" s="31" customFormat="1" ht="15">
      <c r="A276" s="65">
        <v>37</v>
      </c>
      <c r="B276" s="65">
        <v>2827</v>
      </c>
      <c r="C276" s="63" t="s">
        <v>475</v>
      </c>
      <c r="D276" s="66">
        <v>40330</v>
      </c>
      <c r="E276" s="65" t="s">
        <v>520</v>
      </c>
      <c r="F276" s="65">
        <v>2009</v>
      </c>
      <c r="G276" s="64">
        <v>1614.36</v>
      </c>
      <c r="H276" s="64">
        <v>0</v>
      </c>
      <c r="I276" s="64" t="s">
        <v>522</v>
      </c>
      <c r="J276" s="64">
        <v>0</v>
      </c>
      <c r="K276" s="64">
        <v>0</v>
      </c>
      <c r="L276" s="64">
        <v>174.95</v>
      </c>
      <c r="M276" s="64">
        <v>0</v>
      </c>
      <c r="N276" s="64">
        <v>0</v>
      </c>
      <c r="O276" s="64">
        <v>0</v>
      </c>
      <c r="P276" s="64">
        <v>0</v>
      </c>
      <c r="Q276" s="64">
        <v>0</v>
      </c>
      <c r="R276" s="64">
        <v>0</v>
      </c>
      <c r="S276" s="33">
        <f t="shared" si="8"/>
        <v>1614.36</v>
      </c>
      <c r="T276" s="33">
        <f t="shared" si="9"/>
        <v>174.95</v>
      </c>
    </row>
    <row r="277" spans="1:20" s="31" customFormat="1" ht="15">
      <c r="A277" s="65">
        <v>1</v>
      </c>
      <c r="B277" s="65">
        <v>2831</v>
      </c>
      <c r="C277" s="63" t="s">
        <v>240</v>
      </c>
      <c r="D277" s="66">
        <v>40339</v>
      </c>
      <c r="E277" s="65" t="s">
        <v>520</v>
      </c>
      <c r="F277" s="65">
        <v>2009</v>
      </c>
      <c r="G277" s="64">
        <v>1614.36</v>
      </c>
      <c r="H277" s="64">
        <v>0</v>
      </c>
      <c r="I277" s="64" t="s">
        <v>522</v>
      </c>
      <c r="J277" s="64">
        <v>0</v>
      </c>
      <c r="K277" s="64">
        <v>0</v>
      </c>
      <c r="L277" s="64">
        <v>0</v>
      </c>
      <c r="M277" s="64">
        <v>0</v>
      </c>
      <c r="N277" s="64">
        <v>3000</v>
      </c>
      <c r="O277" s="64">
        <v>0</v>
      </c>
      <c r="P277" s="64">
        <v>0</v>
      </c>
      <c r="Q277" s="64">
        <v>0</v>
      </c>
      <c r="R277" s="64">
        <v>0</v>
      </c>
      <c r="S277" s="33">
        <f t="shared" si="8"/>
        <v>1614.36</v>
      </c>
      <c r="T277" s="33">
        <f t="shared" si="9"/>
        <v>3000</v>
      </c>
    </row>
    <row r="278" spans="1:20" s="31" customFormat="1" ht="15">
      <c r="A278" s="65">
        <v>1</v>
      </c>
      <c r="B278" s="65">
        <v>2833</v>
      </c>
      <c r="C278" s="63" t="s">
        <v>241</v>
      </c>
      <c r="D278" s="66">
        <v>40350</v>
      </c>
      <c r="E278" s="65" t="s">
        <v>520</v>
      </c>
      <c r="F278" s="65">
        <v>2009</v>
      </c>
      <c r="G278" s="64">
        <v>1695.09</v>
      </c>
      <c r="H278" s="64">
        <v>0</v>
      </c>
      <c r="I278" s="64" t="s">
        <v>522</v>
      </c>
      <c r="J278" s="64">
        <v>930.5</v>
      </c>
      <c r="K278" s="64">
        <v>0</v>
      </c>
      <c r="L278" s="64">
        <v>0</v>
      </c>
      <c r="M278" s="64">
        <v>0</v>
      </c>
      <c r="N278" s="64">
        <v>0</v>
      </c>
      <c r="O278" s="64">
        <v>0</v>
      </c>
      <c r="P278" s="64">
        <v>0</v>
      </c>
      <c r="Q278" s="64">
        <v>0</v>
      </c>
      <c r="R278" s="64">
        <v>0</v>
      </c>
      <c r="S278" s="33">
        <f t="shared" si="8"/>
        <v>1695.09</v>
      </c>
      <c r="T278" s="33">
        <f t="shared" si="9"/>
        <v>930.5</v>
      </c>
    </row>
    <row r="279" spans="1:20" s="31" customFormat="1" ht="15">
      <c r="A279" s="65">
        <v>1</v>
      </c>
      <c r="B279" s="65">
        <v>2834</v>
      </c>
      <c r="C279" s="63" t="s">
        <v>242</v>
      </c>
      <c r="D279" s="66">
        <v>40350</v>
      </c>
      <c r="E279" s="65" t="s">
        <v>520</v>
      </c>
      <c r="F279" s="65">
        <v>2009</v>
      </c>
      <c r="G279" s="64">
        <v>1614.36</v>
      </c>
      <c r="H279" s="64">
        <v>0</v>
      </c>
      <c r="I279" s="64" t="s">
        <v>522</v>
      </c>
      <c r="J279" s="64">
        <v>708.95</v>
      </c>
      <c r="K279" s="64">
        <v>0</v>
      </c>
      <c r="L279" s="64">
        <v>0</v>
      </c>
      <c r="M279" s="64">
        <v>0</v>
      </c>
      <c r="N279" s="64">
        <v>0</v>
      </c>
      <c r="O279" s="64">
        <v>0</v>
      </c>
      <c r="P279" s="64">
        <v>0</v>
      </c>
      <c r="Q279" s="64">
        <v>0</v>
      </c>
      <c r="R279" s="64">
        <v>0</v>
      </c>
      <c r="S279" s="33">
        <f t="shared" si="8"/>
        <v>1614.36</v>
      </c>
      <c r="T279" s="33">
        <f t="shared" si="9"/>
        <v>708.95</v>
      </c>
    </row>
    <row r="280" spans="1:20" s="31" customFormat="1" ht="15">
      <c r="A280" s="65">
        <v>1</v>
      </c>
      <c r="B280" s="65">
        <v>2835</v>
      </c>
      <c r="C280" s="63" t="s">
        <v>492</v>
      </c>
      <c r="D280" s="66">
        <v>40360</v>
      </c>
      <c r="E280" s="65" t="s">
        <v>520</v>
      </c>
      <c r="F280" s="65">
        <v>2009</v>
      </c>
      <c r="G280" s="64">
        <v>1614.36</v>
      </c>
      <c r="H280" s="64">
        <v>0</v>
      </c>
      <c r="I280" s="64" t="s">
        <v>522</v>
      </c>
      <c r="J280" s="64">
        <v>0</v>
      </c>
      <c r="K280" s="64">
        <v>0</v>
      </c>
      <c r="L280" s="64">
        <v>0</v>
      </c>
      <c r="M280" s="64">
        <v>0</v>
      </c>
      <c r="N280" s="64">
        <v>0</v>
      </c>
      <c r="O280" s="64">
        <v>0</v>
      </c>
      <c r="P280" s="64">
        <v>0</v>
      </c>
      <c r="Q280" s="64">
        <v>0</v>
      </c>
      <c r="R280" s="64">
        <v>0</v>
      </c>
      <c r="S280" s="33">
        <f t="shared" si="8"/>
        <v>1614.36</v>
      </c>
      <c r="T280" s="33">
        <f t="shared" si="9"/>
        <v>0</v>
      </c>
    </row>
    <row r="281" spans="1:20" s="31" customFormat="1" ht="15">
      <c r="A281" s="65">
        <v>50</v>
      </c>
      <c r="B281" s="65">
        <v>2836</v>
      </c>
      <c r="C281" s="63" t="s">
        <v>486</v>
      </c>
      <c r="D281" s="66">
        <v>40367</v>
      </c>
      <c r="E281" s="65" t="s">
        <v>520</v>
      </c>
      <c r="F281" s="65">
        <v>2009</v>
      </c>
      <c r="G281" s="64">
        <v>1614.36</v>
      </c>
      <c r="H281" s="64">
        <v>0</v>
      </c>
      <c r="I281" s="64" t="s">
        <v>522</v>
      </c>
      <c r="J281" s="64">
        <v>0</v>
      </c>
      <c r="K281" s="64">
        <v>0</v>
      </c>
      <c r="L281" s="64">
        <v>174.95</v>
      </c>
      <c r="M281" s="64">
        <v>0</v>
      </c>
      <c r="N281" s="64">
        <v>0</v>
      </c>
      <c r="O281" s="64">
        <v>0</v>
      </c>
      <c r="P281" s="64">
        <v>0</v>
      </c>
      <c r="Q281" s="64">
        <v>0</v>
      </c>
      <c r="R281" s="64">
        <v>0</v>
      </c>
      <c r="S281" s="33">
        <f t="shared" si="8"/>
        <v>1614.36</v>
      </c>
      <c r="T281" s="33">
        <f t="shared" si="9"/>
        <v>174.95</v>
      </c>
    </row>
    <row r="282" spans="1:20" s="31" customFormat="1" ht="15">
      <c r="A282" s="65">
        <v>1</v>
      </c>
      <c r="B282" s="65">
        <v>2837</v>
      </c>
      <c r="C282" s="63" t="s">
        <v>243</v>
      </c>
      <c r="D282" s="66">
        <v>40371</v>
      </c>
      <c r="E282" s="65" t="s">
        <v>520</v>
      </c>
      <c r="F282" s="65">
        <v>2009</v>
      </c>
      <c r="G282" s="64">
        <v>1614.36</v>
      </c>
      <c r="H282" s="64">
        <v>0</v>
      </c>
      <c r="I282" s="64" t="s">
        <v>522</v>
      </c>
      <c r="J282" s="64">
        <v>0</v>
      </c>
      <c r="K282" s="64">
        <v>0</v>
      </c>
      <c r="L282" s="64">
        <v>0</v>
      </c>
      <c r="M282" s="64">
        <v>0</v>
      </c>
      <c r="N282" s="64">
        <v>0</v>
      </c>
      <c r="O282" s="64">
        <v>0</v>
      </c>
      <c r="P282" s="64">
        <v>0</v>
      </c>
      <c r="Q282" s="64">
        <v>0</v>
      </c>
      <c r="R282" s="64">
        <v>0</v>
      </c>
      <c r="S282" s="33">
        <f t="shared" si="8"/>
        <v>1614.36</v>
      </c>
      <c r="T282" s="33">
        <f t="shared" si="9"/>
        <v>0</v>
      </c>
    </row>
    <row r="283" spans="1:20" s="31" customFormat="1" ht="15">
      <c r="A283" s="65">
        <v>16</v>
      </c>
      <c r="B283" s="65">
        <v>2838</v>
      </c>
      <c r="C283" s="63" t="s">
        <v>452</v>
      </c>
      <c r="D283" s="66">
        <v>40372</v>
      </c>
      <c r="E283" s="65" t="s">
        <v>520</v>
      </c>
      <c r="F283" s="65">
        <v>2009</v>
      </c>
      <c r="G283" s="64">
        <v>1614.36</v>
      </c>
      <c r="H283" s="64">
        <v>0</v>
      </c>
      <c r="I283" s="64" t="s">
        <v>522</v>
      </c>
      <c r="J283" s="64">
        <v>0</v>
      </c>
      <c r="K283" s="64">
        <v>0</v>
      </c>
      <c r="L283" s="64">
        <v>174.95</v>
      </c>
      <c r="M283" s="64">
        <v>0</v>
      </c>
      <c r="N283" s="64">
        <v>0</v>
      </c>
      <c r="O283" s="64">
        <v>0</v>
      </c>
      <c r="P283" s="64">
        <v>0</v>
      </c>
      <c r="Q283" s="64">
        <v>0</v>
      </c>
      <c r="R283" s="64">
        <v>0</v>
      </c>
      <c r="S283" s="33">
        <f t="shared" si="8"/>
        <v>1614.36</v>
      </c>
      <c r="T283" s="33">
        <f t="shared" si="9"/>
        <v>174.95</v>
      </c>
    </row>
    <row r="284" spans="1:20" s="31" customFormat="1" ht="15">
      <c r="A284" s="65">
        <v>1</v>
      </c>
      <c r="B284" s="65">
        <v>2839</v>
      </c>
      <c r="C284" s="63" t="s">
        <v>244</v>
      </c>
      <c r="D284" s="66">
        <v>40379</v>
      </c>
      <c r="E284" s="65" t="s">
        <v>520</v>
      </c>
      <c r="F284" s="65">
        <v>2008</v>
      </c>
      <c r="G284" s="64">
        <v>1868.82</v>
      </c>
      <c r="H284" s="64">
        <v>0</v>
      </c>
      <c r="I284" s="64" t="s">
        <v>522</v>
      </c>
      <c r="J284" s="64">
        <v>1993.92</v>
      </c>
      <c r="K284" s="64">
        <v>0</v>
      </c>
      <c r="L284" s="64">
        <v>0</v>
      </c>
      <c r="M284" s="64">
        <v>0</v>
      </c>
      <c r="N284" s="64">
        <v>0</v>
      </c>
      <c r="O284" s="64">
        <v>0</v>
      </c>
      <c r="P284" s="64">
        <v>0</v>
      </c>
      <c r="Q284" s="64">
        <v>0</v>
      </c>
      <c r="R284" s="64">
        <v>0</v>
      </c>
      <c r="S284" s="33">
        <f t="shared" si="8"/>
        <v>1868.82</v>
      </c>
      <c r="T284" s="33">
        <f t="shared" si="9"/>
        <v>1993.92</v>
      </c>
    </row>
    <row r="285" spans="1:20" s="31" customFormat="1" ht="15">
      <c r="A285" s="65">
        <v>1</v>
      </c>
      <c r="B285" s="65">
        <v>2849</v>
      </c>
      <c r="C285" s="63" t="s">
        <v>245</v>
      </c>
      <c r="D285" s="66">
        <v>40422</v>
      </c>
      <c r="E285" s="65" t="s">
        <v>520</v>
      </c>
      <c r="F285" s="65">
        <v>2003</v>
      </c>
      <c r="G285" s="64">
        <v>1097.25</v>
      </c>
      <c r="H285" s="64">
        <v>0</v>
      </c>
      <c r="I285" s="64" t="s">
        <v>522</v>
      </c>
      <c r="J285" s="64">
        <v>0</v>
      </c>
      <c r="K285" s="64">
        <v>0</v>
      </c>
      <c r="L285" s="64">
        <v>0</v>
      </c>
      <c r="M285" s="64">
        <v>0</v>
      </c>
      <c r="N285" s="64">
        <v>0</v>
      </c>
      <c r="O285" s="64">
        <v>0</v>
      </c>
      <c r="P285" s="64">
        <v>0</v>
      </c>
      <c r="Q285" s="64">
        <v>0</v>
      </c>
      <c r="R285" s="64">
        <v>0</v>
      </c>
      <c r="S285" s="33">
        <f t="shared" si="8"/>
        <v>1097.25</v>
      </c>
      <c r="T285" s="33">
        <f t="shared" si="9"/>
        <v>0</v>
      </c>
    </row>
    <row r="286" spans="1:20" s="31" customFormat="1" ht="15">
      <c r="A286" s="65">
        <v>1</v>
      </c>
      <c r="B286" s="65">
        <v>2850</v>
      </c>
      <c r="C286" s="63" t="s">
        <v>246</v>
      </c>
      <c r="D286" s="66">
        <v>40422</v>
      </c>
      <c r="E286" s="65" t="s">
        <v>520</v>
      </c>
      <c r="F286" s="65">
        <v>2003</v>
      </c>
      <c r="G286" s="64">
        <v>1097.25</v>
      </c>
      <c r="H286" s="64">
        <v>0</v>
      </c>
      <c r="I286" s="64" t="s">
        <v>522</v>
      </c>
      <c r="J286" s="64">
        <v>0</v>
      </c>
      <c r="K286" s="64">
        <v>0</v>
      </c>
      <c r="L286" s="64">
        <v>0</v>
      </c>
      <c r="M286" s="64">
        <v>0</v>
      </c>
      <c r="N286" s="64">
        <v>0</v>
      </c>
      <c r="O286" s="64">
        <v>0</v>
      </c>
      <c r="P286" s="64">
        <v>0</v>
      </c>
      <c r="Q286" s="64">
        <v>0</v>
      </c>
      <c r="R286" s="64">
        <v>0</v>
      </c>
      <c r="S286" s="33">
        <f t="shared" si="8"/>
        <v>1097.25</v>
      </c>
      <c r="T286" s="33">
        <f t="shared" si="9"/>
        <v>0</v>
      </c>
    </row>
    <row r="287" spans="1:20" s="31" customFormat="1" ht="15">
      <c r="A287" s="65">
        <v>1</v>
      </c>
      <c r="B287" s="65">
        <v>2853</v>
      </c>
      <c r="C287" s="63" t="s">
        <v>247</v>
      </c>
      <c r="D287" s="66">
        <v>40422</v>
      </c>
      <c r="E287" s="65" t="s">
        <v>520</v>
      </c>
      <c r="F287" s="65">
        <v>2003</v>
      </c>
      <c r="G287" s="64">
        <v>1209.72</v>
      </c>
      <c r="H287" s="64">
        <v>0</v>
      </c>
      <c r="I287" s="64" t="s">
        <v>522</v>
      </c>
      <c r="J287" s="64">
        <v>0</v>
      </c>
      <c r="K287" s="64">
        <v>0</v>
      </c>
      <c r="L287" s="64">
        <v>0</v>
      </c>
      <c r="M287" s="64">
        <v>0</v>
      </c>
      <c r="N287" s="64">
        <v>0</v>
      </c>
      <c r="O287" s="64">
        <v>0</v>
      </c>
      <c r="P287" s="64">
        <v>0</v>
      </c>
      <c r="Q287" s="64">
        <v>0</v>
      </c>
      <c r="R287" s="64">
        <v>0</v>
      </c>
      <c r="S287" s="33">
        <f t="shared" si="8"/>
        <v>1209.72</v>
      </c>
      <c r="T287" s="33">
        <f t="shared" si="9"/>
        <v>0</v>
      </c>
    </row>
    <row r="288" spans="1:20" s="31" customFormat="1" ht="15">
      <c r="A288" s="65">
        <v>1</v>
      </c>
      <c r="B288" s="65">
        <v>2854</v>
      </c>
      <c r="C288" s="63" t="s">
        <v>248</v>
      </c>
      <c r="D288" s="66">
        <v>40422</v>
      </c>
      <c r="E288" s="65" t="s">
        <v>520</v>
      </c>
      <c r="F288" s="65">
        <v>2003</v>
      </c>
      <c r="G288" s="64">
        <v>1097.25</v>
      </c>
      <c r="H288" s="64">
        <v>0</v>
      </c>
      <c r="I288" s="64" t="s">
        <v>522</v>
      </c>
      <c r="J288" s="64">
        <v>0</v>
      </c>
      <c r="K288" s="64">
        <v>0</v>
      </c>
      <c r="L288" s="64">
        <v>0</v>
      </c>
      <c r="M288" s="64">
        <v>0</v>
      </c>
      <c r="N288" s="64">
        <v>0</v>
      </c>
      <c r="O288" s="64">
        <v>0</v>
      </c>
      <c r="P288" s="64">
        <v>0</v>
      </c>
      <c r="Q288" s="64">
        <v>0</v>
      </c>
      <c r="R288" s="64">
        <v>0</v>
      </c>
      <c r="S288" s="33">
        <f t="shared" si="8"/>
        <v>1097.25</v>
      </c>
      <c r="T288" s="33">
        <f t="shared" si="9"/>
        <v>0</v>
      </c>
    </row>
    <row r="289" spans="1:20" s="31" customFormat="1" ht="15">
      <c r="A289" s="65">
        <v>1</v>
      </c>
      <c r="B289" s="65">
        <v>2856</v>
      </c>
      <c r="C289" s="63" t="s">
        <v>249</v>
      </c>
      <c r="D289" s="66">
        <v>40429</v>
      </c>
      <c r="E289" s="65" t="s">
        <v>520</v>
      </c>
      <c r="F289" s="65">
        <v>2018</v>
      </c>
      <c r="G289" s="64">
        <v>1537.47</v>
      </c>
      <c r="H289" s="64">
        <v>0</v>
      </c>
      <c r="I289" s="64" t="s">
        <v>522</v>
      </c>
      <c r="J289" s="64">
        <v>0</v>
      </c>
      <c r="K289" s="64">
        <v>0</v>
      </c>
      <c r="L289" s="64">
        <v>0</v>
      </c>
      <c r="M289" s="64">
        <v>0</v>
      </c>
      <c r="N289" s="64">
        <v>0</v>
      </c>
      <c r="O289" s="64">
        <v>0</v>
      </c>
      <c r="P289" s="64">
        <v>0</v>
      </c>
      <c r="Q289" s="64">
        <v>0</v>
      </c>
      <c r="R289" s="64">
        <v>0</v>
      </c>
      <c r="S289" s="33">
        <f t="shared" si="8"/>
        <v>1537.47</v>
      </c>
      <c r="T289" s="33">
        <f t="shared" si="9"/>
        <v>0</v>
      </c>
    </row>
    <row r="290" spans="1:20" s="31" customFormat="1" ht="15">
      <c r="A290" s="65">
        <v>1</v>
      </c>
      <c r="B290" s="65">
        <v>2857</v>
      </c>
      <c r="C290" s="63" t="s">
        <v>250</v>
      </c>
      <c r="D290" s="66">
        <v>40431</v>
      </c>
      <c r="E290" s="65" t="s">
        <v>520</v>
      </c>
      <c r="F290" s="65">
        <v>2009</v>
      </c>
      <c r="G290" s="64">
        <v>1614.37</v>
      </c>
      <c r="H290" s="64">
        <v>0</v>
      </c>
      <c r="I290" s="64" t="s">
        <v>522</v>
      </c>
      <c r="J290" s="64">
        <v>0</v>
      </c>
      <c r="K290" s="64">
        <v>0</v>
      </c>
      <c r="L290" s="64">
        <v>0</v>
      </c>
      <c r="M290" s="64">
        <v>0</v>
      </c>
      <c r="N290" s="64">
        <v>0</v>
      </c>
      <c r="O290" s="64">
        <v>0</v>
      </c>
      <c r="P290" s="64">
        <v>0</v>
      </c>
      <c r="Q290" s="64">
        <v>0</v>
      </c>
      <c r="R290" s="64">
        <v>0</v>
      </c>
      <c r="S290" s="33">
        <f t="shared" si="8"/>
        <v>1614.37</v>
      </c>
      <c r="T290" s="33">
        <f t="shared" si="9"/>
        <v>0</v>
      </c>
    </row>
    <row r="291" spans="1:20" s="31" customFormat="1" ht="15">
      <c r="A291" s="65">
        <v>1</v>
      </c>
      <c r="B291" s="65">
        <v>2860</v>
      </c>
      <c r="C291" s="63" t="s">
        <v>251</v>
      </c>
      <c r="D291" s="66">
        <v>40455</v>
      </c>
      <c r="E291" s="65" t="s">
        <v>520</v>
      </c>
      <c r="F291" s="65">
        <v>2003</v>
      </c>
      <c r="G291" s="64">
        <v>1097.25</v>
      </c>
      <c r="H291" s="64">
        <v>0</v>
      </c>
      <c r="I291" s="64" t="s">
        <v>522</v>
      </c>
      <c r="J291" s="64">
        <v>0</v>
      </c>
      <c r="K291" s="64">
        <v>0</v>
      </c>
      <c r="L291" s="64">
        <v>0</v>
      </c>
      <c r="M291" s="64">
        <v>0</v>
      </c>
      <c r="N291" s="64">
        <v>0</v>
      </c>
      <c r="O291" s="64">
        <v>0</v>
      </c>
      <c r="P291" s="64">
        <v>0</v>
      </c>
      <c r="Q291" s="64">
        <v>0</v>
      </c>
      <c r="R291" s="64">
        <v>0</v>
      </c>
      <c r="S291" s="33">
        <f t="shared" si="8"/>
        <v>1097.25</v>
      </c>
      <c r="T291" s="33">
        <f t="shared" si="9"/>
        <v>0</v>
      </c>
    </row>
    <row r="292" spans="1:20" s="31" customFormat="1" ht="15">
      <c r="A292" s="65">
        <v>1</v>
      </c>
      <c r="B292" s="65">
        <v>2863</v>
      </c>
      <c r="C292" s="63" t="s">
        <v>252</v>
      </c>
      <c r="D292" s="66">
        <v>40455</v>
      </c>
      <c r="E292" s="65" t="s">
        <v>520</v>
      </c>
      <c r="F292" s="65">
        <v>2003</v>
      </c>
      <c r="G292" s="64">
        <v>1097.25</v>
      </c>
      <c r="H292" s="64">
        <v>0</v>
      </c>
      <c r="I292" s="64" t="s">
        <v>522</v>
      </c>
      <c r="J292" s="64">
        <v>0</v>
      </c>
      <c r="K292" s="64">
        <v>0</v>
      </c>
      <c r="L292" s="64">
        <v>0</v>
      </c>
      <c r="M292" s="64">
        <v>0</v>
      </c>
      <c r="N292" s="64">
        <v>0</v>
      </c>
      <c r="O292" s="64">
        <v>0</v>
      </c>
      <c r="P292" s="64">
        <v>0</v>
      </c>
      <c r="Q292" s="64">
        <v>0</v>
      </c>
      <c r="R292" s="64">
        <v>0</v>
      </c>
      <c r="S292" s="33">
        <f t="shared" si="8"/>
        <v>1097.25</v>
      </c>
      <c r="T292" s="33">
        <f t="shared" si="9"/>
        <v>0</v>
      </c>
    </row>
    <row r="293" spans="1:20" s="31" customFormat="1" ht="15">
      <c r="A293" s="65">
        <v>1</v>
      </c>
      <c r="B293" s="65">
        <v>2864</v>
      </c>
      <c r="C293" s="63" t="s">
        <v>253</v>
      </c>
      <c r="D293" s="66">
        <v>40455</v>
      </c>
      <c r="E293" s="65" t="s">
        <v>520</v>
      </c>
      <c r="F293" s="65">
        <v>2003</v>
      </c>
      <c r="G293" s="64">
        <v>1270.2</v>
      </c>
      <c r="H293" s="64">
        <v>0</v>
      </c>
      <c r="I293" s="64" t="s">
        <v>522</v>
      </c>
      <c r="J293" s="64">
        <v>708.95</v>
      </c>
      <c r="K293" s="64">
        <v>0</v>
      </c>
      <c r="L293" s="64">
        <v>0</v>
      </c>
      <c r="M293" s="64">
        <v>0</v>
      </c>
      <c r="N293" s="64">
        <v>0</v>
      </c>
      <c r="O293" s="64">
        <v>0</v>
      </c>
      <c r="P293" s="64">
        <v>0</v>
      </c>
      <c r="Q293" s="64">
        <v>0</v>
      </c>
      <c r="R293" s="64">
        <v>0</v>
      </c>
      <c r="S293" s="33">
        <f t="shared" si="8"/>
        <v>1270.2</v>
      </c>
      <c r="T293" s="33">
        <f t="shared" si="9"/>
        <v>708.95</v>
      </c>
    </row>
    <row r="294" spans="1:20" s="31" customFormat="1" ht="15">
      <c r="A294" s="65">
        <v>1</v>
      </c>
      <c r="B294" s="65">
        <v>2866</v>
      </c>
      <c r="C294" s="63" t="s">
        <v>254</v>
      </c>
      <c r="D294" s="66">
        <v>40455</v>
      </c>
      <c r="E294" s="65" t="s">
        <v>520</v>
      </c>
      <c r="F294" s="65">
        <v>2003</v>
      </c>
      <c r="G294" s="64">
        <v>1097.25</v>
      </c>
      <c r="H294" s="64">
        <v>0</v>
      </c>
      <c r="I294" s="64" t="s">
        <v>522</v>
      </c>
      <c r="J294" s="64">
        <v>930.5</v>
      </c>
      <c r="K294" s="64">
        <v>0</v>
      </c>
      <c r="L294" s="64">
        <v>0</v>
      </c>
      <c r="M294" s="64">
        <v>0</v>
      </c>
      <c r="N294" s="64">
        <v>0</v>
      </c>
      <c r="O294" s="64">
        <v>0</v>
      </c>
      <c r="P294" s="64">
        <v>0</v>
      </c>
      <c r="Q294" s="64">
        <v>0</v>
      </c>
      <c r="R294" s="64">
        <v>0</v>
      </c>
      <c r="S294" s="33">
        <f t="shared" si="8"/>
        <v>1097.25</v>
      </c>
      <c r="T294" s="33">
        <f t="shared" si="9"/>
        <v>930.5</v>
      </c>
    </row>
    <row r="295" spans="1:20" s="31" customFormat="1" ht="15">
      <c r="A295" s="65">
        <v>1</v>
      </c>
      <c r="B295" s="65">
        <v>2867</v>
      </c>
      <c r="C295" s="63" t="s">
        <v>255</v>
      </c>
      <c r="D295" s="66">
        <v>40455</v>
      </c>
      <c r="E295" s="65" t="s">
        <v>520</v>
      </c>
      <c r="F295" s="65">
        <v>2003</v>
      </c>
      <c r="G295" s="64">
        <v>1209.71</v>
      </c>
      <c r="H295" s="64">
        <v>0</v>
      </c>
      <c r="I295" s="64" t="s">
        <v>522</v>
      </c>
      <c r="J295" s="64">
        <v>0</v>
      </c>
      <c r="K295" s="64">
        <v>0</v>
      </c>
      <c r="L295" s="64">
        <v>0</v>
      </c>
      <c r="M295" s="64">
        <v>0</v>
      </c>
      <c r="N295" s="64">
        <v>0</v>
      </c>
      <c r="O295" s="64">
        <v>0</v>
      </c>
      <c r="P295" s="64">
        <v>0</v>
      </c>
      <c r="Q295" s="64">
        <v>0</v>
      </c>
      <c r="R295" s="64">
        <v>0</v>
      </c>
      <c r="S295" s="33">
        <f t="shared" si="8"/>
        <v>1209.71</v>
      </c>
      <c r="T295" s="33">
        <f t="shared" si="9"/>
        <v>0</v>
      </c>
    </row>
    <row r="296" spans="1:20" s="31" customFormat="1" ht="15">
      <c r="A296" s="65">
        <v>1</v>
      </c>
      <c r="B296" s="65">
        <v>2869</v>
      </c>
      <c r="C296" s="63" t="s">
        <v>256</v>
      </c>
      <c r="D296" s="66">
        <v>40455</v>
      </c>
      <c r="E296" s="65" t="s">
        <v>520</v>
      </c>
      <c r="F296" s="65">
        <v>2003</v>
      </c>
      <c r="G296" s="64">
        <v>1097.25</v>
      </c>
      <c r="H296" s="64">
        <v>0</v>
      </c>
      <c r="I296" s="64" t="s">
        <v>522</v>
      </c>
      <c r="J296" s="64">
        <v>0</v>
      </c>
      <c r="K296" s="64">
        <v>0</v>
      </c>
      <c r="L296" s="64">
        <v>0</v>
      </c>
      <c r="M296" s="64">
        <v>0</v>
      </c>
      <c r="N296" s="64">
        <v>0</v>
      </c>
      <c r="O296" s="64">
        <v>0</v>
      </c>
      <c r="P296" s="64">
        <v>0</v>
      </c>
      <c r="Q296" s="64">
        <v>0</v>
      </c>
      <c r="R296" s="64">
        <v>0</v>
      </c>
      <c r="S296" s="33">
        <f t="shared" si="8"/>
        <v>1097.25</v>
      </c>
      <c r="T296" s="33">
        <f t="shared" si="9"/>
        <v>0</v>
      </c>
    </row>
    <row r="297" spans="1:20" s="31" customFormat="1" ht="15">
      <c r="A297" s="65">
        <v>1</v>
      </c>
      <c r="B297" s="65">
        <v>2870</v>
      </c>
      <c r="C297" s="63" t="s">
        <v>257</v>
      </c>
      <c r="D297" s="66">
        <v>40455</v>
      </c>
      <c r="E297" s="65" t="s">
        <v>520</v>
      </c>
      <c r="F297" s="65">
        <v>2042</v>
      </c>
      <c r="G297" s="64">
        <v>1209.73</v>
      </c>
      <c r="H297" s="64">
        <v>0</v>
      </c>
      <c r="I297" s="64" t="s">
        <v>522</v>
      </c>
      <c r="J297" s="64">
        <v>0</v>
      </c>
      <c r="K297" s="64">
        <v>0</v>
      </c>
      <c r="L297" s="64">
        <v>0</v>
      </c>
      <c r="M297" s="64">
        <v>0</v>
      </c>
      <c r="N297" s="64">
        <v>0</v>
      </c>
      <c r="O297" s="64">
        <v>0</v>
      </c>
      <c r="P297" s="64">
        <v>0</v>
      </c>
      <c r="Q297" s="64">
        <v>0</v>
      </c>
      <c r="R297" s="64">
        <v>0</v>
      </c>
      <c r="S297" s="33">
        <f t="shared" si="8"/>
        <v>1209.73</v>
      </c>
      <c r="T297" s="33">
        <f t="shared" si="9"/>
        <v>0</v>
      </c>
    </row>
    <row r="298" spans="1:20" s="31" customFormat="1" ht="15">
      <c r="A298" s="65">
        <v>1</v>
      </c>
      <c r="B298" s="65">
        <v>2871</v>
      </c>
      <c r="C298" s="63" t="s">
        <v>258</v>
      </c>
      <c r="D298" s="66">
        <v>40455</v>
      </c>
      <c r="E298" s="65" t="s">
        <v>520</v>
      </c>
      <c r="F298" s="65">
        <v>2003</v>
      </c>
      <c r="G298" s="64">
        <v>1209.72</v>
      </c>
      <c r="H298" s="64">
        <v>0</v>
      </c>
      <c r="I298" s="64" t="s">
        <v>522</v>
      </c>
      <c r="J298" s="64">
        <v>0</v>
      </c>
      <c r="K298" s="64">
        <v>0</v>
      </c>
      <c r="L298" s="64">
        <v>0</v>
      </c>
      <c r="M298" s="64">
        <v>0</v>
      </c>
      <c r="N298" s="64">
        <v>0</v>
      </c>
      <c r="O298" s="64">
        <v>0</v>
      </c>
      <c r="P298" s="64">
        <v>0</v>
      </c>
      <c r="Q298" s="64">
        <v>0</v>
      </c>
      <c r="R298" s="64">
        <v>0</v>
      </c>
      <c r="S298" s="33">
        <f t="shared" si="8"/>
        <v>1209.72</v>
      </c>
      <c r="T298" s="33">
        <f t="shared" si="9"/>
        <v>0</v>
      </c>
    </row>
    <row r="299" spans="1:20" s="31" customFormat="1" ht="15">
      <c r="A299" s="65">
        <v>16</v>
      </c>
      <c r="B299" s="65">
        <v>2873</v>
      </c>
      <c r="C299" s="63" t="s">
        <v>453</v>
      </c>
      <c r="D299" s="66">
        <v>40455</v>
      </c>
      <c r="E299" s="65" t="s">
        <v>520</v>
      </c>
      <c r="F299" s="65">
        <v>2037</v>
      </c>
      <c r="G299" s="64">
        <v>3952.26</v>
      </c>
      <c r="H299" s="64">
        <v>0</v>
      </c>
      <c r="I299" s="64" t="s">
        <v>522</v>
      </c>
      <c r="J299" s="64">
        <v>0</v>
      </c>
      <c r="K299" s="64">
        <v>0</v>
      </c>
      <c r="L299" s="64">
        <v>0</v>
      </c>
      <c r="M299" s="64">
        <v>0</v>
      </c>
      <c r="N299" s="64">
        <v>0</v>
      </c>
      <c r="O299" s="64">
        <v>0</v>
      </c>
      <c r="P299" s="64">
        <v>0</v>
      </c>
      <c r="Q299" s="64">
        <v>0</v>
      </c>
      <c r="R299" s="64">
        <v>0</v>
      </c>
      <c r="S299" s="33">
        <f t="shared" si="8"/>
        <v>3952.26</v>
      </c>
      <c r="T299" s="33">
        <f t="shared" si="9"/>
        <v>0</v>
      </c>
    </row>
    <row r="300" spans="1:20" s="31" customFormat="1" ht="15">
      <c r="A300" s="65">
        <v>25</v>
      </c>
      <c r="B300" s="65">
        <v>2878</v>
      </c>
      <c r="C300" s="63" t="s">
        <v>466</v>
      </c>
      <c r="D300" s="66">
        <v>40457</v>
      </c>
      <c r="E300" s="65" t="s">
        <v>520</v>
      </c>
      <c r="F300" s="65">
        <v>2009</v>
      </c>
      <c r="G300" s="64">
        <v>1614.36</v>
      </c>
      <c r="H300" s="64">
        <v>0</v>
      </c>
      <c r="I300" s="64" t="s">
        <v>522</v>
      </c>
      <c r="J300" s="64">
        <v>0</v>
      </c>
      <c r="K300" s="64">
        <v>0</v>
      </c>
      <c r="L300" s="64">
        <v>174.95</v>
      </c>
      <c r="M300" s="64">
        <v>0</v>
      </c>
      <c r="N300" s="64">
        <v>0</v>
      </c>
      <c r="O300" s="64">
        <v>0</v>
      </c>
      <c r="P300" s="64">
        <v>0</v>
      </c>
      <c r="Q300" s="64">
        <v>0</v>
      </c>
      <c r="R300" s="64">
        <v>0</v>
      </c>
      <c r="S300" s="33">
        <f t="shared" si="8"/>
        <v>1614.36</v>
      </c>
      <c r="T300" s="33">
        <f t="shared" si="9"/>
        <v>174.95</v>
      </c>
    </row>
    <row r="301" spans="1:20" s="31" customFormat="1" ht="15">
      <c r="A301" s="65">
        <v>1</v>
      </c>
      <c r="B301" s="65">
        <v>2882</v>
      </c>
      <c r="C301" s="63" t="s">
        <v>259</v>
      </c>
      <c r="D301" s="66">
        <v>40485</v>
      </c>
      <c r="E301" s="65" t="s">
        <v>520</v>
      </c>
      <c r="F301" s="65">
        <v>2003</v>
      </c>
      <c r="G301" s="64">
        <v>1209.71</v>
      </c>
      <c r="H301" s="64">
        <v>0</v>
      </c>
      <c r="I301" s="64" t="s">
        <v>522</v>
      </c>
      <c r="J301" s="64">
        <v>0</v>
      </c>
      <c r="K301" s="64">
        <v>0</v>
      </c>
      <c r="L301" s="64">
        <v>0</v>
      </c>
      <c r="M301" s="64">
        <v>0</v>
      </c>
      <c r="N301" s="64">
        <v>0</v>
      </c>
      <c r="O301" s="64">
        <v>0</v>
      </c>
      <c r="P301" s="64">
        <v>0</v>
      </c>
      <c r="Q301" s="64">
        <v>0</v>
      </c>
      <c r="R301" s="64">
        <v>0</v>
      </c>
      <c r="S301" s="33">
        <f t="shared" si="8"/>
        <v>1209.71</v>
      </c>
      <c r="T301" s="33">
        <f t="shared" si="9"/>
        <v>0</v>
      </c>
    </row>
    <row r="302" spans="1:20" s="31" customFormat="1" ht="15">
      <c r="A302" s="65">
        <v>1</v>
      </c>
      <c r="B302" s="65">
        <v>2887</v>
      </c>
      <c r="C302" s="63" t="s">
        <v>260</v>
      </c>
      <c r="D302" s="66">
        <v>40513</v>
      </c>
      <c r="E302" s="65" t="s">
        <v>520</v>
      </c>
      <c r="F302" s="65">
        <v>2009</v>
      </c>
      <c r="G302" s="64">
        <v>1614.37</v>
      </c>
      <c r="H302" s="64">
        <v>0</v>
      </c>
      <c r="I302" s="64" t="s">
        <v>522</v>
      </c>
      <c r="J302" s="64">
        <v>0</v>
      </c>
      <c r="K302" s="64">
        <v>0</v>
      </c>
      <c r="L302" s="64">
        <v>0</v>
      </c>
      <c r="M302" s="64">
        <v>0</v>
      </c>
      <c r="N302" s="64">
        <v>0</v>
      </c>
      <c r="O302" s="64">
        <v>0</v>
      </c>
      <c r="P302" s="64">
        <v>0</v>
      </c>
      <c r="Q302" s="64">
        <v>0</v>
      </c>
      <c r="R302" s="64">
        <v>0</v>
      </c>
      <c r="S302" s="33">
        <f t="shared" si="8"/>
        <v>1614.37</v>
      </c>
      <c r="T302" s="33">
        <f t="shared" si="9"/>
        <v>0</v>
      </c>
    </row>
    <row r="303" spans="1:20" s="31" customFormat="1" ht="15">
      <c r="A303" s="65">
        <v>1</v>
      </c>
      <c r="B303" s="65">
        <v>2889</v>
      </c>
      <c r="C303" s="63" t="s">
        <v>261</v>
      </c>
      <c r="D303" s="66">
        <v>40575</v>
      </c>
      <c r="E303" s="65" t="s">
        <v>520</v>
      </c>
      <c r="F303" s="65">
        <v>2008</v>
      </c>
      <c r="G303" s="64">
        <v>1868.82</v>
      </c>
      <c r="H303" s="64">
        <v>0</v>
      </c>
      <c r="I303" s="64" t="s">
        <v>522</v>
      </c>
      <c r="J303" s="64">
        <v>0</v>
      </c>
      <c r="K303" s="64">
        <v>0</v>
      </c>
      <c r="L303" s="64">
        <v>0</v>
      </c>
      <c r="M303" s="64">
        <v>0</v>
      </c>
      <c r="N303" s="64">
        <v>0</v>
      </c>
      <c r="O303" s="64">
        <v>0</v>
      </c>
      <c r="P303" s="64">
        <v>0</v>
      </c>
      <c r="Q303" s="64">
        <v>0</v>
      </c>
      <c r="R303" s="64">
        <v>0</v>
      </c>
      <c r="S303" s="33">
        <f t="shared" si="8"/>
        <v>1868.82</v>
      </c>
      <c r="T303" s="33">
        <f t="shared" si="9"/>
        <v>0</v>
      </c>
    </row>
    <row r="304" spans="1:20" s="31" customFormat="1" ht="15">
      <c r="A304" s="65">
        <v>1</v>
      </c>
      <c r="B304" s="65">
        <v>2890</v>
      </c>
      <c r="C304" s="63" t="s">
        <v>262</v>
      </c>
      <c r="D304" s="66">
        <v>40575</v>
      </c>
      <c r="E304" s="65" t="s">
        <v>520</v>
      </c>
      <c r="F304" s="65">
        <v>2003</v>
      </c>
      <c r="G304" s="64">
        <v>1097.25</v>
      </c>
      <c r="H304" s="64">
        <v>0</v>
      </c>
      <c r="I304" s="64" t="s">
        <v>522</v>
      </c>
      <c r="J304" s="64">
        <v>0</v>
      </c>
      <c r="K304" s="64">
        <v>0</v>
      </c>
      <c r="L304" s="64">
        <v>0</v>
      </c>
      <c r="M304" s="64">
        <v>0</v>
      </c>
      <c r="N304" s="64">
        <v>0</v>
      </c>
      <c r="O304" s="64">
        <v>0</v>
      </c>
      <c r="P304" s="64">
        <v>0</v>
      </c>
      <c r="Q304" s="64">
        <v>0</v>
      </c>
      <c r="R304" s="64">
        <v>0</v>
      </c>
      <c r="S304" s="33">
        <f t="shared" si="8"/>
        <v>1097.25</v>
      </c>
      <c r="T304" s="33">
        <f t="shared" si="9"/>
        <v>0</v>
      </c>
    </row>
    <row r="305" spans="1:20" s="31" customFormat="1" ht="15">
      <c r="A305" s="65">
        <v>1</v>
      </c>
      <c r="B305" s="65">
        <v>2891</v>
      </c>
      <c r="C305" s="63" t="s">
        <v>263</v>
      </c>
      <c r="D305" s="66">
        <v>40575</v>
      </c>
      <c r="E305" s="65" t="s">
        <v>520</v>
      </c>
      <c r="F305" s="65">
        <v>2003</v>
      </c>
      <c r="G305" s="64">
        <v>1152.1199999999999</v>
      </c>
      <c r="H305" s="64">
        <v>0</v>
      </c>
      <c r="I305" s="64" t="s">
        <v>522</v>
      </c>
      <c r="J305" s="64">
        <v>0</v>
      </c>
      <c r="K305" s="64">
        <v>0</v>
      </c>
      <c r="L305" s="64">
        <v>0</v>
      </c>
      <c r="M305" s="64">
        <v>0</v>
      </c>
      <c r="N305" s="64">
        <v>0</v>
      </c>
      <c r="O305" s="64">
        <v>0</v>
      </c>
      <c r="P305" s="64">
        <v>0</v>
      </c>
      <c r="Q305" s="64">
        <v>0</v>
      </c>
      <c r="R305" s="64">
        <v>0</v>
      </c>
      <c r="S305" s="33">
        <f t="shared" si="8"/>
        <v>1152.1199999999999</v>
      </c>
      <c r="T305" s="33">
        <f t="shared" si="9"/>
        <v>0</v>
      </c>
    </row>
    <row r="306" spans="1:20" s="31" customFormat="1" ht="15">
      <c r="A306" s="65">
        <v>1</v>
      </c>
      <c r="B306" s="65">
        <v>2894</v>
      </c>
      <c r="C306" s="63" t="s">
        <v>264</v>
      </c>
      <c r="D306" s="66">
        <v>40575</v>
      </c>
      <c r="E306" s="65" t="s">
        <v>520</v>
      </c>
      <c r="F306" s="65">
        <v>2003</v>
      </c>
      <c r="G306" s="64">
        <v>1209.72</v>
      </c>
      <c r="H306" s="64">
        <v>0</v>
      </c>
      <c r="I306" s="64" t="s">
        <v>522</v>
      </c>
      <c r="J306" s="64">
        <v>0</v>
      </c>
      <c r="K306" s="64">
        <v>0</v>
      </c>
      <c r="L306" s="64">
        <v>0</v>
      </c>
      <c r="M306" s="64">
        <v>0</v>
      </c>
      <c r="N306" s="64">
        <v>0</v>
      </c>
      <c r="O306" s="64">
        <v>0</v>
      </c>
      <c r="P306" s="64">
        <v>0</v>
      </c>
      <c r="Q306" s="64">
        <v>0</v>
      </c>
      <c r="R306" s="64">
        <v>0</v>
      </c>
      <c r="S306" s="33">
        <f t="shared" si="8"/>
        <v>1209.72</v>
      </c>
      <c r="T306" s="33">
        <f t="shared" si="9"/>
        <v>0</v>
      </c>
    </row>
    <row r="307" spans="1:20" s="31" customFormat="1" ht="15">
      <c r="A307" s="65">
        <v>1</v>
      </c>
      <c r="B307" s="65">
        <v>2895</v>
      </c>
      <c r="C307" s="63" t="s">
        <v>265</v>
      </c>
      <c r="D307" s="66">
        <v>40575</v>
      </c>
      <c r="E307" s="65" t="s">
        <v>520</v>
      </c>
      <c r="F307" s="65">
        <v>2003</v>
      </c>
      <c r="G307" s="64">
        <v>1097.25</v>
      </c>
      <c r="H307" s="64">
        <v>0</v>
      </c>
      <c r="I307" s="64" t="s">
        <v>522</v>
      </c>
      <c r="J307" s="64">
        <v>0</v>
      </c>
      <c r="K307" s="64">
        <v>0</v>
      </c>
      <c r="L307" s="64">
        <v>0</v>
      </c>
      <c r="M307" s="64">
        <v>0</v>
      </c>
      <c r="N307" s="64">
        <v>0</v>
      </c>
      <c r="O307" s="64">
        <v>0</v>
      </c>
      <c r="P307" s="64">
        <v>0</v>
      </c>
      <c r="Q307" s="64">
        <v>0</v>
      </c>
      <c r="R307" s="64">
        <v>0</v>
      </c>
      <c r="S307" s="33">
        <f t="shared" si="8"/>
        <v>1097.25</v>
      </c>
      <c r="T307" s="33">
        <f t="shared" si="9"/>
        <v>0</v>
      </c>
    </row>
    <row r="308" spans="1:20" s="31" customFormat="1" ht="15">
      <c r="A308" s="65">
        <v>47</v>
      </c>
      <c r="B308" s="65">
        <v>2904</v>
      </c>
      <c r="C308" s="63" t="s">
        <v>481</v>
      </c>
      <c r="D308" s="66">
        <v>40605</v>
      </c>
      <c r="E308" s="65" t="s">
        <v>520</v>
      </c>
      <c r="F308" s="65">
        <v>2009</v>
      </c>
      <c r="G308" s="64">
        <v>1614.37</v>
      </c>
      <c r="H308" s="64">
        <v>0</v>
      </c>
      <c r="I308" s="64" t="s">
        <v>522</v>
      </c>
      <c r="J308" s="64">
        <v>0</v>
      </c>
      <c r="K308" s="64">
        <v>0</v>
      </c>
      <c r="L308" s="64">
        <v>0</v>
      </c>
      <c r="M308" s="64">
        <v>0</v>
      </c>
      <c r="N308" s="64">
        <v>0</v>
      </c>
      <c r="O308" s="64">
        <v>0</v>
      </c>
      <c r="P308" s="64">
        <v>0</v>
      </c>
      <c r="Q308" s="64">
        <v>0</v>
      </c>
      <c r="R308" s="64">
        <v>0</v>
      </c>
      <c r="S308" s="33">
        <f t="shared" si="8"/>
        <v>1614.37</v>
      </c>
      <c r="T308" s="33">
        <f t="shared" si="9"/>
        <v>0</v>
      </c>
    </row>
    <row r="309" spans="1:20" s="31" customFormat="1" ht="15">
      <c r="A309" s="65">
        <v>14</v>
      </c>
      <c r="B309" s="65">
        <v>2906</v>
      </c>
      <c r="C309" s="63" t="s">
        <v>449</v>
      </c>
      <c r="D309" s="66">
        <v>40612</v>
      </c>
      <c r="E309" s="65" t="s">
        <v>520</v>
      </c>
      <c r="F309" s="65">
        <v>2037</v>
      </c>
      <c r="G309" s="64">
        <v>3952.26</v>
      </c>
      <c r="H309" s="64">
        <v>0</v>
      </c>
      <c r="I309" s="64" t="s">
        <v>522</v>
      </c>
      <c r="J309" s="64">
        <v>0</v>
      </c>
      <c r="K309" s="64">
        <v>0</v>
      </c>
      <c r="L309" s="64">
        <v>0</v>
      </c>
      <c r="M309" s="64">
        <v>0</v>
      </c>
      <c r="N309" s="64">
        <v>0</v>
      </c>
      <c r="O309" s="64">
        <v>0</v>
      </c>
      <c r="P309" s="64">
        <v>0</v>
      </c>
      <c r="Q309" s="64">
        <v>0</v>
      </c>
      <c r="R309" s="64">
        <v>0</v>
      </c>
      <c r="S309" s="33">
        <f t="shared" si="8"/>
        <v>3952.26</v>
      </c>
      <c r="T309" s="33">
        <f t="shared" si="9"/>
        <v>0</v>
      </c>
    </row>
    <row r="310" spans="1:20" s="31" customFormat="1" ht="15">
      <c r="A310" s="65">
        <v>1</v>
      </c>
      <c r="B310" s="65">
        <v>2907</v>
      </c>
      <c r="C310" s="63" t="s">
        <v>266</v>
      </c>
      <c r="D310" s="66">
        <v>40623</v>
      </c>
      <c r="E310" s="65" t="s">
        <v>520</v>
      </c>
      <c r="F310" s="65">
        <v>2009</v>
      </c>
      <c r="G310" s="64">
        <v>1614.37</v>
      </c>
      <c r="H310" s="64">
        <v>0</v>
      </c>
      <c r="I310" s="64" t="s">
        <v>522</v>
      </c>
      <c r="J310" s="64">
        <v>0</v>
      </c>
      <c r="K310" s="64">
        <v>0</v>
      </c>
      <c r="L310" s="64">
        <v>0</v>
      </c>
      <c r="M310" s="64">
        <v>0</v>
      </c>
      <c r="N310" s="64">
        <v>0</v>
      </c>
      <c r="O310" s="64">
        <v>0</v>
      </c>
      <c r="P310" s="64">
        <v>0</v>
      </c>
      <c r="Q310" s="64">
        <v>0</v>
      </c>
      <c r="R310" s="64">
        <v>0</v>
      </c>
      <c r="S310" s="33">
        <f t="shared" si="8"/>
        <v>1614.37</v>
      </c>
      <c r="T310" s="33">
        <f t="shared" si="9"/>
        <v>0</v>
      </c>
    </row>
    <row r="311" spans="1:20" s="31" customFormat="1" ht="15">
      <c r="A311" s="65">
        <v>1</v>
      </c>
      <c r="B311" s="65">
        <v>2909</v>
      </c>
      <c r="C311" s="63" t="s">
        <v>267</v>
      </c>
      <c r="D311" s="66">
        <v>40634</v>
      </c>
      <c r="E311" s="65" t="s">
        <v>520</v>
      </c>
      <c r="F311" s="65">
        <v>2009</v>
      </c>
      <c r="G311" s="64">
        <v>1614.37</v>
      </c>
      <c r="H311" s="64">
        <v>0</v>
      </c>
      <c r="I311" s="64" t="s">
        <v>522</v>
      </c>
      <c r="J311" s="64">
        <v>0</v>
      </c>
      <c r="K311" s="64">
        <v>0</v>
      </c>
      <c r="L311" s="64">
        <v>0</v>
      </c>
      <c r="M311" s="64">
        <v>0</v>
      </c>
      <c r="N311" s="64">
        <v>0</v>
      </c>
      <c r="O311" s="64">
        <v>0</v>
      </c>
      <c r="P311" s="64">
        <v>0</v>
      </c>
      <c r="Q311" s="64">
        <v>0</v>
      </c>
      <c r="R311" s="64">
        <v>0</v>
      </c>
      <c r="S311" s="33">
        <f t="shared" si="8"/>
        <v>1614.37</v>
      </c>
      <c r="T311" s="33">
        <f t="shared" si="9"/>
        <v>0</v>
      </c>
    </row>
    <row r="312" spans="1:20" s="31" customFormat="1" ht="15">
      <c r="A312" s="65">
        <v>1</v>
      </c>
      <c r="B312" s="65">
        <v>2910</v>
      </c>
      <c r="C312" s="63" t="s">
        <v>268</v>
      </c>
      <c r="D312" s="66">
        <v>40639</v>
      </c>
      <c r="E312" s="65" t="s">
        <v>520</v>
      </c>
      <c r="F312" s="65">
        <v>2009</v>
      </c>
      <c r="G312" s="64">
        <v>1695.09</v>
      </c>
      <c r="H312" s="64">
        <v>0</v>
      </c>
      <c r="I312" s="64" t="s">
        <v>522</v>
      </c>
      <c r="J312" s="64">
        <v>1993.92</v>
      </c>
      <c r="K312" s="64">
        <v>0</v>
      </c>
      <c r="L312" s="64">
        <v>0</v>
      </c>
      <c r="M312" s="64">
        <v>1250</v>
      </c>
      <c r="N312" s="64">
        <v>0</v>
      </c>
      <c r="O312" s="64">
        <v>0</v>
      </c>
      <c r="P312" s="64">
        <v>0</v>
      </c>
      <c r="Q312" s="64">
        <v>0</v>
      </c>
      <c r="R312" s="64">
        <v>0</v>
      </c>
      <c r="S312" s="33">
        <f t="shared" si="8"/>
        <v>1695.09</v>
      </c>
      <c r="T312" s="33">
        <f t="shared" si="9"/>
        <v>3243.92</v>
      </c>
    </row>
    <row r="313" spans="1:20" s="31" customFormat="1" ht="15">
      <c r="A313" s="65">
        <v>1</v>
      </c>
      <c r="B313" s="65">
        <v>2911</v>
      </c>
      <c r="C313" s="63" t="s">
        <v>269</v>
      </c>
      <c r="D313" s="66">
        <v>40644</v>
      </c>
      <c r="E313" s="65" t="s">
        <v>520</v>
      </c>
      <c r="F313" s="65">
        <v>2003</v>
      </c>
      <c r="G313" s="64">
        <v>1209.71</v>
      </c>
      <c r="H313" s="64">
        <v>0</v>
      </c>
      <c r="I313" s="64" t="s">
        <v>522</v>
      </c>
      <c r="J313" s="64">
        <v>0</v>
      </c>
      <c r="K313" s="64">
        <v>0</v>
      </c>
      <c r="L313" s="64">
        <v>0</v>
      </c>
      <c r="M313" s="64">
        <v>0</v>
      </c>
      <c r="N313" s="64">
        <v>0</v>
      </c>
      <c r="O313" s="64">
        <v>0</v>
      </c>
      <c r="P313" s="64">
        <v>0</v>
      </c>
      <c r="Q313" s="64">
        <v>0</v>
      </c>
      <c r="R313" s="64">
        <v>0</v>
      </c>
      <c r="S313" s="33">
        <f t="shared" si="8"/>
        <v>1209.71</v>
      </c>
      <c r="T313" s="33">
        <f t="shared" si="9"/>
        <v>0</v>
      </c>
    </row>
    <row r="314" spans="1:20" s="31" customFormat="1" ht="15">
      <c r="A314" s="65">
        <v>1</v>
      </c>
      <c r="B314" s="65">
        <v>2913</v>
      </c>
      <c r="C314" s="63" t="s">
        <v>270</v>
      </c>
      <c r="D314" s="66">
        <v>40644</v>
      </c>
      <c r="E314" s="65" t="s">
        <v>520</v>
      </c>
      <c r="F314" s="65">
        <v>2003</v>
      </c>
      <c r="G314" s="64">
        <v>1209.71</v>
      </c>
      <c r="H314" s="64">
        <v>0</v>
      </c>
      <c r="I314" s="64" t="s">
        <v>522</v>
      </c>
      <c r="J314" s="64">
        <v>0</v>
      </c>
      <c r="K314" s="64">
        <v>0</v>
      </c>
      <c r="L314" s="64">
        <v>0</v>
      </c>
      <c r="M314" s="64">
        <v>0</v>
      </c>
      <c r="N314" s="64">
        <v>0</v>
      </c>
      <c r="O314" s="64">
        <v>0</v>
      </c>
      <c r="P314" s="64">
        <v>0</v>
      </c>
      <c r="Q314" s="64">
        <v>0</v>
      </c>
      <c r="R314" s="64">
        <v>0</v>
      </c>
      <c r="S314" s="33">
        <f t="shared" si="8"/>
        <v>1209.71</v>
      </c>
      <c r="T314" s="33">
        <f t="shared" si="9"/>
        <v>0</v>
      </c>
    </row>
    <row r="315" spans="1:20" s="31" customFormat="1" ht="15">
      <c r="A315" s="65">
        <v>1</v>
      </c>
      <c r="B315" s="65">
        <v>2915</v>
      </c>
      <c r="C315" s="63" t="s">
        <v>271</v>
      </c>
      <c r="D315" s="66">
        <v>40647</v>
      </c>
      <c r="E315" s="65" t="s">
        <v>520</v>
      </c>
      <c r="F315" s="65">
        <v>2003</v>
      </c>
      <c r="G315" s="64">
        <v>1209.71</v>
      </c>
      <c r="H315" s="64">
        <v>0</v>
      </c>
      <c r="I315" s="64" t="s">
        <v>522</v>
      </c>
      <c r="J315" s="64">
        <v>0</v>
      </c>
      <c r="K315" s="64">
        <v>0</v>
      </c>
      <c r="L315" s="64">
        <v>0</v>
      </c>
      <c r="M315" s="64">
        <v>0</v>
      </c>
      <c r="N315" s="64">
        <v>0</v>
      </c>
      <c r="O315" s="64">
        <v>0</v>
      </c>
      <c r="P315" s="64">
        <v>0</v>
      </c>
      <c r="Q315" s="64">
        <v>0</v>
      </c>
      <c r="R315" s="64">
        <v>0</v>
      </c>
      <c r="S315" s="33">
        <f t="shared" si="8"/>
        <v>1209.71</v>
      </c>
      <c r="T315" s="33">
        <f t="shared" si="9"/>
        <v>0</v>
      </c>
    </row>
    <row r="316" spans="1:20" s="31" customFormat="1" ht="15">
      <c r="A316" s="65">
        <v>1</v>
      </c>
      <c r="B316" s="65">
        <v>2917</v>
      </c>
      <c r="C316" s="63" t="s">
        <v>272</v>
      </c>
      <c r="D316" s="66">
        <v>40644</v>
      </c>
      <c r="E316" s="65" t="s">
        <v>520</v>
      </c>
      <c r="F316" s="65">
        <v>2003</v>
      </c>
      <c r="G316" s="64">
        <v>1270.2</v>
      </c>
      <c r="H316" s="64">
        <v>0</v>
      </c>
      <c r="I316" s="64" t="s">
        <v>522</v>
      </c>
      <c r="J316" s="64">
        <v>0</v>
      </c>
      <c r="K316" s="64">
        <v>0</v>
      </c>
      <c r="L316" s="64">
        <v>0</v>
      </c>
      <c r="M316" s="64">
        <v>0</v>
      </c>
      <c r="N316" s="64">
        <v>0</v>
      </c>
      <c r="O316" s="64">
        <v>0</v>
      </c>
      <c r="P316" s="64">
        <v>0</v>
      </c>
      <c r="Q316" s="64">
        <v>0</v>
      </c>
      <c r="R316" s="64">
        <v>0</v>
      </c>
      <c r="S316" s="33">
        <f t="shared" si="8"/>
        <v>1270.2</v>
      </c>
      <c r="T316" s="33">
        <f t="shared" si="9"/>
        <v>0</v>
      </c>
    </row>
    <row r="317" spans="1:20" s="31" customFormat="1" ht="15">
      <c r="A317" s="65">
        <v>1</v>
      </c>
      <c r="B317" s="65">
        <v>2918</v>
      </c>
      <c r="C317" s="63" t="s">
        <v>273</v>
      </c>
      <c r="D317" s="66">
        <v>40644</v>
      </c>
      <c r="E317" s="65" t="s">
        <v>520</v>
      </c>
      <c r="F317" s="65">
        <v>2003</v>
      </c>
      <c r="G317" s="64">
        <v>1097.25</v>
      </c>
      <c r="H317" s="64">
        <v>0</v>
      </c>
      <c r="I317" s="64" t="s">
        <v>522</v>
      </c>
      <c r="J317" s="64">
        <v>0</v>
      </c>
      <c r="K317" s="64">
        <v>0</v>
      </c>
      <c r="L317" s="64">
        <v>0</v>
      </c>
      <c r="M317" s="64">
        <v>0</v>
      </c>
      <c r="N317" s="64">
        <v>0</v>
      </c>
      <c r="O317" s="64">
        <v>0</v>
      </c>
      <c r="P317" s="64">
        <v>0</v>
      </c>
      <c r="Q317" s="64">
        <v>0</v>
      </c>
      <c r="R317" s="64">
        <v>0</v>
      </c>
      <c r="S317" s="33">
        <f t="shared" si="8"/>
        <v>1097.25</v>
      </c>
      <c r="T317" s="33">
        <f t="shared" si="9"/>
        <v>0</v>
      </c>
    </row>
    <row r="318" spans="1:20" s="31" customFormat="1" ht="15">
      <c r="A318" s="65">
        <v>1</v>
      </c>
      <c r="B318" s="65">
        <v>2921</v>
      </c>
      <c r="C318" s="63" t="s">
        <v>274</v>
      </c>
      <c r="D318" s="66">
        <v>40644</v>
      </c>
      <c r="E318" s="65" t="s">
        <v>520</v>
      </c>
      <c r="F318" s="65">
        <v>2003</v>
      </c>
      <c r="G318" s="64">
        <v>1209.71</v>
      </c>
      <c r="H318" s="64">
        <v>0</v>
      </c>
      <c r="I318" s="64" t="s">
        <v>522</v>
      </c>
      <c r="J318" s="64">
        <v>0</v>
      </c>
      <c r="K318" s="64">
        <v>0</v>
      </c>
      <c r="L318" s="64">
        <v>0</v>
      </c>
      <c r="M318" s="64">
        <v>0</v>
      </c>
      <c r="N318" s="64">
        <v>0</v>
      </c>
      <c r="O318" s="64">
        <v>0</v>
      </c>
      <c r="P318" s="64">
        <v>0</v>
      </c>
      <c r="Q318" s="64">
        <v>0</v>
      </c>
      <c r="R318" s="64">
        <v>0</v>
      </c>
      <c r="S318" s="33">
        <f t="shared" si="8"/>
        <v>1209.71</v>
      </c>
      <c r="T318" s="33">
        <f t="shared" si="9"/>
        <v>0</v>
      </c>
    </row>
    <row r="319" spans="1:20" s="31" customFormat="1" ht="15">
      <c r="A319" s="65">
        <v>1</v>
      </c>
      <c r="B319" s="65">
        <v>2922</v>
      </c>
      <c r="C319" s="63" t="s">
        <v>275</v>
      </c>
      <c r="D319" s="66">
        <v>40644</v>
      </c>
      <c r="E319" s="65" t="s">
        <v>520</v>
      </c>
      <c r="F319" s="65">
        <v>2003</v>
      </c>
      <c r="G319" s="64">
        <v>1270.2</v>
      </c>
      <c r="H319" s="64">
        <v>0</v>
      </c>
      <c r="I319" s="64" t="s">
        <v>522</v>
      </c>
      <c r="J319" s="64">
        <v>0</v>
      </c>
      <c r="K319" s="64">
        <v>0</v>
      </c>
      <c r="L319" s="64">
        <v>0</v>
      </c>
      <c r="M319" s="64">
        <v>0</v>
      </c>
      <c r="N319" s="64">
        <v>0</v>
      </c>
      <c r="O319" s="64">
        <v>0</v>
      </c>
      <c r="P319" s="64">
        <v>0</v>
      </c>
      <c r="Q319" s="64">
        <v>0</v>
      </c>
      <c r="R319" s="64">
        <v>0</v>
      </c>
      <c r="S319" s="33">
        <f t="shared" si="8"/>
        <v>1270.2</v>
      </c>
      <c r="T319" s="33">
        <f t="shared" si="9"/>
        <v>0</v>
      </c>
    </row>
    <row r="320" spans="1:20" s="31" customFormat="1" ht="15">
      <c r="A320" s="65">
        <v>1</v>
      </c>
      <c r="B320" s="65">
        <v>2924</v>
      </c>
      <c r="C320" s="63" t="s">
        <v>276</v>
      </c>
      <c r="D320" s="66">
        <v>40646</v>
      </c>
      <c r="E320" s="65" t="s">
        <v>520</v>
      </c>
      <c r="F320" s="65">
        <v>2009</v>
      </c>
      <c r="G320" s="64">
        <v>1614.36</v>
      </c>
      <c r="H320" s="64">
        <v>0</v>
      </c>
      <c r="I320" s="64" t="s">
        <v>522</v>
      </c>
      <c r="J320" s="64">
        <v>0</v>
      </c>
      <c r="K320" s="64">
        <v>0</v>
      </c>
      <c r="L320" s="64">
        <v>0</v>
      </c>
      <c r="M320" s="64">
        <v>0</v>
      </c>
      <c r="N320" s="64">
        <v>0</v>
      </c>
      <c r="O320" s="64">
        <v>0</v>
      </c>
      <c r="P320" s="64">
        <v>0</v>
      </c>
      <c r="Q320" s="64">
        <v>0</v>
      </c>
      <c r="R320" s="64">
        <v>0</v>
      </c>
      <c r="S320" s="33">
        <f t="shared" si="8"/>
        <v>1614.36</v>
      </c>
      <c r="T320" s="33">
        <f t="shared" si="9"/>
        <v>0</v>
      </c>
    </row>
    <row r="321" spans="1:20" s="31" customFormat="1" ht="15">
      <c r="A321" s="65">
        <v>1</v>
      </c>
      <c r="B321" s="65">
        <v>2926</v>
      </c>
      <c r="C321" s="63" t="s">
        <v>277</v>
      </c>
      <c r="D321" s="66">
        <v>40665</v>
      </c>
      <c r="E321" s="65" t="s">
        <v>520</v>
      </c>
      <c r="F321" s="65">
        <v>2003</v>
      </c>
      <c r="G321" s="64">
        <v>1333.75</v>
      </c>
      <c r="H321" s="64">
        <v>0</v>
      </c>
      <c r="I321" s="64" t="s">
        <v>522</v>
      </c>
      <c r="J321" s="64">
        <v>0</v>
      </c>
      <c r="K321" s="64">
        <v>0</v>
      </c>
      <c r="L321" s="64">
        <v>0</v>
      </c>
      <c r="M321" s="64">
        <v>0</v>
      </c>
      <c r="N321" s="64">
        <v>0</v>
      </c>
      <c r="O321" s="64">
        <v>0</v>
      </c>
      <c r="P321" s="64">
        <v>0</v>
      </c>
      <c r="Q321" s="64">
        <v>0</v>
      </c>
      <c r="R321" s="64">
        <v>0</v>
      </c>
      <c r="S321" s="33">
        <f t="shared" si="8"/>
        <v>1333.75</v>
      </c>
      <c r="T321" s="33">
        <f t="shared" si="9"/>
        <v>0</v>
      </c>
    </row>
    <row r="322" spans="1:20" s="31" customFormat="1" ht="15">
      <c r="A322" s="65">
        <v>1</v>
      </c>
      <c r="B322" s="65">
        <v>2927</v>
      </c>
      <c r="C322" s="63" t="s">
        <v>278</v>
      </c>
      <c r="D322" s="66">
        <v>40665</v>
      </c>
      <c r="E322" s="65" t="s">
        <v>520</v>
      </c>
      <c r="F322" s="65">
        <v>2003</v>
      </c>
      <c r="G322" s="64">
        <v>1209.72</v>
      </c>
      <c r="H322" s="64">
        <v>0</v>
      </c>
      <c r="I322" s="64" t="s">
        <v>522</v>
      </c>
      <c r="J322" s="64">
        <v>0</v>
      </c>
      <c r="K322" s="64">
        <v>0</v>
      </c>
      <c r="L322" s="64">
        <v>0</v>
      </c>
      <c r="M322" s="64">
        <v>0</v>
      </c>
      <c r="N322" s="64">
        <v>0</v>
      </c>
      <c r="O322" s="64">
        <v>0</v>
      </c>
      <c r="P322" s="64">
        <v>0</v>
      </c>
      <c r="Q322" s="64">
        <v>0</v>
      </c>
      <c r="R322" s="64">
        <v>0</v>
      </c>
      <c r="S322" s="33">
        <f t="shared" si="8"/>
        <v>1209.72</v>
      </c>
      <c r="T322" s="33">
        <f t="shared" si="9"/>
        <v>0</v>
      </c>
    </row>
    <row r="323" spans="1:20" s="31" customFormat="1" ht="15">
      <c r="A323" s="65">
        <v>1</v>
      </c>
      <c r="B323" s="65">
        <v>2930</v>
      </c>
      <c r="C323" s="63" t="s">
        <v>279</v>
      </c>
      <c r="D323" s="66">
        <v>40665</v>
      </c>
      <c r="E323" s="65" t="s">
        <v>520</v>
      </c>
      <c r="F323" s="65">
        <v>2043</v>
      </c>
      <c r="G323" s="64">
        <v>1333.75</v>
      </c>
      <c r="H323" s="64">
        <v>0</v>
      </c>
      <c r="I323" s="64" t="s">
        <v>522</v>
      </c>
      <c r="J323" s="64">
        <v>0</v>
      </c>
      <c r="K323" s="64">
        <v>0</v>
      </c>
      <c r="L323" s="64">
        <v>0</v>
      </c>
      <c r="M323" s="64">
        <v>0</v>
      </c>
      <c r="N323" s="64">
        <v>0</v>
      </c>
      <c r="O323" s="64">
        <v>0</v>
      </c>
      <c r="P323" s="64">
        <v>0</v>
      </c>
      <c r="Q323" s="64">
        <v>0</v>
      </c>
      <c r="R323" s="64">
        <v>0</v>
      </c>
      <c r="S323" s="33">
        <f t="shared" ref="S323:S386" si="10">SUM(G323:H323)</f>
        <v>1333.75</v>
      </c>
      <c r="T323" s="33">
        <f t="shared" si="9"/>
        <v>0</v>
      </c>
    </row>
    <row r="324" spans="1:20" s="31" customFormat="1" ht="15">
      <c r="A324" s="65">
        <v>1</v>
      </c>
      <c r="B324" s="65">
        <v>2931</v>
      </c>
      <c r="C324" s="63" t="s">
        <v>280</v>
      </c>
      <c r="D324" s="66">
        <v>40665</v>
      </c>
      <c r="E324" s="65" t="s">
        <v>520</v>
      </c>
      <c r="F324" s="65">
        <v>2003</v>
      </c>
      <c r="G324" s="64">
        <v>1209.71</v>
      </c>
      <c r="H324" s="64">
        <v>0</v>
      </c>
      <c r="I324" s="64" t="s">
        <v>522</v>
      </c>
      <c r="J324" s="64">
        <v>708.95</v>
      </c>
      <c r="K324" s="64">
        <v>0</v>
      </c>
      <c r="L324" s="64">
        <v>0</v>
      </c>
      <c r="M324" s="64">
        <v>0</v>
      </c>
      <c r="N324" s="64">
        <v>0</v>
      </c>
      <c r="O324" s="64">
        <v>0</v>
      </c>
      <c r="P324" s="64">
        <v>0</v>
      </c>
      <c r="Q324" s="64">
        <v>0</v>
      </c>
      <c r="R324" s="64">
        <v>0</v>
      </c>
      <c r="S324" s="33">
        <f t="shared" si="10"/>
        <v>1209.71</v>
      </c>
      <c r="T324" s="33">
        <f t="shared" si="9"/>
        <v>708.95</v>
      </c>
    </row>
    <row r="325" spans="1:20" s="31" customFormat="1" ht="15">
      <c r="A325" s="65">
        <v>1</v>
      </c>
      <c r="B325" s="65">
        <v>2933</v>
      </c>
      <c r="C325" s="63" t="s">
        <v>281</v>
      </c>
      <c r="D325" s="66">
        <v>40665</v>
      </c>
      <c r="E325" s="65" t="s">
        <v>520</v>
      </c>
      <c r="F325" s="65">
        <v>2003</v>
      </c>
      <c r="G325" s="64">
        <v>1209.71</v>
      </c>
      <c r="H325" s="64">
        <v>0</v>
      </c>
      <c r="I325" s="64" t="s">
        <v>522</v>
      </c>
      <c r="J325" s="64">
        <v>0</v>
      </c>
      <c r="K325" s="64">
        <v>0</v>
      </c>
      <c r="L325" s="64">
        <v>0</v>
      </c>
      <c r="M325" s="64">
        <v>0</v>
      </c>
      <c r="N325" s="64">
        <v>0</v>
      </c>
      <c r="O325" s="64">
        <v>0</v>
      </c>
      <c r="P325" s="64">
        <v>0</v>
      </c>
      <c r="Q325" s="64">
        <v>0</v>
      </c>
      <c r="R325" s="64">
        <v>0</v>
      </c>
      <c r="S325" s="33">
        <f t="shared" si="10"/>
        <v>1209.71</v>
      </c>
      <c r="T325" s="33">
        <f t="shared" ref="T325:T388" si="11">SUM(J325:R325)</f>
        <v>0</v>
      </c>
    </row>
    <row r="326" spans="1:20" s="31" customFormat="1" ht="15">
      <c r="A326" s="65">
        <v>1</v>
      </c>
      <c r="B326" s="65">
        <v>2936</v>
      </c>
      <c r="C326" s="63" t="s">
        <v>282</v>
      </c>
      <c r="D326" s="66">
        <v>40665</v>
      </c>
      <c r="E326" s="65" t="s">
        <v>520</v>
      </c>
      <c r="F326" s="65">
        <v>2003</v>
      </c>
      <c r="G326" s="64">
        <v>1209.71</v>
      </c>
      <c r="H326" s="64">
        <v>0</v>
      </c>
      <c r="I326" s="64" t="s">
        <v>522</v>
      </c>
      <c r="J326" s="64">
        <v>0</v>
      </c>
      <c r="K326" s="64">
        <v>0</v>
      </c>
      <c r="L326" s="64">
        <v>0</v>
      </c>
      <c r="M326" s="64">
        <v>0</v>
      </c>
      <c r="N326" s="64">
        <v>0</v>
      </c>
      <c r="O326" s="64">
        <v>0</v>
      </c>
      <c r="P326" s="64">
        <v>0</v>
      </c>
      <c r="Q326" s="64">
        <v>0</v>
      </c>
      <c r="R326" s="64">
        <v>0</v>
      </c>
      <c r="S326" s="33">
        <f t="shared" si="10"/>
        <v>1209.71</v>
      </c>
      <c r="T326" s="33">
        <f t="shared" si="11"/>
        <v>0</v>
      </c>
    </row>
    <row r="327" spans="1:20" s="31" customFormat="1" ht="15">
      <c r="A327" s="65">
        <v>1</v>
      </c>
      <c r="B327" s="65">
        <v>2937</v>
      </c>
      <c r="C327" s="63" t="s">
        <v>283</v>
      </c>
      <c r="D327" s="66">
        <v>40665</v>
      </c>
      <c r="E327" s="65" t="s">
        <v>520</v>
      </c>
      <c r="F327" s="65">
        <v>2003</v>
      </c>
      <c r="G327" s="64">
        <v>1097.25</v>
      </c>
      <c r="H327" s="64">
        <v>0</v>
      </c>
      <c r="I327" s="64" t="s">
        <v>522</v>
      </c>
      <c r="J327" s="64">
        <v>0</v>
      </c>
      <c r="K327" s="64">
        <v>0</v>
      </c>
      <c r="L327" s="64">
        <v>0</v>
      </c>
      <c r="M327" s="64">
        <v>0</v>
      </c>
      <c r="N327" s="64">
        <v>0</v>
      </c>
      <c r="O327" s="64">
        <v>0</v>
      </c>
      <c r="P327" s="64">
        <v>0</v>
      </c>
      <c r="Q327" s="64">
        <v>0</v>
      </c>
      <c r="R327" s="64">
        <v>0</v>
      </c>
      <c r="S327" s="33">
        <f t="shared" si="10"/>
        <v>1097.25</v>
      </c>
      <c r="T327" s="33">
        <f t="shared" si="11"/>
        <v>0</v>
      </c>
    </row>
    <row r="328" spans="1:20" s="31" customFormat="1" ht="15">
      <c r="A328" s="65">
        <v>1</v>
      </c>
      <c r="B328" s="65">
        <v>2941</v>
      </c>
      <c r="C328" s="63" t="s">
        <v>284</v>
      </c>
      <c r="D328" s="66">
        <v>40672</v>
      </c>
      <c r="E328" s="65" t="s">
        <v>520</v>
      </c>
      <c r="F328" s="65">
        <v>2009</v>
      </c>
      <c r="G328" s="64">
        <v>1614.36</v>
      </c>
      <c r="H328" s="64">
        <v>0</v>
      </c>
      <c r="I328" s="64" t="s">
        <v>522</v>
      </c>
      <c r="J328" s="64">
        <v>708.95</v>
      </c>
      <c r="K328" s="64">
        <v>0</v>
      </c>
      <c r="L328" s="64">
        <v>0</v>
      </c>
      <c r="M328" s="64">
        <v>0</v>
      </c>
      <c r="N328" s="64">
        <v>0</v>
      </c>
      <c r="O328" s="64">
        <v>0</v>
      </c>
      <c r="P328" s="64">
        <v>0</v>
      </c>
      <c r="Q328" s="64">
        <v>0</v>
      </c>
      <c r="R328" s="64">
        <v>0</v>
      </c>
      <c r="S328" s="33">
        <f t="shared" si="10"/>
        <v>1614.36</v>
      </c>
      <c r="T328" s="33">
        <f t="shared" si="11"/>
        <v>708.95</v>
      </c>
    </row>
    <row r="329" spans="1:20" s="31" customFormat="1" ht="15">
      <c r="A329" s="65">
        <v>1</v>
      </c>
      <c r="B329" s="65">
        <v>2942</v>
      </c>
      <c r="C329" s="63" t="s">
        <v>285</v>
      </c>
      <c r="D329" s="66">
        <v>40682</v>
      </c>
      <c r="E329" s="65" t="s">
        <v>520</v>
      </c>
      <c r="F329" s="65">
        <v>2003</v>
      </c>
      <c r="G329" s="64">
        <v>1209.72</v>
      </c>
      <c r="H329" s="64">
        <v>0</v>
      </c>
      <c r="I329" s="64" t="s">
        <v>522</v>
      </c>
      <c r="J329" s="64">
        <v>0</v>
      </c>
      <c r="K329" s="64">
        <v>0</v>
      </c>
      <c r="L329" s="64">
        <v>0</v>
      </c>
      <c r="M329" s="64">
        <v>0</v>
      </c>
      <c r="N329" s="64">
        <v>0</v>
      </c>
      <c r="O329" s="64">
        <v>0</v>
      </c>
      <c r="P329" s="64">
        <v>0</v>
      </c>
      <c r="Q329" s="64">
        <v>0</v>
      </c>
      <c r="R329" s="64">
        <v>0</v>
      </c>
      <c r="S329" s="33">
        <f t="shared" si="10"/>
        <v>1209.72</v>
      </c>
      <c r="T329" s="33">
        <f t="shared" si="11"/>
        <v>0</v>
      </c>
    </row>
    <row r="330" spans="1:20" s="31" customFormat="1" ht="15">
      <c r="A330" s="65">
        <v>1</v>
      </c>
      <c r="B330" s="65">
        <v>2943</v>
      </c>
      <c r="C330" s="63" t="s">
        <v>286</v>
      </c>
      <c r="D330" s="66">
        <v>40682</v>
      </c>
      <c r="E330" s="65" t="s">
        <v>520</v>
      </c>
      <c r="F330" s="65">
        <v>2003</v>
      </c>
      <c r="G330" s="64">
        <v>1097.25</v>
      </c>
      <c r="H330" s="64">
        <v>0</v>
      </c>
      <c r="I330" s="64" t="s">
        <v>522</v>
      </c>
      <c r="J330" s="64">
        <v>0</v>
      </c>
      <c r="K330" s="64">
        <v>0</v>
      </c>
      <c r="L330" s="64">
        <v>0</v>
      </c>
      <c r="M330" s="64">
        <v>0</v>
      </c>
      <c r="N330" s="64">
        <v>0</v>
      </c>
      <c r="O330" s="64">
        <v>0</v>
      </c>
      <c r="P330" s="64">
        <v>0</v>
      </c>
      <c r="Q330" s="64">
        <v>0</v>
      </c>
      <c r="R330" s="64">
        <v>0</v>
      </c>
      <c r="S330" s="33">
        <f t="shared" si="10"/>
        <v>1097.25</v>
      </c>
      <c r="T330" s="33">
        <f t="shared" si="11"/>
        <v>0</v>
      </c>
    </row>
    <row r="331" spans="1:20" s="31" customFormat="1" ht="15">
      <c r="A331" s="65">
        <v>59</v>
      </c>
      <c r="B331" s="65">
        <v>2962</v>
      </c>
      <c r="C331" s="63" t="s">
        <v>500</v>
      </c>
      <c r="D331" s="66">
        <v>41732</v>
      </c>
      <c r="E331" s="65" t="s">
        <v>520</v>
      </c>
      <c r="F331" s="65">
        <v>2010</v>
      </c>
      <c r="G331" s="64">
        <v>1537.47</v>
      </c>
      <c r="H331" s="64">
        <v>0</v>
      </c>
      <c r="I331" s="64" t="s">
        <v>522</v>
      </c>
      <c r="J331" s="64">
        <v>0</v>
      </c>
      <c r="K331" s="64">
        <v>0</v>
      </c>
      <c r="L331" s="64">
        <v>174.95</v>
      </c>
      <c r="M331" s="64">
        <v>0</v>
      </c>
      <c r="N331" s="64">
        <v>0</v>
      </c>
      <c r="O331" s="64">
        <v>0</v>
      </c>
      <c r="P331" s="64">
        <v>0</v>
      </c>
      <c r="Q331" s="64">
        <v>0</v>
      </c>
      <c r="R331" s="64">
        <v>0</v>
      </c>
      <c r="S331" s="33">
        <f t="shared" si="10"/>
        <v>1537.47</v>
      </c>
      <c r="T331" s="33">
        <f t="shared" si="11"/>
        <v>174.95</v>
      </c>
    </row>
    <row r="332" spans="1:20" s="31" customFormat="1" ht="15">
      <c r="A332" s="65">
        <v>1</v>
      </c>
      <c r="B332" s="65">
        <v>2967</v>
      </c>
      <c r="C332" s="63" t="s">
        <v>434</v>
      </c>
      <c r="D332" s="66">
        <v>41732</v>
      </c>
      <c r="E332" s="65" t="s">
        <v>520</v>
      </c>
      <c r="F332" s="65">
        <v>2037</v>
      </c>
      <c r="G332" s="64">
        <v>3414.1</v>
      </c>
      <c r="H332" s="64">
        <v>0</v>
      </c>
      <c r="I332" s="64" t="s">
        <v>522</v>
      </c>
      <c r="J332" s="64">
        <v>0</v>
      </c>
      <c r="K332" s="64">
        <v>0</v>
      </c>
      <c r="L332" s="64">
        <v>0</v>
      </c>
      <c r="M332" s="64">
        <v>0</v>
      </c>
      <c r="N332" s="64">
        <v>0</v>
      </c>
      <c r="O332" s="64">
        <v>0</v>
      </c>
      <c r="P332" s="64">
        <v>0</v>
      </c>
      <c r="Q332" s="64">
        <v>0</v>
      </c>
      <c r="R332" s="64">
        <v>0</v>
      </c>
      <c r="S332" s="33">
        <f t="shared" si="10"/>
        <v>3414.1</v>
      </c>
      <c r="T332" s="33">
        <f t="shared" si="11"/>
        <v>0</v>
      </c>
    </row>
    <row r="333" spans="1:20" s="31" customFormat="1" ht="15">
      <c r="A333" s="65">
        <v>1</v>
      </c>
      <c r="B333" s="65">
        <v>2969</v>
      </c>
      <c r="C333" s="63" t="s">
        <v>288</v>
      </c>
      <c r="D333" s="66">
        <v>41732</v>
      </c>
      <c r="E333" s="65" t="s">
        <v>520</v>
      </c>
      <c r="F333" s="65">
        <v>2010</v>
      </c>
      <c r="G333" s="64">
        <v>1537.48</v>
      </c>
      <c r="H333" s="64">
        <v>0</v>
      </c>
      <c r="I333" s="64" t="s">
        <v>522</v>
      </c>
      <c r="J333" s="64">
        <v>930.5</v>
      </c>
      <c r="K333" s="64">
        <v>0</v>
      </c>
      <c r="L333" s="64">
        <v>0</v>
      </c>
      <c r="M333" s="64">
        <v>0</v>
      </c>
      <c r="N333" s="64">
        <v>0</v>
      </c>
      <c r="O333" s="64">
        <v>0</v>
      </c>
      <c r="P333" s="64">
        <v>0</v>
      </c>
      <c r="Q333" s="64">
        <v>0</v>
      </c>
      <c r="R333" s="64">
        <v>0</v>
      </c>
      <c r="S333" s="33">
        <f t="shared" si="10"/>
        <v>1537.48</v>
      </c>
      <c r="T333" s="33">
        <f t="shared" si="11"/>
        <v>930.5</v>
      </c>
    </row>
    <row r="334" spans="1:20" s="31" customFormat="1" ht="15">
      <c r="A334" s="65">
        <v>3</v>
      </c>
      <c r="B334" s="65">
        <v>2970</v>
      </c>
      <c r="C334" s="63" t="s">
        <v>435</v>
      </c>
      <c r="D334" s="66">
        <v>41732</v>
      </c>
      <c r="E334" s="65" t="s">
        <v>520</v>
      </c>
      <c r="F334" s="65">
        <v>2010</v>
      </c>
      <c r="G334" s="64">
        <v>1537.47</v>
      </c>
      <c r="H334" s="64">
        <v>0</v>
      </c>
      <c r="I334" s="64" t="s">
        <v>522</v>
      </c>
      <c r="J334" s="64">
        <v>0</v>
      </c>
      <c r="K334" s="64">
        <v>0</v>
      </c>
      <c r="L334" s="64">
        <v>0</v>
      </c>
      <c r="M334" s="64">
        <v>0</v>
      </c>
      <c r="N334" s="64">
        <v>0</v>
      </c>
      <c r="O334" s="64">
        <v>0</v>
      </c>
      <c r="P334" s="64">
        <v>0</v>
      </c>
      <c r="Q334" s="64">
        <v>0</v>
      </c>
      <c r="R334" s="64">
        <v>0</v>
      </c>
      <c r="S334" s="33">
        <f t="shared" si="10"/>
        <v>1537.47</v>
      </c>
      <c r="T334" s="33">
        <f t="shared" si="11"/>
        <v>0</v>
      </c>
    </row>
    <row r="335" spans="1:20" s="31" customFormat="1" ht="15">
      <c r="A335" s="65">
        <v>51</v>
      </c>
      <c r="B335" s="65">
        <v>2971</v>
      </c>
      <c r="C335" s="63" t="s">
        <v>490</v>
      </c>
      <c r="D335" s="66">
        <v>41732</v>
      </c>
      <c r="E335" s="65" t="s">
        <v>520</v>
      </c>
      <c r="F335" s="65">
        <v>2010</v>
      </c>
      <c r="G335" s="64">
        <v>1537.47</v>
      </c>
      <c r="H335" s="64">
        <v>0</v>
      </c>
      <c r="I335" s="64" t="s">
        <v>522</v>
      </c>
      <c r="J335" s="64">
        <v>0</v>
      </c>
      <c r="K335" s="64">
        <v>0</v>
      </c>
      <c r="L335" s="64">
        <v>0</v>
      </c>
      <c r="M335" s="64">
        <v>0</v>
      </c>
      <c r="N335" s="64">
        <v>0</v>
      </c>
      <c r="O335" s="64">
        <v>0</v>
      </c>
      <c r="P335" s="64">
        <v>0</v>
      </c>
      <c r="Q335" s="64">
        <v>0</v>
      </c>
      <c r="R335" s="64">
        <v>0</v>
      </c>
      <c r="S335" s="33">
        <f t="shared" si="10"/>
        <v>1537.47</v>
      </c>
      <c r="T335" s="33">
        <f t="shared" si="11"/>
        <v>0</v>
      </c>
    </row>
    <row r="336" spans="1:20" s="31" customFormat="1" ht="15">
      <c r="A336" s="65">
        <v>10</v>
      </c>
      <c r="B336" s="65">
        <v>2973</v>
      </c>
      <c r="C336" s="63" t="s">
        <v>444</v>
      </c>
      <c r="D336" s="66">
        <v>41732</v>
      </c>
      <c r="E336" s="65" t="s">
        <v>520</v>
      </c>
      <c r="F336" s="65">
        <v>2010</v>
      </c>
      <c r="G336" s="64">
        <v>1537.47</v>
      </c>
      <c r="H336" s="64">
        <v>0</v>
      </c>
      <c r="I336" s="64" t="s">
        <v>522</v>
      </c>
      <c r="J336" s="64">
        <v>0</v>
      </c>
      <c r="K336" s="64">
        <v>0</v>
      </c>
      <c r="L336" s="64">
        <v>174.95</v>
      </c>
      <c r="M336" s="64">
        <v>0</v>
      </c>
      <c r="N336" s="64">
        <v>0</v>
      </c>
      <c r="O336" s="64">
        <v>0</v>
      </c>
      <c r="P336" s="64">
        <v>0</v>
      </c>
      <c r="Q336" s="64">
        <v>0</v>
      </c>
      <c r="R336" s="64">
        <v>0</v>
      </c>
      <c r="S336" s="33">
        <f t="shared" si="10"/>
        <v>1537.47</v>
      </c>
      <c r="T336" s="33">
        <f t="shared" si="11"/>
        <v>174.95</v>
      </c>
    </row>
    <row r="337" spans="1:20" s="31" customFormat="1" ht="15">
      <c r="A337" s="65">
        <v>10</v>
      </c>
      <c r="B337" s="65">
        <v>2974</v>
      </c>
      <c r="C337" s="63" t="s">
        <v>445</v>
      </c>
      <c r="D337" s="66">
        <v>41732</v>
      </c>
      <c r="E337" s="65" t="s">
        <v>520</v>
      </c>
      <c r="F337" s="65">
        <v>2010</v>
      </c>
      <c r="G337" s="64">
        <v>1537.47</v>
      </c>
      <c r="H337" s="64">
        <v>0</v>
      </c>
      <c r="I337" s="64" t="s">
        <v>522</v>
      </c>
      <c r="J337" s="64">
        <v>0</v>
      </c>
      <c r="K337" s="64">
        <v>0</v>
      </c>
      <c r="L337" s="64">
        <v>0</v>
      </c>
      <c r="M337" s="64">
        <v>0</v>
      </c>
      <c r="N337" s="64">
        <v>0</v>
      </c>
      <c r="O337" s="64">
        <v>0</v>
      </c>
      <c r="P337" s="64">
        <v>0</v>
      </c>
      <c r="Q337" s="64">
        <v>0</v>
      </c>
      <c r="R337" s="64">
        <v>0</v>
      </c>
      <c r="S337" s="33">
        <f t="shared" si="10"/>
        <v>1537.47</v>
      </c>
      <c r="T337" s="33">
        <f t="shared" si="11"/>
        <v>0</v>
      </c>
    </row>
    <row r="338" spans="1:20" s="31" customFormat="1" ht="15">
      <c r="A338" s="65">
        <v>23</v>
      </c>
      <c r="B338" s="65">
        <v>2977</v>
      </c>
      <c r="C338" s="63" t="s">
        <v>459</v>
      </c>
      <c r="D338" s="66">
        <v>41732</v>
      </c>
      <c r="E338" s="65" t="s">
        <v>520</v>
      </c>
      <c r="F338" s="65">
        <v>2037</v>
      </c>
      <c r="G338" s="64">
        <v>3414.1</v>
      </c>
      <c r="H338" s="64">
        <v>0</v>
      </c>
      <c r="I338" s="64" t="s">
        <v>522</v>
      </c>
      <c r="J338" s="64">
        <v>0</v>
      </c>
      <c r="K338" s="64">
        <v>0</v>
      </c>
      <c r="L338" s="64">
        <v>0</v>
      </c>
      <c r="M338" s="64">
        <v>0</v>
      </c>
      <c r="N338" s="64">
        <v>0</v>
      </c>
      <c r="O338" s="64">
        <v>0</v>
      </c>
      <c r="P338" s="64">
        <v>0</v>
      </c>
      <c r="Q338" s="64">
        <v>0</v>
      </c>
      <c r="R338" s="64">
        <v>0</v>
      </c>
      <c r="S338" s="33">
        <f t="shared" si="10"/>
        <v>3414.1</v>
      </c>
      <c r="T338" s="33">
        <f t="shared" si="11"/>
        <v>0</v>
      </c>
    </row>
    <row r="339" spans="1:20" s="31" customFormat="1" ht="15">
      <c r="A339" s="65">
        <v>23</v>
      </c>
      <c r="B339" s="65">
        <v>2978</v>
      </c>
      <c r="C339" s="63" t="s">
        <v>460</v>
      </c>
      <c r="D339" s="66">
        <v>41732</v>
      </c>
      <c r="E339" s="65" t="s">
        <v>520</v>
      </c>
      <c r="F339" s="65">
        <v>2010</v>
      </c>
      <c r="G339" s="64">
        <v>1537.47</v>
      </c>
      <c r="H339" s="64">
        <v>0</v>
      </c>
      <c r="I339" s="64" t="s">
        <v>522</v>
      </c>
      <c r="J339" s="64">
        <v>0</v>
      </c>
      <c r="K339" s="64">
        <v>0</v>
      </c>
      <c r="L339" s="64">
        <v>0</v>
      </c>
      <c r="M339" s="64">
        <v>0</v>
      </c>
      <c r="N339" s="64">
        <v>0</v>
      </c>
      <c r="O339" s="64">
        <v>0</v>
      </c>
      <c r="P339" s="64">
        <v>0</v>
      </c>
      <c r="Q339" s="64">
        <v>0</v>
      </c>
      <c r="R339" s="64">
        <v>0</v>
      </c>
      <c r="S339" s="33">
        <f t="shared" si="10"/>
        <v>1537.47</v>
      </c>
      <c r="T339" s="33">
        <f t="shared" si="11"/>
        <v>0</v>
      </c>
    </row>
    <row r="340" spans="1:20" s="31" customFormat="1" ht="15">
      <c r="A340" s="65">
        <v>1</v>
      </c>
      <c r="B340" s="65">
        <v>2982</v>
      </c>
      <c r="C340" s="63" t="s">
        <v>289</v>
      </c>
      <c r="D340" s="66">
        <v>41732</v>
      </c>
      <c r="E340" s="65" t="s">
        <v>520</v>
      </c>
      <c r="F340" s="65">
        <v>2033</v>
      </c>
      <c r="G340" s="64">
        <v>2675.02</v>
      </c>
      <c r="H340" s="64">
        <v>0</v>
      </c>
      <c r="I340" s="64" t="s">
        <v>522</v>
      </c>
      <c r="J340" s="64">
        <v>930.5</v>
      </c>
      <c r="K340" s="64">
        <v>0</v>
      </c>
      <c r="L340" s="64">
        <v>0</v>
      </c>
      <c r="M340" s="64">
        <v>0</v>
      </c>
      <c r="N340" s="64">
        <v>0</v>
      </c>
      <c r="O340" s="64">
        <v>0</v>
      </c>
      <c r="P340" s="64">
        <v>0</v>
      </c>
      <c r="Q340" s="64">
        <v>0</v>
      </c>
      <c r="R340" s="64">
        <v>0</v>
      </c>
      <c r="S340" s="33">
        <f t="shared" si="10"/>
        <v>2675.02</v>
      </c>
      <c r="T340" s="33">
        <f t="shared" si="11"/>
        <v>930.5</v>
      </c>
    </row>
    <row r="341" spans="1:20" s="31" customFormat="1" ht="15">
      <c r="A341" s="65">
        <v>1</v>
      </c>
      <c r="B341" s="65">
        <v>2983</v>
      </c>
      <c r="C341" s="63" t="s">
        <v>290</v>
      </c>
      <c r="D341" s="66">
        <v>41732</v>
      </c>
      <c r="E341" s="65" t="s">
        <v>520</v>
      </c>
      <c r="F341" s="65">
        <v>2019</v>
      </c>
      <c r="G341" s="64">
        <v>1537.47</v>
      </c>
      <c r="H341" s="64">
        <v>0</v>
      </c>
      <c r="I341" s="64" t="s">
        <v>522</v>
      </c>
      <c r="J341" s="64">
        <v>708.95</v>
      </c>
      <c r="K341" s="64">
        <v>0</v>
      </c>
      <c r="L341" s="64">
        <v>0</v>
      </c>
      <c r="M341" s="64">
        <v>0</v>
      </c>
      <c r="N341" s="64">
        <v>0</v>
      </c>
      <c r="O341" s="64">
        <v>0</v>
      </c>
      <c r="P341" s="64">
        <v>0</v>
      </c>
      <c r="Q341" s="64">
        <v>0</v>
      </c>
      <c r="R341" s="64">
        <v>0</v>
      </c>
      <c r="S341" s="33">
        <f t="shared" si="10"/>
        <v>1537.47</v>
      </c>
      <c r="T341" s="33">
        <f t="shared" si="11"/>
        <v>708.95</v>
      </c>
    </row>
    <row r="342" spans="1:20" s="31" customFormat="1" ht="15">
      <c r="A342" s="65">
        <v>1</v>
      </c>
      <c r="B342" s="65">
        <v>2988</v>
      </c>
      <c r="C342" s="63" t="s">
        <v>291</v>
      </c>
      <c r="D342" s="66">
        <v>41732</v>
      </c>
      <c r="E342" s="65" t="s">
        <v>520</v>
      </c>
      <c r="F342" s="65">
        <v>2032</v>
      </c>
      <c r="G342" s="64">
        <v>2675.02</v>
      </c>
      <c r="H342" s="64">
        <v>0</v>
      </c>
      <c r="I342" s="64" t="s">
        <v>522</v>
      </c>
      <c r="J342" s="64">
        <v>0</v>
      </c>
      <c r="K342" s="64">
        <v>0</v>
      </c>
      <c r="L342" s="64">
        <v>0</v>
      </c>
      <c r="M342" s="64">
        <v>0</v>
      </c>
      <c r="N342" s="64">
        <v>0</v>
      </c>
      <c r="O342" s="64">
        <v>0</v>
      </c>
      <c r="P342" s="64">
        <v>0</v>
      </c>
      <c r="Q342" s="64">
        <v>0</v>
      </c>
      <c r="R342" s="64">
        <v>0</v>
      </c>
      <c r="S342" s="33">
        <f t="shared" si="10"/>
        <v>2675.02</v>
      </c>
      <c r="T342" s="33">
        <f t="shared" si="11"/>
        <v>0</v>
      </c>
    </row>
    <row r="343" spans="1:20" s="31" customFormat="1" ht="15">
      <c r="A343" s="65">
        <v>1</v>
      </c>
      <c r="B343" s="65">
        <v>2990</v>
      </c>
      <c r="C343" s="63" t="s">
        <v>292</v>
      </c>
      <c r="D343" s="66">
        <v>41732</v>
      </c>
      <c r="E343" s="65" t="s">
        <v>520</v>
      </c>
      <c r="F343" s="65">
        <v>2008</v>
      </c>
      <c r="G343" s="64">
        <v>1537.47</v>
      </c>
      <c r="H343" s="64">
        <v>0</v>
      </c>
      <c r="I343" s="64" t="s">
        <v>522</v>
      </c>
      <c r="J343" s="64">
        <v>0</v>
      </c>
      <c r="K343" s="64">
        <v>0</v>
      </c>
      <c r="L343" s="64">
        <v>0</v>
      </c>
      <c r="M343" s="64">
        <v>0</v>
      </c>
      <c r="N343" s="64">
        <v>0</v>
      </c>
      <c r="O343" s="64">
        <v>0</v>
      </c>
      <c r="P343" s="64">
        <v>0</v>
      </c>
      <c r="Q343" s="64">
        <v>0</v>
      </c>
      <c r="R343" s="64">
        <v>0</v>
      </c>
      <c r="S343" s="33">
        <f t="shared" si="10"/>
        <v>1537.47</v>
      </c>
      <c r="T343" s="33">
        <f t="shared" si="11"/>
        <v>0</v>
      </c>
    </row>
    <row r="344" spans="1:20" s="31" customFormat="1" ht="15">
      <c r="A344" s="65">
        <v>1</v>
      </c>
      <c r="B344" s="65">
        <v>2991</v>
      </c>
      <c r="C344" s="63" t="s">
        <v>293</v>
      </c>
      <c r="D344" s="66">
        <v>41732</v>
      </c>
      <c r="E344" s="65" t="s">
        <v>520</v>
      </c>
      <c r="F344" s="65">
        <v>2008</v>
      </c>
      <c r="G344" s="64">
        <v>1537.47</v>
      </c>
      <c r="H344" s="64">
        <v>0</v>
      </c>
      <c r="I344" s="64" t="s">
        <v>522</v>
      </c>
      <c r="J344" s="64">
        <v>708.95</v>
      </c>
      <c r="K344" s="64">
        <v>0</v>
      </c>
      <c r="L344" s="64">
        <v>0</v>
      </c>
      <c r="M344" s="64">
        <v>0</v>
      </c>
      <c r="N344" s="64">
        <v>0</v>
      </c>
      <c r="O344" s="64">
        <v>0</v>
      </c>
      <c r="P344" s="64">
        <v>0</v>
      </c>
      <c r="Q344" s="64">
        <v>0</v>
      </c>
      <c r="R344" s="64">
        <v>0</v>
      </c>
      <c r="S344" s="33">
        <f t="shared" si="10"/>
        <v>1537.47</v>
      </c>
      <c r="T344" s="33">
        <f t="shared" si="11"/>
        <v>708.95</v>
      </c>
    </row>
    <row r="345" spans="1:20" s="31" customFormat="1" ht="15">
      <c r="A345" s="65">
        <v>1</v>
      </c>
      <c r="B345" s="65">
        <v>2995</v>
      </c>
      <c r="C345" s="63" t="s">
        <v>294</v>
      </c>
      <c r="D345" s="66">
        <v>41751</v>
      </c>
      <c r="E345" s="65" t="s">
        <v>520</v>
      </c>
      <c r="F345" s="65">
        <v>2036</v>
      </c>
      <c r="G345" s="64">
        <v>4656.5600000000004</v>
      </c>
      <c r="H345" s="64">
        <v>0</v>
      </c>
      <c r="I345" s="64" t="s">
        <v>522</v>
      </c>
      <c r="J345" s="64">
        <v>1993.92</v>
      </c>
      <c r="K345" s="64">
        <v>0</v>
      </c>
      <c r="L345" s="64">
        <v>0</v>
      </c>
      <c r="M345" s="64">
        <v>0</v>
      </c>
      <c r="N345" s="64">
        <v>0</v>
      </c>
      <c r="O345" s="64">
        <v>0</v>
      </c>
      <c r="P345" s="64">
        <v>0</v>
      </c>
      <c r="Q345" s="64">
        <v>0</v>
      </c>
      <c r="R345" s="64">
        <v>0</v>
      </c>
      <c r="S345" s="33">
        <f t="shared" si="10"/>
        <v>4656.5600000000004</v>
      </c>
      <c r="T345" s="33">
        <f t="shared" si="11"/>
        <v>1993.92</v>
      </c>
    </row>
    <row r="346" spans="1:20" s="31" customFormat="1" ht="15">
      <c r="A346" s="65">
        <v>1</v>
      </c>
      <c r="B346" s="65">
        <v>2996</v>
      </c>
      <c r="C346" s="63" t="s">
        <v>295</v>
      </c>
      <c r="D346" s="66">
        <v>41751</v>
      </c>
      <c r="E346" s="65" t="s">
        <v>520</v>
      </c>
      <c r="F346" s="65">
        <v>2036</v>
      </c>
      <c r="G346" s="64">
        <v>4656.5600000000004</v>
      </c>
      <c r="H346" s="64">
        <v>0</v>
      </c>
      <c r="I346" s="64" t="s">
        <v>522</v>
      </c>
      <c r="J346" s="64">
        <v>0</v>
      </c>
      <c r="K346" s="64">
        <v>0</v>
      </c>
      <c r="L346" s="64">
        <v>0</v>
      </c>
      <c r="M346" s="64">
        <v>0</v>
      </c>
      <c r="N346" s="64">
        <v>0</v>
      </c>
      <c r="O346" s="64">
        <v>0</v>
      </c>
      <c r="P346" s="64">
        <v>0</v>
      </c>
      <c r="Q346" s="64">
        <v>0</v>
      </c>
      <c r="R346" s="64">
        <v>0</v>
      </c>
      <c r="S346" s="33">
        <f t="shared" si="10"/>
        <v>4656.5600000000004</v>
      </c>
      <c r="T346" s="33">
        <f t="shared" si="11"/>
        <v>0</v>
      </c>
    </row>
    <row r="347" spans="1:20" s="31" customFormat="1" ht="15">
      <c r="A347" s="65">
        <v>1</v>
      </c>
      <c r="B347" s="65">
        <v>2997</v>
      </c>
      <c r="C347" s="63" t="s">
        <v>296</v>
      </c>
      <c r="D347" s="66">
        <v>41751</v>
      </c>
      <c r="E347" s="65" t="s">
        <v>520</v>
      </c>
      <c r="F347" s="65">
        <v>2036</v>
      </c>
      <c r="G347" s="64">
        <v>4656.5600000000004</v>
      </c>
      <c r="H347" s="64">
        <v>0</v>
      </c>
      <c r="I347" s="64" t="s">
        <v>522</v>
      </c>
      <c r="J347" s="64">
        <v>1993.92</v>
      </c>
      <c r="K347" s="64">
        <v>0</v>
      </c>
      <c r="L347" s="64">
        <v>0</v>
      </c>
      <c r="M347" s="64">
        <v>0</v>
      </c>
      <c r="N347" s="64">
        <v>0</v>
      </c>
      <c r="O347" s="64">
        <v>0</v>
      </c>
      <c r="P347" s="64">
        <v>0</v>
      </c>
      <c r="Q347" s="64">
        <v>0</v>
      </c>
      <c r="R347" s="64">
        <v>0</v>
      </c>
      <c r="S347" s="33">
        <f t="shared" si="10"/>
        <v>4656.5600000000004</v>
      </c>
      <c r="T347" s="33">
        <f t="shared" si="11"/>
        <v>1993.92</v>
      </c>
    </row>
    <row r="348" spans="1:20" s="31" customFormat="1" ht="15">
      <c r="A348" s="65">
        <v>1</v>
      </c>
      <c r="B348" s="65">
        <v>2998</v>
      </c>
      <c r="C348" s="63" t="s">
        <v>297</v>
      </c>
      <c r="D348" s="66">
        <v>41751</v>
      </c>
      <c r="E348" s="65" t="s">
        <v>520</v>
      </c>
      <c r="F348" s="65">
        <v>2036</v>
      </c>
      <c r="G348" s="64">
        <v>4656.5600000000004</v>
      </c>
      <c r="H348" s="64">
        <v>0</v>
      </c>
      <c r="I348" s="64" t="s">
        <v>522</v>
      </c>
      <c r="J348" s="64">
        <v>5739.47</v>
      </c>
      <c r="K348" s="64">
        <v>0</v>
      </c>
      <c r="L348" s="64">
        <v>0</v>
      </c>
      <c r="M348" s="64">
        <v>0</v>
      </c>
      <c r="N348" s="64">
        <v>0</v>
      </c>
      <c r="O348" s="64">
        <v>0</v>
      </c>
      <c r="P348" s="64">
        <v>0</v>
      </c>
      <c r="Q348" s="64">
        <v>0</v>
      </c>
      <c r="R348" s="64">
        <v>0</v>
      </c>
      <c r="S348" s="33">
        <f t="shared" si="10"/>
        <v>4656.5600000000004</v>
      </c>
      <c r="T348" s="33">
        <f t="shared" si="11"/>
        <v>5739.47</v>
      </c>
    </row>
    <row r="349" spans="1:20" s="31" customFormat="1" ht="15">
      <c r="A349" s="65">
        <v>1</v>
      </c>
      <c r="B349" s="65">
        <v>3000</v>
      </c>
      <c r="C349" s="63" t="s">
        <v>298</v>
      </c>
      <c r="D349" s="66">
        <v>41751</v>
      </c>
      <c r="E349" s="65" t="s">
        <v>520</v>
      </c>
      <c r="F349" s="65">
        <v>2018</v>
      </c>
      <c r="G349" s="64">
        <v>1537.47</v>
      </c>
      <c r="H349" s="64">
        <v>0</v>
      </c>
      <c r="I349" s="64" t="s">
        <v>522</v>
      </c>
      <c r="J349" s="64">
        <v>0</v>
      </c>
      <c r="K349" s="64">
        <v>0</v>
      </c>
      <c r="L349" s="64">
        <v>0</v>
      </c>
      <c r="M349" s="64">
        <v>0</v>
      </c>
      <c r="N349" s="64">
        <v>0</v>
      </c>
      <c r="O349" s="64">
        <v>0</v>
      </c>
      <c r="P349" s="64">
        <v>0</v>
      </c>
      <c r="Q349" s="64">
        <v>0</v>
      </c>
      <c r="R349" s="64">
        <v>0</v>
      </c>
      <c r="S349" s="33">
        <f t="shared" si="10"/>
        <v>1537.47</v>
      </c>
      <c r="T349" s="33">
        <f t="shared" si="11"/>
        <v>0</v>
      </c>
    </row>
    <row r="350" spans="1:20" s="31" customFormat="1" ht="15">
      <c r="A350" s="65">
        <v>1</v>
      </c>
      <c r="B350" s="65">
        <v>3003</v>
      </c>
      <c r="C350" s="63" t="s">
        <v>299</v>
      </c>
      <c r="D350" s="66">
        <v>41751</v>
      </c>
      <c r="E350" s="65" t="s">
        <v>520</v>
      </c>
      <c r="F350" s="65">
        <v>2024</v>
      </c>
      <c r="G350" s="64">
        <v>2675.02</v>
      </c>
      <c r="H350" s="64">
        <v>0</v>
      </c>
      <c r="I350" s="64" t="s">
        <v>522</v>
      </c>
      <c r="J350" s="64">
        <v>0</v>
      </c>
      <c r="K350" s="64">
        <v>0</v>
      </c>
      <c r="L350" s="64">
        <v>0</v>
      </c>
      <c r="M350" s="64">
        <v>0</v>
      </c>
      <c r="N350" s="64">
        <v>0</v>
      </c>
      <c r="O350" s="64">
        <v>0</v>
      </c>
      <c r="P350" s="64">
        <v>0</v>
      </c>
      <c r="Q350" s="64">
        <v>0</v>
      </c>
      <c r="R350" s="64">
        <v>0</v>
      </c>
      <c r="S350" s="33">
        <f t="shared" si="10"/>
        <v>2675.02</v>
      </c>
      <c r="T350" s="33">
        <f t="shared" si="11"/>
        <v>0</v>
      </c>
    </row>
    <row r="351" spans="1:20" s="31" customFormat="1" ht="15">
      <c r="A351" s="65">
        <v>1</v>
      </c>
      <c r="B351" s="65">
        <v>3004</v>
      </c>
      <c r="C351" s="63" t="s">
        <v>300</v>
      </c>
      <c r="D351" s="66">
        <v>41751</v>
      </c>
      <c r="E351" s="65" t="s">
        <v>520</v>
      </c>
      <c r="F351" s="65">
        <v>2024</v>
      </c>
      <c r="G351" s="64">
        <v>2675.02</v>
      </c>
      <c r="H351" s="64">
        <v>0</v>
      </c>
      <c r="I351" s="64" t="s">
        <v>522</v>
      </c>
      <c r="J351" s="64">
        <v>708.95</v>
      </c>
      <c r="K351" s="64">
        <v>0</v>
      </c>
      <c r="L351" s="64">
        <v>0</v>
      </c>
      <c r="M351" s="64">
        <v>0</v>
      </c>
      <c r="N351" s="64">
        <v>0</v>
      </c>
      <c r="O351" s="64">
        <v>0</v>
      </c>
      <c r="P351" s="64">
        <v>0</v>
      </c>
      <c r="Q351" s="64">
        <v>0</v>
      </c>
      <c r="R351" s="64">
        <v>0</v>
      </c>
      <c r="S351" s="33">
        <f t="shared" si="10"/>
        <v>2675.02</v>
      </c>
      <c r="T351" s="33">
        <f t="shared" si="11"/>
        <v>708.95</v>
      </c>
    </row>
    <row r="352" spans="1:20" s="31" customFormat="1" ht="15">
      <c r="A352" s="65">
        <v>1</v>
      </c>
      <c r="B352" s="65">
        <v>3012</v>
      </c>
      <c r="C352" s="63" t="s">
        <v>301</v>
      </c>
      <c r="D352" s="66">
        <v>41751</v>
      </c>
      <c r="E352" s="65" t="s">
        <v>520</v>
      </c>
      <c r="F352" s="65">
        <v>2018</v>
      </c>
      <c r="G352" s="64">
        <v>1537.47</v>
      </c>
      <c r="H352" s="64">
        <v>0</v>
      </c>
      <c r="I352" s="64" t="s">
        <v>522</v>
      </c>
      <c r="J352" s="64">
        <v>0</v>
      </c>
      <c r="K352" s="64">
        <v>0</v>
      </c>
      <c r="L352" s="64">
        <v>0</v>
      </c>
      <c r="M352" s="64">
        <v>0</v>
      </c>
      <c r="N352" s="64">
        <v>0</v>
      </c>
      <c r="O352" s="64">
        <v>0</v>
      </c>
      <c r="P352" s="64">
        <v>0</v>
      </c>
      <c r="Q352" s="64">
        <v>0</v>
      </c>
      <c r="R352" s="64">
        <v>0</v>
      </c>
      <c r="S352" s="33">
        <f t="shared" si="10"/>
        <v>1537.47</v>
      </c>
      <c r="T352" s="33">
        <f t="shared" si="11"/>
        <v>0</v>
      </c>
    </row>
    <row r="353" spans="1:20" s="31" customFormat="1" ht="15">
      <c r="A353" s="65">
        <v>1</v>
      </c>
      <c r="B353" s="65">
        <v>3015</v>
      </c>
      <c r="C353" s="63" t="s">
        <v>302</v>
      </c>
      <c r="D353" s="66">
        <v>41751</v>
      </c>
      <c r="E353" s="65" t="s">
        <v>520</v>
      </c>
      <c r="F353" s="65">
        <v>2018</v>
      </c>
      <c r="G353" s="64">
        <v>1537.47</v>
      </c>
      <c r="H353" s="64">
        <v>0</v>
      </c>
      <c r="I353" s="64" t="s">
        <v>522</v>
      </c>
      <c r="J353" s="64">
        <v>0</v>
      </c>
      <c r="K353" s="64">
        <v>0</v>
      </c>
      <c r="L353" s="64">
        <v>0</v>
      </c>
      <c r="M353" s="64">
        <v>0</v>
      </c>
      <c r="N353" s="64">
        <v>0</v>
      </c>
      <c r="O353" s="64">
        <v>0</v>
      </c>
      <c r="P353" s="64">
        <v>0</v>
      </c>
      <c r="Q353" s="64">
        <v>0</v>
      </c>
      <c r="R353" s="64">
        <v>0</v>
      </c>
      <c r="S353" s="33">
        <f t="shared" si="10"/>
        <v>1537.47</v>
      </c>
      <c r="T353" s="33">
        <f t="shared" si="11"/>
        <v>0</v>
      </c>
    </row>
    <row r="354" spans="1:20" s="31" customFormat="1" ht="15">
      <c r="A354" s="65">
        <v>1</v>
      </c>
      <c r="B354" s="65">
        <v>3016</v>
      </c>
      <c r="C354" s="63" t="s">
        <v>303</v>
      </c>
      <c r="D354" s="66">
        <v>41751</v>
      </c>
      <c r="E354" s="65" t="s">
        <v>520</v>
      </c>
      <c r="F354" s="65">
        <v>2018</v>
      </c>
      <c r="G354" s="64">
        <v>1537.47</v>
      </c>
      <c r="H354" s="64">
        <v>0</v>
      </c>
      <c r="I354" s="64" t="s">
        <v>522</v>
      </c>
      <c r="J354" s="64">
        <v>0</v>
      </c>
      <c r="K354" s="64">
        <v>0</v>
      </c>
      <c r="L354" s="64">
        <v>0</v>
      </c>
      <c r="M354" s="64">
        <v>0</v>
      </c>
      <c r="N354" s="64">
        <v>0</v>
      </c>
      <c r="O354" s="64">
        <v>0</v>
      </c>
      <c r="P354" s="64">
        <v>0</v>
      </c>
      <c r="Q354" s="64">
        <v>0</v>
      </c>
      <c r="R354" s="64">
        <v>0</v>
      </c>
      <c r="S354" s="33">
        <f t="shared" si="10"/>
        <v>1537.47</v>
      </c>
      <c r="T354" s="33">
        <f t="shared" si="11"/>
        <v>0</v>
      </c>
    </row>
    <row r="355" spans="1:20" s="31" customFormat="1" ht="15">
      <c r="A355" s="65">
        <v>1</v>
      </c>
      <c r="B355" s="65">
        <v>3017</v>
      </c>
      <c r="C355" s="63" t="s">
        <v>304</v>
      </c>
      <c r="D355" s="66">
        <v>41751</v>
      </c>
      <c r="E355" s="65" t="s">
        <v>520</v>
      </c>
      <c r="F355" s="65">
        <v>2018</v>
      </c>
      <c r="G355" s="64">
        <v>1537.47</v>
      </c>
      <c r="H355" s="64">
        <v>0</v>
      </c>
      <c r="I355" s="64" t="s">
        <v>522</v>
      </c>
      <c r="J355" s="64">
        <v>0</v>
      </c>
      <c r="K355" s="64">
        <v>0</v>
      </c>
      <c r="L355" s="64">
        <v>0</v>
      </c>
      <c r="M355" s="64">
        <v>0</v>
      </c>
      <c r="N355" s="64">
        <v>0</v>
      </c>
      <c r="O355" s="64">
        <v>0</v>
      </c>
      <c r="P355" s="64">
        <v>0</v>
      </c>
      <c r="Q355" s="64">
        <v>0</v>
      </c>
      <c r="R355" s="64">
        <v>0</v>
      </c>
      <c r="S355" s="33">
        <f t="shared" si="10"/>
        <v>1537.47</v>
      </c>
      <c r="T355" s="33">
        <f t="shared" si="11"/>
        <v>0</v>
      </c>
    </row>
    <row r="356" spans="1:20" s="31" customFormat="1" ht="15">
      <c r="A356" s="65">
        <v>1</v>
      </c>
      <c r="B356" s="65">
        <v>3019</v>
      </c>
      <c r="C356" s="63" t="s">
        <v>305</v>
      </c>
      <c r="D356" s="66">
        <v>41751</v>
      </c>
      <c r="E356" s="65" t="s">
        <v>520</v>
      </c>
      <c r="F356" s="65">
        <v>2018</v>
      </c>
      <c r="G356" s="64">
        <v>1537.47</v>
      </c>
      <c r="H356" s="64">
        <v>0</v>
      </c>
      <c r="I356" s="64" t="s">
        <v>522</v>
      </c>
      <c r="J356" s="64">
        <v>0</v>
      </c>
      <c r="K356" s="64">
        <v>0</v>
      </c>
      <c r="L356" s="64">
        <v>0</v>
      </c>
      <c r="M356" s="64">
        <v>0</v>
      </c>
      <c r="N356" s="64">
        <v>0</v>
      </c>
      <c r="O356" s="64">
        <v>0</v>
      </c>
      <c r="P356" s="64">
        <v>0</v>
      </c>
      <c r="Q356" s="64">
        <v>0</v>
      </c>
      <c r="R356" s="64">
        <v>0</v>
      </c>
      <c r="S356" s="33">
        <f t="shared" si="10"/>
        <v>1537.47</v>
      </c>
      <c r="T356" s="33">
        <f t="shared" si="11"/>
        <v>0</v>
      </c>
    </row>
    <row r="357" spans="1:20" s="31" customFormat="1" ht="15">
      <c r="A357" s="65">
        <v>1</v>
      </c>
      <c r="B357" s="65">
        <v>3020</v>
      </c>
      <c r="C357" s="63" t="s">
        <v>306</v>
      </c>
      <c r="D357" s="66">
        <v>41751</v>
      </c>
      <c r="E357" s="65" t="s">
        <v>520</v>
      </c>
      <c r="F357" s="65">
        <v>2009</v>
      </c>
      <c r="G357" s="64">
        <v>1537.47</v>
      </c>
      <c r="H357" s="64">
        <v>0</v>
      </c>
      <c r="I357" s="64" t="s">
        <v>522</v>
      </c>
      <c r="J357" s="64">
        <v>0</v>
      </c>
      <c r="K357" s="64">
        <v>0</v>
      </c>
      <c r="L357" s="64">
        <v>0</v>
      </c>
      <c r="M357" s="64">
        <v>0</v>
      </c>
      <c r="N357" s="64">
        <v>0</v>
      </c>
      <c r="O357" s="64">
        <v>0</v>
      </c>
      <c r="P357" s="64">
        <v>0</v>
      </c>
      <c r="Q357" s="64">
        <v>0</v>
      </c>
      <c r="R357" s="64">
        <v>0</v>
      </c>
      <c r="S357" s="33">
        <f t="shared" si="10"/>
        <v>1537.47</v>
      </c>
      <c r="T357" s="33">
        <f t="shared" si="11"/>
        <v>0</v>
      </c>
    </row>
    <row r="358" spans="1:20" s="31" customFormat="1" ht="15">
      <c r="A358" s="65">
        <v>3</v>
      </c>
      <c r="B358" s="65">
        <v>3023</v>
      </c>
      <c r="C358" s="63" t="s">
        <v>455</v>
      </c>
      <c r="D358" s="66">
        <v>41751</v>
      </c>
      <c r="E358" s="65" t="s">
        <v>520</v>
      </c>
      <c r="F358" s="65">
        <v>2037</v>
      </c>
      <c r="G358" s="64">
        <v>3414.1</v>
      </c>
      <c r="H358" s="64">
        <v>0</v>
      </c>
      <c r="I358" s="64" t="s">
        <v>522</v>
      </c>
      <c r="J358" s="64">
        <v>0</v>
      </c>
      <c r="K358" s="64">
        <v>0</v>
      </c>
      <c r="L358" s="64">
        <v>0</v>
      </c>
      <c r="M358" s="64">
        <v>0</v>
      </c>
      <c r="N358" s="64">
        <v>0</v>
      </c>
      <c r="O358" s="64">
        <v>0</v>
      </c>
      <c r="P358" s="64">
        <v>0</v>
      </c>
      <c r="Q358" s="64">
        <v>0</v>
      </c>
      <c r="R358" s="64">
        <v>0</v>
      </c>
      <c r="S358" s="33">
        <f t="shared" si="10"/>
        <v>3414.1</v>
      </c>
      <c r="T358" s="33">
        <f t="shared" si="11"/>
        <v>0</v>
      </c>
    </row>
    <row r="359" spans="1:20" s="31" customFormat="1" ht="15">
      <c r="A359" s="65">
        <v>18</v>
      </c>
      <c r="B359" s="65">
        <v>3025</v>
      </c>
      <c r="C359" s="63" t="s">
        <v>493</v>
      </c>
      <c r="D359" s="66">
        <v>41751</v>
      </c>
      <c r="E359" s="65" t="s">
        <v>520</v>
      </c>
      <c r="F359" s="65">
        <v>2037</v>
      </c>
      <c r="G359" s="64">
        <v>3414.1</v>
      </c>
      <c r="H359" s="64">
        <v>0</v>
      </c>
      <c r="I359" s="64" t="s">
        <v>522</v>
      </c>
      <c r="J359" s="64">
        <v>0</v>
      </c>
      <c r="K359" s="64">
        <v>0</v>
      </c>
      <c r="L359" s="64">
        <v>0</v>
      </c>
      <c r="M359" s="64">
        <v>0</v>
      </c>
      <c r="N359" s="64">
        <v>0</v>
      </c>
      <c r="O359" s="64">
        <v>0</v>
      </c>
      <c r="P359" s="64">
        <v>0</v>
      </c>
      <c r="Q359" s="64">
        <v>0</v>
      </c>
      <c r="R359" s="64">
        <v>0</v>
      </c>
      <c r="S359" s="33">
        <f t="shared" si="10"/>
        <v>3414.1</v>
      </c>
      <c r="T359" s="33">
        <f t="shared" si="11"/>
        <v>0</v>
      </c>
    </row>
    <row r="360" spans="1:20" s="31" customFormat="1" ht="15">
      <c r="A360" s="65">
        <v>1</v>
      </c>
      <c r="B360" s="65">
        <v>3027</v>
      </c>
      <c r="C360" s="63" t="s">
        <v>307</v>
      </c>
      <c r="D360" s="66">
        <v>41751</v>
      </c>
      <c r="E360" s="65" t="s">
        <v>520</v>
      </c>
      <c r="F360" s="65">
        <v>2037</v>
      </c>
      <c r="G360" s="64">
        <v>3414.1</v>
      </c>
      <c r="H360" s="64">
        <v>0</v>
      </c>
      <c r="I360" s="64" t="s">
        <v>522</v>
      </c>
      <c r="J360" s="64">
        <v>0</v>
      </c>
      <c r="K360" s="64">
        <v>0</v>
      </c>
      <c r="L360" s="64">
        <v>0</v>
      </c>
      <c r="M360" s="64">
        <v>0</v>
      </c>
      <c r="N360" s="64">
        <v>0</v>
      </c>
      <c r="O360" s="64">
        <v>0</v>
      </c>
      <c r="P360" s="64">
        <v>0</v>
      </c>
      <c r="Q360" s="64">
        <v>0</v>
      </c>
      <c r="R360" s="64">
        <v>0</v>
      </c>
      <c r="S360" s="33">
        <f t="shared" si="10"/>
        <v>3414.1</v>
      </c>
      <c r="T360" s="33">
        <f t="shared" si="11"/>
        <v>0</v>
      </c>
    </row>
    <row r="361" spans="1:20" s="31" customFormat="1" ht="15">
      <c r="A361" s="65">
        <v>1</v>
      </c>
      <c r="B361" s="65">
        <v>3028</v>
      </c>
      <c r="C361" s="63" t="s">
        <v>308</v>
      </c>
      <c r="D361" s="66">
        <v>41775</v>
      </c>
      <c r="E361" s="65" t="s">
        <v>520</v>
      </c>
      <c r="F361" s="65">
        <v>2036</v>
      </c>
      <c r="G361" s="64">
        <v>4656.5600000000004</v>
      </c>
      <c r="H361" s="64">
        <v>0</v>
      </c>
      <c r="I361" s="64" t="s">
        <v>522</v>
      </c>
      <c r="J361" s="64">
        <v>1993.92</v>
      </c>
      <c r="K361" s="64">
        <v>0</v>
      </c>
      <c r="L361" s="64">
        <v>0</v>
      </c>
      <c r="M361" s="64">
        <v>0</v>
      </c>
      <c r="N361" s="64">
        <v>0</v>
      </c>
      <c r="O361" s="64">
        <v>0</v>
      </c>
      <c r="P361" s="64">
        <v>0</v>
      </c>
      <c r="Q361" s="64">
        <v>0</v>
      </c>
      <c r="R361" s="64">
        <v>0</v>
      </c>
      <c r="S361" s="33">
        <f t="shared" si="10"/>
        <v>4656.5600000000004</v>
      </c>
      <c r="T361" s="33">
        <f t="shared" si="11"/>
        <v>1993.92</v>
      </c>
    </row>
    <row r="362" spans="1:20" s="31" customFormat="1" ht="15">
      <c r="A362" s="65">
        <v>51</v>
      </c>
      <c r="B362" s="65">
        <v>3029</v>
      </c>
      <c r="C362" s="63" t="s">
        <v>491</v>
      </c>
      <c r="D362" s="66">
        <v>41806</v>
      </c>
      <c r="E362" s="65" t="s">
        <v>520</v>
      </c>
      <c r="F362" s="65">
        <v>2037</v>
      </c>
      <c r="G362" s="64">
        <v>3414.1</v>
      </c>
      <c r="H362" s="64">
        <v>0</v>
      </c>
      <c r="I362" s="64" t="s">
        <v>522</v>
      </c>
      <c r="J362" s="64">
        <v>0</v>
      </c>
      <c r="K362" s="64">
        <v>0</v>
      </c>
      <c r="L362" s="64">
        <v>0</v>
      </c>
      <c r="M362" s="64">
        <v>0</v>
      </c>
      <c r="N362" s="64">
        <v>0</v>
      </c>
      <c r="O362" s="64">
        <v>0</v>
      </c>
      <c r="P362" s="64">
        <v>0</v>
      </c>
      <c r="Q362" s="64">
        <v>0</v>
      </c>
      <c r="R362" s="64">
        <v>0</v>
      </c>
      <c r="S362" s="33">
        <f t="shared" si="10"/>
        <v>3414.1</v>
      </c>
      <c r="T362" s="33">
        <f t="shared" si="11"/>
        <v>0</v>
      </c>
    </row>
    <row r="363" spans="1:20" s="31" customFormat="1" ht="15">
      <c r="A363" s="65">
        <v>1</v>
      </c>
      <c r="B363" s="65">
        <v>3031</v>
      </c>
      <c r="C363" s="63" t="s">
        <v>309</v>
      </c>
      <c r="D363" s="66">
        <v>41782</v>
      </c>
      <c r="E363" s="65" t="s">
        <v>520</v>
      </c>
      <c r="F363" s="65">
        <v>2034</v>
      </c>
      <c r="G363" s="64">
        <v>5296.42</v>
      </c>
      <c r="H363" s="64">
        <v>0</v>
      </c>
      <c r="I363" s="64" t="s">
        <v>522</v>
      </c>
      <c r="J363" s="64">
        <v>0</v>
      </c>
      <c r="K363" s="64">
        <v>0</v>
      </c>
      <c r="L363" s="64">
        <v>0</v>
      </c>
      <c r="M363" s="64">
        <v>0</v>
      </c>
      <c r="N363" s="64">
        <v>0</v>
      </c>
      <c r="O363" s="64">
        <v>0</v>
      </c>
      <c r="P363" s="64">
        <v>0</v>
      </c>
      <c r="Q363" s="64">
        <v>0</v>
      </c>
      <c r="R363" s="64">
        <v>0</v>
      </c>
      <c r="S363" s="33">
        <f t="shared" si="10"/>
        <v>5296.42</v>
      </c>
      <c r="T363" s="33">
        <f t="shared" si="11"/>
        <v>0</v>
      </c>
    </row>
    <row r="364" spans="1:20" s="31" customFormat="1" ht="15">
      <c r="A364" s="65">
        <v>2</v>
      </c>
      <c r="B364" s="65">
        <v>3032</v>
      </c>
      <c r="C364" s="63" t="s">
        <v>432</v>
      </c>
      <c r="D364" s="66">
        <v>41806</v>
      </c>
      <c r="E364" s="65" t="s">
        <v>520</v>
      </c>
      <c r="F364" s="65">
        <v>2037</v>
      </c>
      <c r="G364" s="64">
        <v>3414.1</v>
      </c>
      <c r="H364" s="64">
        <v>0</v>
      </c>
      <c r="I364" s="64" t="s">
        <v>522</v>
      </c>
      <c r="J364" s="64">
        <v>0</v>
      </c>
      <c r="K364" s="64">
        <v>0</v>
      </c>
      <c r="L364" s="64">
        <v>0</v>
      </c>
      <c r="M364" s="64">
        <v>0</v>
      </c>
      <c r="N364" s="64">
        <v>0</v>
      </c>
      <c r="O364" s="64">
        <v>0</v>
      </c>
      <c r="P364" s="64">
        <v>0</v>
      </c>
      <c r="Q364" s="64">
        <v>0</v>
      </c>
      <c r="R364" s="64">
        <v>0</v>
      </c>
      <c r="S364" s="33">
        <f t="shared" si="10"/>
        <v>3414.1</v>
      </c>
      <c r="T364" s="33">
        <f t="shared" si="11"/>
        <v>0</v>
      </c>
    </row>
    <row r="365" spans="1:20" s="31" customFormat="1" ht="15">
      <c r="A365" s="65">
        <v>1</v>
      </c>
      <c r="B365" s="65">
        <v>3036</v>
      </c>
      <c r="C365" s="63" t="s">
        <v>310</v>
      </c>
      <c r="D365" s="66">
        <v>41837</v>
      </c>
      <c r="E365" s="65" t="s">
        <v>520</v>
      </c>
      <c r="F365" s="65">
        <v>2018</v>
      </c>
      <c r="G365" s="64">
        <v>1537.47</v>
      </c>
      <c r="H365" s="64">
        <v>0</v>
      </c>
      <c r="I365" s="64" t="s">
        <v>522</v>
      </c>
      <c r="J365" s="64">
        <v>0</v>
      </c>
      <c r="K365" s="64">
        <v>0</v>
      </c>
      <c r="L365" s="64">
        <v>0</v>
      </c>
      <c r="M365" s="64">
        <v>0</v>
      </c>
      <c r="N365" s="64">
        <v>0</v>
      </c>
      <c r="O365" s="64">
        <v>0</v>
      </c>
      <c r="P365" s="64">
        <v>0</v>
      </c>
      <c r="Q365" s="64">
        <v>0</v>
      </c>
      <c r="R365" s="64">
        <v>0</v>
      </c>
      <c r="S365" s="33">
        <f t="shared" si="10"/>
        <v>1537.47</v>
      </c>
      <c r="T365" s="33">
        <f t="shared" si="11"/>
        <v>0</v>
      </c>
    </row>
    <row r="366" spans="1:20" s="31" customFormat="1" ht="15">
      <c r="A366" s="65">
        <v>1</v>
      </c>
      <c r="B366" s="65">
        <v>3037</v>
      </c>
      <c r="C366" s="63" t="s">
        <v>311</v>
      </c>
      <c r="D366" s="66">
        <v>41837</v>
      </c>
      <c r="E366" s="65" t="s">
        <v>520</v>
      </c>
      <c r="F366" s="65">
        <v>2001</v>
      </c>
      <c r="G366" s="64">
        <v>1048.8800000000001</v>
      </c>
      <c r="H366" s="64">
        <v>0</v>
      </c>
      <c r="I366" s="64" t="s">
        <v>522</v>
      </c>
      <c r="J366" s="64">
        <v>0</v>
      </c>
      <c r="K366" s="64">
        <v>0</v>
      </c>
      <c r="L366" s="64">
        <v>0</v>
      </c>
      <c r="M366" s="64">
        <v>0</v>
      </c>
      <c r="N366" s="64">
        <v>0</v>
      </c>
      <c r="O366" s="64">
        <v>0</v>
      </c>
      <c r="P366" s="64">
        <v>0</v>
      </c>
      <c r="Q366" s="64">
        <v>0</v>
      </c>
      <c r="R366" s="64">
        <v>0</v>
      </c>
      <c r="S366" s="33">
        <f t="shared" si="10"/>
        <v>1048.8800000000001</v>
      </c>
      <c r="T366" s="33">
        <f t="shared" si="11"/>
        <v>0</v>
      </c>
    </row>
    <row r="367" spans="1:20" s="31" customFormat="1" ht="15">
      <c r="A367" s="65">
        <v>1</v>
      </c>
      <c r="B367" s="65">
        <v>3039</v>
      </c>
      <c r="C367" s="63" t="s">
        <v>312</v>
      </c>
      <c r="D367" s="66">
        <v>41837</v>
      </c>
      <c r="E367" s="65" t="s">
        <v>520</v>
      </c>
      <c r="F367" s="65">
        <v>2017</v>
      </c>
      <c r="G367" s="64">
        <v>1537.47</v>
      </c>
      <c r="H367" s="64">
        <v>0</v>
      </c>
      <c r="I367" s="64" t="s">
        <v>522</v>
      </c>
      <c r="J367" s="64">
        <v>0</v>
      </c>
      <c r="K367" s="64">
        <v>0</v>
      </c>
      <c r="L367" s="64">
        <v>0</v>
      </c>
      <c r="M367" s="64">
        <v>0</v>
      </c>
      <c r="N367" s="64">
        <v>0</v>
      </c>
      <c r="O367" s="64">
        <v>0</v>
      </c>
      <c r="P367" s="64">
        <v>0</v>
      </c>
      <c r="Q367" s="64">
        <v>0</v>
      </c>
      <c r="R367" s="64">
        <v>0</v>
      </c>
      <c r="S367" s="33">
        <f t="shared" si="10"/>
        <v>1537.47</v>
      </c>
      <c r="T367" s="33">
        <f t="shared" si="11"/>
        <v>0</v>
      </c>
    </row>
    <row r="368" spans="1:20" s="31" customFormat="1" ht="15">
      <c r="A368" s="65">
        <v>1</v>
      </c>
      <c r="B368" s="65">
        <v>3040</v>
      </c>
      <c r="C368" s="63" t="s">
        <v>313</v>
      </c>
      <c r="D368" s="66">
        <v>41837</v>
      </c>
      <c r="E368" s="65" t="s">
        <v>520</v>
      </c>
      <c r="F368" s="65">
        <v>2017</v>
      </c>
      <c r="G368" s="64">
        <v>1537.47</v>
      </c>
      <c r="H368" s="64">
        <v>0</v>
      </c>
      <c r="I368" s="64" t="s">
        <v>522</v>
      </c>
      <c r="J368" s="64">
        <v>0</v>
      </c>
      <c r="K368" s="64">
        <v>0</v>
      </c>
      <c r="L368" s="64">
        <v>0</v>
      </c>
      <c r="M368" s="64">
        <v>0</v>
      </c>
      <c r="N368" s="64">
        <v>0</v>
      </c>
      <c r="O368" s="64">
        <v>0</v>
      </c>
      <c r="P368" s="64">
        <v>0</v>
      </c>
      <c r="Q368" s="64">
        <v>0</v>
      </c>
      <c r="R368" s="64">
        <v>0</v>
      </c>
      <c r="S368" s="33">
        <f t="shared" si="10"/>
        <v>1537.47</v>
      </c>
      <c r="T368" s="33">
        <f t="shared" si="11"/>
        <v>0</v>
      </c>
    </row>
    <row r="369" spans="1:20" s="31" customFormat="1" ht="15">
      <c r="A369" s="65">
        <v>1</v>
      </c>
      <c r="B369" s="65">
        <v>3044</v>
      </c>
      <c r="C369" s="63" t="s">
        <v>441</v>
      </c>
      <c r="D369" s="66">
        <v>41871</v>
      </c>
      <c r="E369" s="65" t="s">
        <v>520</v>
      </c>
      <c r="F369" s="65">
        <v>2037</v>
      </c>
      <c r="G369" s="64">
        <v>3414.1</v>
      </c>
      <c r="H369" s="64">
        <v>0</v>
      </c>
      <c r="I369" s="64" t="s">
        <v>522</v>
      </c>
      <c r="J369" s="64">
        <v>0</v>
      </c>
      <c r="K369" s="64">
        <v>0</v>
      </c>
      <c r="L369" s="64">
        <v>0</v>
      </c>
      <c r="M369" s="64">
        <v>0</v>
      </c>
      <c r="N369" s="64">
        <v>0</v>
      </c>
      <c r="O369" s="64">
        <v>0</v>
      </c>
      <c r="P369" s="64">
        <v>0</v>
      </c>
      <c r="Q369" s="64">
        <v>0</v>
      </c>
      <c r="R369" s="64">
        <v>0</v>
      </c>
      <c r="S369" s="33">
        <f t="shared" si="10"/>
        <v>3414.1</v>
      </c>
      <c r="T369" s="33">
        <f t="shared" si="11"/>
        <v>0</v>
      </c>
    </row>
    <row r="370" spans="1:20" s="31" customFormat="1" ht="15">
      <c r="A370" s="65">
        <v>37</v>
      </c>
      <c r="B370" s="65">
        <v>3045</v>
      </c>
      <c r="C370" s="63" t="s">
        <v>476</v>
      </c>
      <c r="D370" s="66">
        <v>41871</v>
      </c>
      <c r="E370" s="65" t="s">
        <v>520</v>
      </c>
      <c r="F370" s="65">
        <v>2037</v>
      </c>
      <c r="G370" s="64">
        <v>3414.1</v>
      </c>
      <c r="H370" s="64">
        <v>0</v>
      </c>
      <c r="I370" s="64" t="s">
        <v>522</v>
      </c>
      <c r="J370" s="64">
        <v>0</v>
      </c>
      <c r="K370" s="64">
        <v>0</v>
      </c>
      <c r="L370" s="64">
        <v>0</v>
      </c>
      <c r="M370" s="64">
        <v>0</v>
      </c>
      <c r="N370" s="64">
        <v>0</v>
      </c>
      <c r="O370" s="64">
        <v>0</v>
      </c>
      <c r="P370" s="64">
        <v>0</v>
      </c>
      <c r="Q370" s="64">
        <v>0</v>
      </c>
      <c r="R370" s="64">
        <v>0</v>
      </c>
      <c r="S370" s="33">
        <f t="shared" si="10"/>
        <v>3414.1</v>
      </c>
      <c r="T370" s="33">
        <f t="shared" si="11"/>
        <v>0</v>
      </c>
    </row>
    <row r="371" spans="1:20" s="31" customFormat="1" ht="15">
      <c r="A371" s="65">
        <v>56</v>
      </c>
      <c r="B371" s="65">
        <v>3046</v>
      </c>
      <c r="C371" s="63" t="s">
        <v>495</v>
      </c>
      <c r="D371" s="66">
        <v>41871</v>
      </c>
      <c r="E371" s="65" t="s">
        <v>520</v>
      </c>
      <c r="F371" s="65">
        <v>2037</v>
      </c>
      <c r="G371" s="64">
        <v>3414.1</v>
      </c>
      <c r="H371" s="64">
        <v>0</v>
      </c>
      <c r="I371" s="64" t="s">
        <v>522</v>
      </c>
      <c r="J371" s="64">
        <v>0</v>
      </c>
      <c r="K371" s="64">
        <v>0</v>
      </c>
      <c r="L371" s="64">
        <v>0</v>
      </c>
      <c r="M371" s="64">
        <v>0</v>
      </c>
      <c r="N371" s="64">
        <v>0</v>
      </c>
      <c r="O371" s="64">
        <v>0</v>
      </c>
      <c r="P371" s="64">
        <v>0</v>
      </c>
      <c r="Q371" s="64">
        <v>0</v>
      </c>
      <c r="R371" s="64">
        <v>0</v>
      </c>
      <c r="S371" s="33">
        <f t="shared" si="10"/>
        <v>3414.1</v>
      </c>
      <c r="T371" s="33">
        <f t="shared" si="11"/>
        <v>0</v>
      </c>
    </row>
    <row r="372" spans="1:20" s="31" customFormat="1" ht="15">
      <c r="A372" s="65">
        <v>1</v>
      </c>
      <c r="B372" s="65">
        <v>3047</v>
      </c>
      <c r="C372" s="63" t="s">
        <v>314</v>
      </c>
      <c r="D372" s="66">
        <v>41871</v>
      </c>
      <c r="E372" s="65" t="s">
        <v>520</v>
      </c>
      <c r="F372" s="65">
        <v>2009</v>
      </c>
      <c r="G372" s="64">
        <v>1537.47</v>
      </c>
      <c r="H372" s="64">
        <v>0</v>
      </c>
      <c r="I372" s="64" t="s">
        <v>522</v>
      </c>
      <c r="J372" s="64">
        <v>0</v>
      </c>
      <c r="K372" s="64">
        <v>0</v>
      </c>
      <c r="L372" s="64">
        <v>0</v>
      </c>
      <c r="M372" s="64">
        <v>0</v>
      </c>
      <c r="N372" s="64">
        <v>0</v>
      </c>
      <c r="O372" s="64">
        <v>0</v>
      </c>
      <c r="P372" s="64">
        <v>0</v>
      </c>
      <c r="Q372" s="64">
        <v>0</v>
      </c>
      <c r="R372" s="64">
        <v>0</v>
      </c>
      <c r="S372" s="33">
        <f t="shared" si="10"/>
        <v>1537.47</v>
      </c>
      <c r="T372" s="33">
        <f t="shared" si="11"/>
        <v>0</v>
      </c>
    </row>
    <row r="373" spans="1:20" s="31" customFormat="1" ht="15">
      <c r="A373" s="65">
        <v>1</v>
      </c>
      <c r="B373" s="65">
        <v>3049</v>
      </c>
      <c r="C373" s="63" t="s">
        <v>315</v>
      </c>
      <c r="D373" s="66">
        <v>41871</v>
      </c>
      <c r="E373" s="65" t="s">
        <v>520</v>
      </c>
      <c r="F373" s="65">
        <v>2030</v>
      </c>
      <c r="G373" s="64">
        <v>2675.02</v>
      </c>
      <c r="H373" s="64">
        <v>0</v>
      </c>
      <c r="I373" s="64" t="s">
        <v>522</v>
      </c>
      <c r="J373" s="64">
        <v>1993.92</v>
      </c>
      <c r="K373" s="64">
        <v>0</v>
      </c>
      <c r="L373" s="64">
        <v>0</v>
      </c>
      <c r="M373" s="64">
        <v>0</v>
      </c>
      <c r="N373" s="64">
        <v>0</v>
      </c>
      <c r="O373" s="64">
        <v>0</v>
      </c>
      <c r="P373" s="64">
        <v>0</v>
      </c>
      <c r="Q373" s="64">
        <v>0</v>
      </c>
      <c r="R373" s="64">
        <v>0</v>
      </c>
      <c r="S373" s="33">
        <f t="shared" si="10"/>
        <v>2675.02</v>
      </c>
      <c r="T373" s="33">
        <f t="shared" si="11"/>
        <v>1993.92</v>
      </c>
    </row>
    <row r="374" spans="1:20" s="31" customFormat="1" ht="15">
      <c r="A374" s="65">
        <v>1</v>
      </c>
      <c r="B374" s="65">
        <v>3052</v>
      </c>
      <c r="C374" s="63" t="s">
        <v>316</v>
      </c>
      <c r="D374" s="66">
        <v>41884</v>
      </c>
      <c r="E374" s="65" t="s">
        <v>520</v>
      </c>
      <c r="F374" s="65">
        <v>2035</v>
      </c>
      <c r="G374" s="64">
        <v>4656.5600000000004</v>
      </c>
      <c r="H374" s="64">
        <v>0</v>
      </c>
      <c r="I374" s="64" t="s">
        <v>522</v>
      </c>
      <c r="J374" s="64">
        <v>0</v>
      </c>
      <c r="K374" s="64">
        <v>0</v>
      </c>
      <c r="L374" s="64">
        <v>0</v>
      </c>
      <c r="M374" s="64">
        <v>0</v>
      </c>
      <c r="N374" s="64">
        <v>0</v>
      </c>
      <c r="O374" s="64">
        <v>0</v>
      </c>
      <c r="P374" s="64">
        <v>0</v>
      </c>
      <c r="Q374" s="64">
        <v>0</v>
      </c>
      <c r="R374" s="64">
        <v>0</v>
      </c>
      <c r="S374" s="33">
        <f t="shared" si="10"/>
        <v>4656.5600000000004</v>
      </c>
      <c r="T374" s="33">
        <f t="shared" si="11"/>
        <v>0</v>
      </c>
    </row>
    <row r="375" spans="1:20" s="31" customFormat="1" ht="15">
      <c r="A375" s="65">
        <v>50</v>
      </c>
      <c r="B375" s="65">
        <v>3055</v>
      </c>
      <c r="C375" s="63" t="s">
        <v>487</v>
      </c>
      <c r="D375" s="66">
        <v>41927</v>
      </c>
      <c r="E375" s="65" t="s">
        <v>520</v>
      </c>
      <c r="F375" s="65">
        <v>2037</v>
      </c>
      <c r="G375" s="64">
        <v>3414.1</v>
      </c>
      <c r="H375" s="64">
        <v>0</v>
      </c>
      <c r="I375" s="64" t="s">
        <v>522</v>
      </c>
      <c r="J375" s="64">
        <v>0</v>
      </c>
      <c r="K375" s="64">
        <v>0</v>
      </c>
      <c r="L375" s="64">
        <v>0</v>
      </c>
      <c r="M375" s="64">
        <v>0</v>
      </c>
      <c r="N375" s="64">
        <v>0</v>
      </c>
      <c r="O375" s="64">
        <v>0</v>
      </c>
      <c r="P375" s="64">
        <v>0</v>
      </c>
      <c r="Q375" s="64">
        <v>0</v>
      </c>
      <c r="R375" s="64">
        <v>0</v>
      </c>
      <c r="S375" s="33">
        <f t="shared" si="10"/>
        <v>3414.1</v>
      </c>
      <c r="T375" s="33">
        <f t="shared" si="11"/>
        <v>0</v>
      </c>
    </row>
    <row r="376" spans="1:20" s="31" customFormat="1" ht="15">
      <c r="A376" s="65">
        <v>1</v>
      </c>
      <c r="B376" s="65">
        <v>3057</v>
      </c>
      <c r="C376" s="63" t="s">
        <v>317</v>
      </c>
      <c r="D376" s="66">
        <v>41946</v>
      </c>
      <c r="E376" s="65" t="s">
        <v>520</v>
      </c>
      <c r="F376" s="65">
        <v>2018</v>
      </c>
      <c r="G376" s="64">
        <v>1537.47</v>
      </c>
      <c r="H376" s="64">
        <v>0</v>
      </c>
      <c r="I376" s="64" t="s">
        <v>522</v>
      </c>
      <c r="J376" s="64">
        <v>0</v>
      </c>
      <c r="K376" s="64">
        <v>0</v>
      </c>
      <c r="L376" s="64">
        <v>0</v>
      </c>
      <c r="M376" s="64">
        <v>0</v>
      </c>
      <c r="N376" s="64">
        <v>0</v>
      </c>
      <c r="O376" s="64">
        <v>0</v>
      </c>
      <c r="P376" s="64">
        <v>0</v>
      </c>
      <c r="Q376" s="64">
        <v>0</v>
      </c>
      <c r="R376" s="64">
        <v>0</v>
      </c>
      <c r="S376" s="33">
        <f t="shared" si="10"/>
        <v>1537.47</v>
      </c>
      <c r="T376" s="33">
        <f t="shared" si="11"/>
        <v>0</v>
      </c>
    </row>
    <row r="377" spans="1:20" s="31" customFormat="1" ht="15">
      <c r="A377" s="65">
        <v>1</v>
      </c>
      <c r="B377" s="65">
        <v>3061</v>
      </c>
      <c r="C377" s="63" t="s">
        <v>318</v>
      </c>
      <c r="D377" s="66">
        <v>41974</v>
      </c>
      <c r="E377" s="65" t="s">
        <v>520</v>
      </c>
      <c r="F377" s="65">
        <v>2018</v>
      </c>
      <c r="G377" s="64">
        <v>1537.47</v>
      </c>
      <c r="H377" s="64">
        <v>0</v>
      </c>
      <c r="I377" s="64" t="s">
        <v>522</v>
      </c>
      <c r="J377" s="64">
        <v>0</v>
      </c>
      <c r="K377" s="64">
        <v>0</v>
      </c>
      <c r="L377" s="64">
        <v>0</v>
      </c>
      <c r="M377" s="64">
        <v>0</v>
      </c>
      <c r="N377" s="64">
        <v>0</v>
      </c>
      <c r="O377" s="64">
        <v>0</v>
      </c>
      <c r="P377" s="64">
        <v>0</v>
      </c>
      <c r="Q377" s="64">
        <v>0</v>
      </c>
      <c r="R377" s="64">
        <v>0</v>
      </c>
      <c r="S377" s="33">
        <f t="shared" si="10"/>
        <v>1537.47</v>
      </c>
      <c r="T377" s="33">
        <f t="shared" si="11"/>
        <v>0</v>
      </c>
    </row>
    <row r="378" spans="1:20" s="31" customFormat="1" ht="15">
      <c r="A378" s="65">
        <v>1</v>
      </c>
      <c r="B378" s="65">
        <v>3062</v>
      </c>
      <c r="C378" s="63" t="s">
        <v>319</v>
      </c>
      <c r="D378" s="66">
        <v>41976</v>
      </c>
      <c r="E378" s="65" t="s">
        <v>520</v>
      </c>
      <c r="F378" s="65">
        <v>2001</v>
      </c>
      <c r="G378" s="64">
        <v>1048.8800000000001</v>
      </c>
      <c r="H378" s="64">
        <v>0</v>
      </c>
      <c r="I378" s="64" t="s">
        <v>522</v>
      </c>
      <c r="J378" s="64">
        <v>0</v>
      </c>
      <c r="K378" s="64">
        <v>0</v>
      </c>
      <c r="L378" s="64">
        <v>0</v>
      </c>
      <c r="M378" s="64">
        <v>0</v>
      </c>
      <c r="N378" s="64">
        <v>0</v>
      </c>
      <c r="O378" s="64">
        <v>0</v>
      </c>
      <c r="P378" s="64">
        <v>0</v>
      </c>
      <c r="Q378" s="64">
        <v>0</v>
      </c>
      <c r="R378" s="64">
        <v>0</v>
      </c>
      <c r="S378" s="33">
        <f t="shared" si="10"/>
        <v>1048.8800000000001</v>
      </c>
      <c r="T378" s="33">
        <f t="shared" si="11"/>
        <v>0</v>
      </c>
    </row>
    <row r="379" spans="1:20" s="31" customFormat="1" ht="15">
      <c r="A379" s="65">
        <v>1</v>
      </c>
      <c r="B379" s="65">
        <v>3063</v>
      </c>
      <c r="C379" s="63" t="s">
        <v>320</v>
      </c>
      <c r="D379" s="66">
        <v>41978</v>
      </c>
      <c r="E379" s="65" t="s">
        <v>520</v>
      </c>
      <c r="F379" s="65">
        <v>2010</v>
      </c>
      <c r="G379" s="64">
        <v>1537.48</v>
      </c>
      <c r="H379" s="64">
        <v>0</v>
      </c>
      <c r="I379" s="64" t="s">
        <v>522</v>
      </c>
      <c r="J379" s="64">
        <v>0</v>
      </c>
      <c r="K379" s="64">
        <v>0</v>
      </c>
      <c r="L379" s="64">
        <v>0</v>
      </c>
      <c r="M379" s="64">
        <v>0</v>
      </c>
      <c r="N379" s="64">
        <v>0</v>
      </c>
      <c r="O379" s="64">
        <v>0</v>
      </c>
      <c r="P379" s="64">
        <v>0</v>
      </c>
      <c r="Q379" s="64">
        <v>0</v>
      </c>
      <c r="R379" s="64">
        <v>0</v>
      </c>
      <c r="S379" s="33">
        <f t="shared" si="10"/>
        <v>1537.48</v>
      </c>
      <c r="T379" s="33">
        <f t="shared" si="11"/>
        <v>0</v>
      </c>
    </row>
    <row r="380" spans="1:20" s="31" customFormat="1" ht="15">
      <c r="A380" s="65">
        <v>1</v>
      </c>
      <c r="B380" s="65">
        <v>3066</v>
      </c>
      <c r="C380" s="63" t="s">
        <v>321</v>
      </c>
      <c r="D380" s="66">
        <v>42009</v>
      </c>
      <c r="E380" s="65" t="s">
        <v>520</v>
      </c>
      <c r="F380" s="65">
        <v>2029</v>
      </c>
      <c r="G380" s="64">
        <v>2675.02</v>
      </c>
      <c r="H380" s="64">
        <v>0</v>
      </c>
      <c r="I380" s="64" t="s">
        <v>522</v>
      </c>
      <c r="J380" s="64">
        <v>1107.73</v>
      </c>
      <c r="K380" s="64">
        <v>0</v>
      </c>
      <c r="L380" s="64">
        <v>0</v>
      </c>
      <c r="M380" s="64">
        <v>0</v>
      </c>
      <c r="N380" s="64">
        <v>0</v>
      </c>
      <c r="O380" s="64">
        <v>0</v>
      </c>
      <c r="P380" s="64">
        <v>0</v>
      </c>
      <c r="Q380" s="64">
        <v>0</v>
      </c>
      <c r="R380" s="64">
        <v>0</v>
      </c>
      <c r="S380" s="33">
        <f t="shared" si="10"/>
        <v>2675.02</v>
      </c>
      <c r="T380" s="33">
        <f t="shared" si="11"/>
        <v>1107.73</v>
      </c>
    </row>
    <row r="381" spans="1:20" s="31" customFormat="1" ht="15">
      <c r="A381" s="65">
        <v>1</v>
      </c>
      <c r="B381" s="65">
        <v>3067</v>
      </c>
      <c r="C381" s="63" t="s">
        <v>322</v>
      </c>
      <c r="D381" s="66">
        <v>42009</v>
      </c>
      <c r="E381" s="65" t="s">
        <v>520</v>
      </c>
      <c r="F381" s="65">
        <v>2009</v>
      </c>
      <c r="G381" s="64">
        <v>1537.47</v>
      </c>
      <c r="H381" s="64">
        <v>0</v>
      </c>
      <c r="I381" s="64" t="s">
        <v>522</v>
      </c>
      <c r="J381" s="64">
        <v>0</v>
      </c>
      <c r="K381" s="64">
        <v>0</v>
      </c>
      <c r="L381" s="64">
        <v>0</v>
      </c>
      <c r="M381" s="64">
        <v>0</v>
      </c>
      <c r="N381" s="64">
        <v>0</v>
      </c>
      <c r="O381" s="64">
        <v>0</v>
      </c>
      <c r="P381" s="64">
        <v>0</v>
      </c>
      <c r="Q381" s="64">
        <v>0</v>
      </c>
      <c r="R381" s="64">
        <v>0</v>
      </c>
      <c r="S381" s="33">
        <f t="shared" si="10"/>
        <v>1537.47</v>
      </c>
      <c r="T381" s="33">
        <f t="shared" si="11"/>
        <v>0</v>
      </c>
    </row>
    <row r="382" spans="1:20" s="31" customFormat="1" ht="15">
      <c r="A382" s="65">
        <v>51</v>
      </c>
      <c r="B382" s="65">
        <v>3069</v>
      </c>
      <c r="C382" s="63" t="s">
        <v>436</v>
      </c>
      <c r="D382" s="66">
        <v>42009</v>
      </c>
      <c r="E382" s="65" t="s">
        <v>520</v>
      </c>
      <c r="F382" s="65">
        <v>2010</v>
      </c>
      <c r="G382" s="64">
        <v>1537.47</v>
      </c>
      <c r="H382" s="64">
        <v>0</v>
      </c>
      <c r="I382" s="64" t="s">
        <v>522</v>
      </c>
      <c r="J382" s="64">
        <v>0</v>
      </c>
      <c r="K382" s="64">
        <v>0</v>
      </c>
      <c r="L382" s="64">
        <v>174.95</v>
      </c>
      <c r="M382" s="64">
        <v>0</v>
      </c>
      <c r="N382" s="64">
        <v>0</v>
      </c>
      <c r="O382" s="64">
        <v>0</v>
      </c>
      <c r="P382" s="64">
        <v>0</v>
      </c>
      <c r="Q382" s="64">
        <v>0</v>
      </c>
      <c r="R382" s="64">
        <v>0</v>
      </c>
      <c r="S382" s="33">
        <f t="shared" si="10"/>
        <v>1537.47</v>
      </c>
      <c r="T382" s="33">
        <f t="shared" si="11"/>
        <v>174.95</v>
      </c>
    </row>
    <row r="383" spans="1:20" s="31" customFormat="1" ht="15">
      <c r="A383" s="65">
        <v>1</v>
      </c>
      <c r="B383" s="65">
        <v>3080</v>
      </c>
      <c r="C383" s="63" t="s">
        <v>323</v>
      </c>
      <c r="D383" s="66">
        <v>42016</v>
      </c>
      <c r="E383" s="65" t="s">
        <v>520</v>
      </c>
      <c r="F383" s="65">
        <v>2026</v>
      </c>
      <c r="G383" s="64">
        <v>2675.02</v>
      </c>
      <c r="H383" s="64">
        <v>0</v>
      </c>
      <c r="I383" s="64" t="s">
        <v>522</v>
      </c>
      <c r="J383" s="64">
        <v>0</v>
      </c>
      <c r="K383" s="64">
        <v>0</v>
      </c>
      <c r="L383" s="64">
        <v>0</v>
      </c>
      <c r="M383" s="64">
        <v>0</v>
      </c>
      <c r="N383" s="64">
        <v>0</v>
      </c>
      <c r="O383" s="64">
        <v>0</v>
      </c>
      <c r="P383" s="64">
        <v>0</v>
      </c>
      <c r="Q383" s="64">
        <v>0</v>
      </c>
      <c r="R383" s="64">
        <v>0</v>
      </c>
      <c r="S383" s="33">
        <f t="shared" si="10"/>
        <v>2675.02</v>
      </c>
      <c r="T383" s="33">
        <f t="shared" si="11"/>
        <v>0</v>
      </c>
    </row>
    <row r="384" spans="1:20" s="31" customFormat="1" ht="15">
      <c r="A384" s="65">
        <v>1</v>
      </c>
      <c r="B384" s="65">
        <v>3084</v>
      </c>
      <c r="C384" s="63" t="s">
        <v>325</v>
      </c>
      <c r="D384" s="66">
        <v>42026</v>
      </c>
      <c r="E384" s="65" t="s">
        <v>520</v>
      </c>
      <c r="F384" s="65">
        <v>2018</v>
      </c>
      <c r="G384" s="64">
        <v>1537.47</v>
      </c>
      <c r="H384" s="64">
        <v>0</v>
      </c>
      <c r="I384" s="64" t="s">
        <v>522</v>
      </c>
      <c r="J384" s="64">
        <v>0</v>
      </c>
      <c r="K384" s="64">
        <v>0</v>
      </c>
      <c r="L384" s="64">
        <v>0</v>
      </c>
      <c r="M384" s="64">
        <v>0</v>
      </c>
      <c r="N384" s="64">
        <v>0</v>
      </c>
      <c r="O384" s="64">
        <v>0</v>
      </c>
      <c r="P384" s="64">
        <v>0</v>
      </c>
      <c r="Q384" s="64">
        <v>0</v>
      </c>
      <c r="R384" s="64">
        <v>0</v>
      </c>
      <c r="S384" s="33">
        <f t="shared" si="10"/>
        <v>1537.47</v>
      </c>
      <c r="T384" s="33">
        <f t="shared" si="11"/>
        <v>0</v>
      </c>
    </row>
    <row r="385" spans="1:20" s="31" customFormat="1" ht="15">
      <c r="A385" s="65">
        <v>1</v>
      </c>
      <c r="B385" s="65">
        <v>3085</v>
      </c>
      <c r="C385" s="63" t="s">
        <v>326</v>
      </c>
      <c r="D385" s="66">
        <v>42026</v>
      </c>
      <c r="E385" s="65" t="s">
        <v>520</v>
      </c>
      <c r="F385" s="65">
        <v>2018</v>
      </c>
      <c r="G385" s="64">
        <v>1537.47</v>
      </c>
      <c r="H385" s="64">
        <v>0</v>
      </c>
      <c r="I385" s="64" t="s">
        <v>522</v>
      </c>
      <c r="J385" s="64">
        <v>0</v>
      </c>
      <c r="K385" s="64">
        <v>0</v>
      </c>
      <c r="L385" s="64">
        <v>0</v>
      </c>
      <c r="M385" s="64">
        <v>0</v>
      </c>
      <c r="N385" s="64">
        <v>0</v>
      </c>
      <c r="O385" s="64">
        <v>0</v>
      </c>
      <c r="P385" s="64">
        <v>0</v>
      </c>
      <c r="Q385" s="64">
        <v>0</v>
      </c>
      <c r="R385" s="64">
        <v>0</v>
      </c>
      <c r="S385" s="33">
        <f t="shared" si="10"/>
        <v>1537.47</v>
      </c>
      <c r="T385" s="33">
        <f t="shared" si="11"/>
        <v>0</v>
      </c>
    </row>
    <row r="386" spans="1:20" s="31" customFormat="1" ht="15">
      <c r="A386" s="65">
        <v>3</v>
      </c>
      <c r="B386" s="65">
        <v>3086</v>
      </c>
      <c r="C386" s="63" t="s">
        <v>437</v>
      </c>
      <c r="D386" s="66">
        <v>42030</v>
      </c>
      <c r="E386" s="65" t="s">
        <v>520</v>
      </c>
      <c r="F386" s="65">
        <v>2037</v>
      </c>
      <c r="G386" s="64">
        <v>3414.1</v>
      </c>
      <c r="H386" s="64">
        <v>0</v>
      </c>
      <c r="I386" s="64" t="s">
        <v>522</v>
      </c>
      <c r="J386" s="64">
        <v>0</v>
      </c>
      <c r="K386" s="64">
        <v>0</v>
      </c>
      <c r="L386" s="64">
        <v>0</v>
      </c>
      <c r="M386" s="64">
        <v>0</v>
      </c>
      <c r="N386" s="64">
        <v>0</v>
      </c>
      <c r="O386" s="64">
        <v>0</v>
      </c>
      <c r="P386" s="64">
        <v>0</v>
      </c>
      <c r="Q386" s="64">
        <v>0</v>
      </c>
      <c r="R386" s="64">
        <v>0</v>
      </c>
      <c r="S386" s="33">
        <f t="shared" si="10"/>
        <v>3414.1</v>
      </c>
      <c r="T386" s="33">
        <f t="shared" si="11"/>
        <v>0</v>
      </c>
    </row>
    <row r="387" spans="1:20" s="31" customFormat="1" ht="15">
      <c r="A387" s="65">
        <v>1</v>
      </c>
      <c r="B387" s="65">
        <v>3112</v>
      </c>
      <c r="C387" s="63" t="s">
        <v>328</v>
      </c>
      <c r="D387" s="66">
        <v>42065</v>
      </c>
      <c r="E387" s="65" t="s">
        <v>520</v>
      </c>
      <c r="F387" s="65">
        <v>2013</v>
      </c>
      <c r="G387" s="64">
        <v>1537.47</v>
      </c>
      <c r="H387" s="64">
        <v>0</v>
      </c>
      <c r="I387" s="64" t="s">
        <v>522</v>
      </c>
      <c r="J387" s="64">
        <v>0</v>
      </c>
      <c r="K387" s="64">
        <v>0</v>
      </c>
      <c r="L387" s="64">
        <v>0</v>
      </c>
      <c r="M387" s="64">
        <v>0</v>
      </c>
      <c r="N387" s="64">
        <v>0</v>
      </c>
      <c r="O387" s="64">
        <v>0</v>
      </c>
      <c r="P387" s="64">
        <v>0</v>
      </c>
      <c r="Q387" s="64">
        <v>0</v>
      </c>
      <c r="R387" s="64">
        <v>0</v>
      </c>
      <c r="S387" s="33">
        <f t="shared" ref="S387:S446" si="12">SUM(G387:H387)</f>
        <v>1537.47</v>
      </c>
      <c r="T387" s="33">
        <f t="shared" si="11"/>
        <v>0</v>
      </c>
    </row>
    <row r="388" spans="1:20" s="31" customFormat="1" ht="15">
      <c r="A388" s="65">
        <v>1</v>
      </c>
      <c r="B388" s="65">
        <v>3113</v>
      </c>
      <c r="C388" s="63" t="s">
        <v>329</v>
      </c>
      <c r="D388" s="66">
        <v>42065</v>
      </c>
      <c r="E388" s="65" t="s">
        <v>520</v>
      </c>
      <c r="F388" s="65">
        <v>2010</v>
      </c>
      <c r="G388" s="64">
        <v>1537.47</v>
      </c>
      <c r="H388" s="64">
        <v>0</v>
      </c>
      <c r="I388" s="64" t="s">
        <v>522</v>
      </c>
      <c r="J388" s="64">
        <v>0</v>
      </c>
      <c r="K388" s="64">
        <v>0</v>
      </c>
      <c r="L388" s="64">
        <v>0</v>
      </c>
      <c r="M388" s="64">
        <v>0</v>
      </c>
      <c r="N388" s="64">
        <v>0</v>
      </c>
      <c r="O388" s="64">
        <v>0</v>
      </c>
      <c r="P388" s="64">
        <v>0</v>
      </c>
      <c r="Q388" s="64">
        <v>0</v>
      </c>
      <c r="R388" s="64">
        <v>0</v>
      </c>
      <c r="S388" s="33">
        <f t="shared" si="12"/>
        <v>1537.47</v>
      </c>
      <c r="T388" s="33">
        <f t="shared" si="11"/>
        <v>0</v>
      </c>
    </row>
    <row r="389" spans="1:20" s="31" customFormat="1" ht="15">
      <c r="A389" s="65">
        <v>1</v>
      </c>
      <c r="B389" s="65">
        <v>3132</v>
      </c>
      <c r="C389" s="63" t="s">
        <v>330</v>
      </c>
      <c r="D389" s="66">
        <v>42100</v>
      </c>
      <c r="E389" s="65" t="s">
        <v>520</v>
      </c>
      <c r="F389" s="65">
        <v>2009</v>
      </c>
      <c r="G389" s="64">
        <v>1537.47</v>
      </c>
      <c r="H389" s="64">
        <v>0</v>
      </c>
      <c r="I389" s="64" t="s">
        <v>522</v>
      </c>
      <c r="J389" s="64">
        <v>0</v>
      </c>
      <c r="K389" s="64">
        <v>0</v>
      </c>
      <c r="L389" s="64">
        <v>0</v>
      </c>
      <c r="M389" s="64">
        <v>0</v>
      </c>
      <c r="N389" s="64">
        <v>0</v>
      </c>
      <c r="O389" s="64">
        <v>0</v>
      </c>
      <c r="P389" s="64">
        <v>0</v>
      </c>
      <c r="Q389" s="64">
        <v>0</v>
      </c>
      <c r="R389" s="64">
        <v>0</v>
      </c>
      <c r="S389" s="33">
        <f t="shared" si="12"/>
        <v>1537.47</v>
      </c>
      <c r="T389" s="33">
        <f t="shared" ref="T389:T446" si="13">SUM(J389:R389)</f>
        <v>0</v>
      </c>
    </row>
    <row r="390" spans="1:20" s="31" customFormat="1" ht="15">
      <c r="A390" s="65">
        <v>1</v>
      </c>
      <c r="B390" s="65">
        <v>3134</v>
      </c>
      <c r="C390" s="63" t="s">
        <v>331</v>
      </c>
      <c r="D390" s="66">
        <v>42100</v>
      </c>
      <c r="E390" s="65" t="s">
        <v>520</v>
      </c>
      <c r="F390" s="65">
        <v>2018</v>
      </c>
      <c r="G390" s="64">
        <v>1537.47</v>
      </c>
      <c r="H390" s="64">
        <v>0</v>
      </c>
      <c r="I390" s="64" t="s">
        <v>522</v>
      </c>
      <c r="J390" s="64">
        <v>0</v>
      </c>
      <c r="K390" s="64">
        <v>0</v>
      </c>
      <c r="L390" s="64">
        <v>0</v>
      </c>
      <c r="M390" s="64">
        <v>0</v>
      </c>
      <c r="N390" s="64">
        <v>0</v>
      </c>
      <c r="O390" s="64">
        <v>0</v>
      </c>
      <c r="P390" s="64">
        <v>0</v>
      </c>
      <c r="Q390" s="64">
        <v>0</v>
      </c>
      <c r="R390" s="64">
        <v>0</v>
      </c>
      <c r="S390" s="33">
        <f t="shared" si="12"/>
        <v>1537.47</v>
      </c>
      <c r="T390" s="33">
        <f t="shared" si="13"/>
        <v>0</v>
      </c>
    </row>
    <row r="391" spans="1:20" s="31" customFormat="1" ht="15">
      <c r="A391" s="65">
        <v>1</v>
      </c>
      <c r="B391" s="65">
        <v>3135</v>
      </c>
      <c r="C391" s="63" t="s">
        <v>332</v>
      </c>
      <c r="D391" s="66">
        <v>42107</v>
      </c>
      <c r="E391" s="65" t="s">
        <v>520</v>
      </c>
      <c r="F391" s="65">
        <v>2028</v>
      </c>
      <c r="G391" s="64">
        <v>2675.02</v>
      </c>
      <c r="H391" s="64">
        <v>0</v>
      </c>
      <c r="I391" s="64" t="s">
        <v>522</v>
      </c>
      <c r="J391" s="64">
        <v>1993.92</v>
      </c>
      <c r="K391" s="64">
        <v>0</v>
      </c>
      <c r="L391" s="64">
        <v>0</v>
      </c>
      <c r="M391" s="64">
        <v>0</v>
      </c>
      <c r="N391" s="64">
        <v>0</v>
      </c>
      <c r="O391" s="64">
        <v>0</v>
      </c>
      <c r="P391" s="64">
        <v>0</v>
      </c>
      <c r="Q391" s="64">
        <v>0</v>
      </c>
      <c r="R391" s="64">
        <v>0</v>
      </c>
      <c r="S391" s="33">
        <f t="shared" si="12"/>
        <v>2675.02</v>
      </c>
      <c r="T391" s="33">
        <f t="shared" si="13"/>
        <v>1993.92</v>
      </c>
    </row>
    <row r="392" spans="1:20" s="31" customFormat="1" ht="15">
      <c r="A392" s="65">
        <v>1</v>
      </c>
      <c r="B392" s="65">
        <v>3136</v>
      </c>
      <c r="C392" s="63" t="s">
        <v>333</v>
      </c>
      <c r="D392" s="66">
        <v>42107</v>
      </c>
      <c r="E392" s="65" t="s">
        <v>520</v>
      </c>
      <c r="F392" s="65">
        <v>2016</v>
      </c>
      <c r="G392" s="64">
        <v>1537.47</v>
      </c>
      <c r="H392" s="64">
        <v>0</v>
      </c>
      <c r="I392" s="64" t="s">
        <v>522</v>
      </c>
      <c r="J392" s="64">
        <v>1107.73</v>
      </c>
      <c r="K392" s="64">
        <v>0</v>
      </c>
      <c r="L392" s="64">
        <v>0</v>
      </c>
      <c r="M392" s="64">
        <v>0</v>
      </c>
      <c r="N392" s="64">
        <v>0</v>
      </c>
      <c r="O392" s="64">
        <v>0</v>
      </c>
      <c r="P392" s="64">
        <v>0</v>
      </c>
      <c r="Q392" s="64">
        <v>0</v>
      </c>
      <c r="R392" s="64">
        <v>0</v>
      </c>
      <c r="S392" s="33">
        <f t="shared" si="12"/>
        <v>1537.47</v>
      </c>
      <c r="T392" s="33">
        <f t="shared" si="13"/>
        <v>1107.73</v>
      </c>
    </row>
    <row r="393" spans="1:20" s="31" customFormat="1" ht="15">
      <c r="A393" s="65">
        <v>1</v>
      </c>
      <c r="B393" s="65">
        <v>3137</v>
      </c>
      <c r="C393" s="63" t="s">
        <v>334</v>
      </c>
      <c r="D393" s="66">
        <v>42107</v>
      </c>
      <c r="E393" s="65" t="s">
        <v>520</v>
      </c>
      <c r="F393" s="65">
        <v>2009</v>
      </c>
      <c r="G393" s="64">
        <v>1537.47</v>
      </c>
      <c r="H393" s="64">
        <v>0</v>
      </c>
      <c r="I393" s="64" t="s">
        <v>522</v>
      </c>
      <c r="J393" s="64">
        <v>0</v>
      </c>
      <c r="K393" s="64">
        <v>0</v>
      </c>
      <c r="L393" s="64">
        <v>0</v>
      </c>
      <c r="M393" s="64">
        <v>0</v>
      </c>
      <c r="N393" s="64">
        <v>0</v>
      </c>
      <c r="O393" s="64">
        <v>0</v>
      </c>
      <c r="P393" s="64">
        <v>0</v>
      </c>
      <c r="Q393" s="64">
        <v>0</v>
      </c>
      <c r="R393" s="64">
        <v>0</v>
      </c>
      <c r="S393" s="33">
        <f t="shared" si="12"/>
        <v>1537.47</v>
      </c>
      <c r="T393" s="33">
        <f t="shared" si="13"/>
        <v>0</v>
      </c>
    </row>
    <row r="394" spans="1:20" s="31" customFormat="1" ht="15">
      <c r="A394" s="65">
        <v>1</v>
      </c>
      <c r="B394" s="65">
        <v>3138</v>
      </c>
      <c r="C394" s="63" t="s">
        <v>335</v>
      </c>
      <c r="D394" s="66">
        <v>42107</v>
      </c>
      <c r="E394" s="65" t="s">
        <v>520</v>
      </c>
      <c r="F394" s="65">
        <v>2018</v>
      </c>
      <c r="G394" s="64">
        <v>1537.47</v>
      </c>
      <c r="H394" s="64">
        <v>0</v>
      </c>
      <c r="I394" s="64" t="s">
        <v>522</v>
      </c>
      <c r="J394" s="64">
        <v>0</v>
      </c>
      <c r="K394" s="64">
        <v>0</v>
      </c>
      <c r="L394" s="64">
        <v>0</v>
      </c>
      <c r="M394" s="64">
        <v>0</v>
      </c>
      <c r="N394" s="64">
        <v>0</v>
      </c>
      <c r="O394" s="64">
        <v>0</v>
      </c>
      <c r="P394" s="64">
        <v>0</v>
      </c>
      <c r="Q394" s="64">
        <v>0</v>
      </c>
      <c r="R394" s="64">
        <v>0</v>
      </c>
      <c r="S394" s="33">
        <f t="shared" si="12"/>
        <v>1537.47</v>
      </c>
      <c r="T394" s="33">
        <f t="shared" si="13"/>
        <v>0</v>
      </c>
    </row>
    <row r="395" spans="1:20" s="31" customFormat="1" ht="15">
      <c r="A395" s="65">
        <v>1</v>
      </c>
      <c r="B395" s="65">
        <v>3139</v>
      </c>
      <c r="C395" s="63" t="s">
        <v>336</v>
      </c>
      <c r="D395" s="66">
        <v>42107</v>
      </c>
      <c r="E395" s="65" t="s">
        <v>520</v>
      </c>
      <c r="F395" s="65">
        <v>2018</v>
      </c>
      <c r="G395" s="64">
        <v>1537.47</v>
      </c>
      <c r="H395" s="64">
        <v>0</v>
      </c>
      <c r="I395" s="64" t="s">
        <v>522</v>
      </c>
      <c r="J395" s="64">
        <v>0</v>
      </c>
      <c r="K395" s="64">
        <v>0</v>
      </c>
      <c r="L395" s="64">
        <v>0</v>
      </c>
      <c r="M395" s="64">
        <v>0</v>
      </c>
      <c r="N395" s="64">
        <v>0</v>
      </c>
      <c r="O395" s="64">
        <v>0</v>
      </c>
      <c r="P395" s="64">
        <v>0</v>
      </c>
      <c r="Q395" s="64">
        <v>0</v>
      </c>
      <c r="R395" s="64">
        <v>0</v>
      </c>
      <c r="S395" s="33">
        <f t="shared" si="12"/>
        <v>1537.47</v>
      </c>
      <c r="T395" s="33">
        <f t="shared" si="13"/>
        <v>0</v>
      </c>
    </row>
    <row r="396" spans="1:20" s="31" customFormat="1" ht="15">
      <c r="A396" s="65">
        <v>1</v>
      </c>
      <c r="B396" s="65">
        <v>3141</v>
      </c>
      <c r="C396" s="63" t="s">
        <v>337</v>
      </c>
      <c r="D396" s="66">
        <v>42110</v>
      </c>
      <c r="E396" s="65" t="s">
        <v>520</v>
      </c>
      <c r="F396" s="65">
        <v>2009</v>
      </c>
      <c r="G396" s="64">
        <v>1537.47</v>
      </c>
      <c r="H396" s="64">
        <v>0</v>
      </c>
      <c r="I396" s="64" t="s">
        <v>522</v>
      </c>
      <c r="J396" s="64">
        <v>0</v>
      </c>
      <c r="K396" s="64">
        <v>0</v>
      </c>
      <c r="L396" s="64">
        <v>0</v>
      </c>
      <c r="M396" s="64">
        <v>0</v>
      </c>
      <c r="N396" s="64">
        <v>0</v>
      </c>
      <c r="O396" s="64">
        <v>0</v>
      </c>
      <c r="P396" s="64">
        <v>0</v>
      </c>
      <c r="Q396" s="64">
        <v>0</v>
      </c>
      <c r="R396" s="64">
        <v>0</v>
      </c>
      <c r="S396" s="33">
        <f t="shared" si="12"/>
        <v>1537.47</v>
      </c>
      <c r="T396" s="33">
        <f t="shared" si="13"/>
        <v>0</v>
      </c>
    </row>
    <row r="397" spans="1:20" s="31" customFormat="1" ht="15">
      <c r="A397" s="65">
        <v>1</v>
      </c>
      <c r="B397" s="65">
        <v>3147</v>
      </c>
      <c r="C397" s="63" t="s">
        <v>338</v>
      </c>
      <c r="D397" s="66">
        <v>42128</v>
      </c>
      <c r="E397" s="65" t="s">
        <v>520</v>
      </c>
      <c r="F397" s="65">
        <v>2003</v>
      </c>
      <c r="G397" s="64">
        <v>1048.8800000000001</v>
      </c>
      <c r="H397" s="64">
        <v>0</v>
      </c>
      <c r="I397" s="64" t="s">
        <v>522</v>
      </c>
      <c r="J397" s="64">
        <v>0</v>
      </c>
      <c r="K397" s="64">
        <v>0</v>
      </c>
      <c r="L397" s="64">
        <v>0</v>
      </c>
      <c r="M397" s="64">
        <v>0</v>
      </c>
      <c r="N397" s="64">
        <v>0</v>
      </c>
      <c r="O397" s="64">
        <v>0</v>
      </c>
      <c r="P397" s="64">
        <v>0</v>
      </c>
      <c r="Q397" s="64">
        <v>0</v>
      </c>
      <c r="R397" s="64">
        <v>0</v>
      </c>
      <c r="S397" s="33">
        <f t="shared" si="12"/>
        <v>1048.8800000000001</v>
      </c>
      <c r="T397" s="33">
        <f t="shared" si="13"/>
        <v>0</v>
      </c>
    </row>
    <row r="398" spans="1:20" s="31" customFormat="1" ht="15">
      <c r="A398" s="65">
        <v>1</v>
      </c>
      <c r="B398" s="65">
        <v>3150</v>
      </c>
      <c r="C398" s="63" t="s">
        <v>339</v>
      </c>
      <c r="D398" s="66">
        <v>42128</v>
      </c>
      <c r="E398" s="65" t="s">
        <v>520</v>
      </c>
      <c r="F398" s="65">
        <v>2003</v>
      </c>
      <c r="G398" s="64">
        <v>1048.8800000000001</v>
      </c>
      <c r="H398" s="64">
        <v>0</v>
      </c>
      <c r="I398" s="64" t="s">
        <v>522</v>
      </c>
      <c r="J398" s="64">
        <v>0</v>
      </c>
      <c r="K398" s="64">
        <v>0</v>
      </c>
      <c r="L398" s="64">
        <v>0</v>
      </c>
      <c r="M398" s="64">
        <v>0</v>
      </c>
      <c r="N398" s="64">
        <v>0</v>
      </c>
      <c r="O398" s="64">
        <v>0</v>
      </c>
      <c r="P398" s="64">
        <v>0</v>
      </c>
      <c r="Q398" s="64">
        <v>0</v>
      </c>
      <c r="R398" s="64">
        <v>0</v>
      </c>
      <c r="S398" s="33">
        <f t="shared" si="12"/>
        <v>1048.8800000000001</v>
      </c>
      <c r="T398" s="33">
        <f t="shared" si="13"/>
        <v>0</v>
      </c>
    </row>
    <row r="399" spans="1:20" s="31" customFormat="1" ht="15">
      <c r="A399" s="65">
        <v>1</v>
      </c>
      <c r="B399" s="65">
        <v>3152</v>
      </c>
      <c r="C399" s="63" t="s">
        <v>340</v>
      </c>
      <c r="D399" s="66">
        <v>42128</v>
      </c>
      <c r="E399" s="65" t="s">
        <v>520</v>
      </c>
      <c r="F399" s="65">
        <v>2003</v>
      </c>
      <c r="G399" s="64">
        <v>1048.8800000000001</v>
      </c>
      <c r="H399" s="64">
        <v>0</v>
      </c>
      <c r="I399" s="64" t="s">
        <v>522</v>
      </c>
      <c r="J399" s="64">
        <v>0</v>
      </c>
      <c r="K399" s="64">
        <v>0</v>
      </c>
      <c r="L399" s="64">
        <v>0</v>
      </c>
      <c r="M399" s="64">
        <v>0</v>
      </c>
      <c r="N399" s="64">
        <v>0</v>
      </c>
      <c r="O399" s="64">
        <v>0</v>
      </c>
      <c r="P399" s="64">
        <v>0</v>
      </c>
      <c r="Q399" s="64">
        <v>0</v>
      </c>
      <c r="R399" s="64">
        <v>0</v>
      </c>
      <c r="S399" s="33">
        <f t="shared" si="12"/>
        <v>1048.8800000000001</v>
      </c>
      <c r="T399" s="33">
        <f t="shared" si="13"/>
        <v>0</v>
      </c>
    </row>
    <row r="400" spans="1:20" s="31" customFormat="1" ht="15">
      <c r="A400" s="65">
        <v>1</v>
      </c>
      <c r="B400" s="65">
        <v>3154</v>
      </c>
      <c r="C400" s="63" t="s">
        <v>341</v>
      </c>
      <c r="D400" s="66">
        <v>42128</v>
      </c>
      <c r="E400" s="65" t="s">
        <v>520</v>
      </c>
      <c r="F400" s="65">
        <v>2003</v>
      </c>
      <c r="G400" s="64">
        <v>1048.8800000000001</v>
      </c>
      <c r="H400" s="64">
        <v>0</v>
      </c>
      <c r="I400" s="64" t="s">
        <v>522</v>
      </c>
      <c r="J400" s="64">
        <v>0</v>
      </c>
      <c r="K400" s="64">
        <v>0</v>
      </c>
      <c r="L400" s="64">
        <v>0</v>
      </c>
      <c r="M400" s="64">
        <v>0</v>
      </c>
      <c r="N400" s="64">
        <v>0</v>
      </c>
      <c r="O400" s="64">
        <v>0</v>
      </c>
      <c r="P400" s="64">
        <v>0</v>
      </c>
      <c r="Q400" s="64">
        <v>0</v>
      </c>
      <c r="R400" s="64">
        <v>0</v>
      </c>
      <c r="S400" s="33">
        <f t="shared" si="12"/>
        <v>1048.8800000000001</v>
      </c>
      <c r="T400" s="33">
        <f t="shared" si="13"/>
        <v>0</v>
      </c>
    </row>
    <row r="401" spans="1:20" s="31" customFormat="1" ht="15">
      <c r="A401" s="65">
        <v>1</v>
      </c>
      <c r="B401" s="65">
        <v>3155</v>
      </c>
      <c r="C401" s="63" t="s">
        <v>342</v>
      </c>
      <c r="D401" s="66">
        <v>42128</v>
      </c>
      <c r="E401" s="65" t="s">
        <v>520</v>
      </c>
      <c r="F401" s="65">
        <v>2036</v>
      </c>
      <c r="G401" s="64">
        <v>4656.5600000000004</v>
      </c>
      <c r="H401" s="64">
        <v>0</v>
      </c>
      <c r="I401" s="64" t="s">
        <v>522</v>
      </c>
      <c r="J401" s="64">
        <v>0</v>
      </c>
      <c r="K401" s="64">
        <v>0</v>
      </c>
      <c r="L401" s="64">
        <v>0</v>
      </c>
      <c r="M401" s="64">
        <v>0</v>
      </c>
      <c r="N401" s="64">
        <v>0</v>
      </c>
      <c r="O401" s="64">
        <v>0</v>
      </c>
      <c r="P401" s="64">
        <v>0</v>
      </c>
      <c r="Q401" s="64">
        <v>0</v>
      </c>
      <c r="R401" s="64">
        <v>0</v>
      </c>
      <c r="S401" s="33">
        <f t="shared" si="12"/>
        <v>4656.5600000000004</v>
      </c>
      <c r="T401" s="33">
        <f t="shared" si="13"/>
        <v>0</v>
      </c>
    </row>
    <row r="402" spans="1:20" s="31" customFormat="1" ht="15">
      <c r="A402" s="65">
        <v>1</v>
      </c>
      <c r="B402" s="65">
        <v>3156</v>
      </c>
      <c r="C402" s="63" t="s">
        <v>343</v>
      </c>
      <c r="D402" s="66">
        <v>42128</v>
      </c>
      <c r="E402" s="65" t="s">
        <v>520</v>
      </c>
      <c r="F402" s="65">
        <v>2003</v>
      </c>
      <c r="G402" s="64">
        <v>1048.8800000000001</v>
      </c>
      <c r="H402" s="64">
        <v>0</v>
      </c>
      <c r="I402" s="64" t="s">
        <v>522</v>
      </c>
      <c r="J402" s="64">
        <v>0</v>
      </c>
      <c r="K402" s="64">
        <v>0</v>
      </c>
      <c r="L402" s="64">
        <v>0</v>
      </c>
      <c r="M402" s="64">
        <v>0</v>
      </c>
      <c r="N402" s="64">
        <v>0</v>
      </c>
      <c r="O402" s="64">
        <v>0</v>
      </c>
      <c r="P402" s="64">
        <v>0</v>
      </c>
      <c r="Q402" s="64">
        <v>0</v>
      </c>
      <c r="R402" s="64">
        <v>0</v>
      </c>
      <c r="S402" s="33">
        <f t="shared" si="12"/>
        <v>1048.8800000000001</v>
      </c>
      <c r="T402" s="33">
        <f t="shared" si="13"/>
        <v>0</v>
      </c>
    </row>
    <row r="403" spans="1:20" s="31" customFormat="1" ht="15">
      <c r="A403" s="65">
        <v>1</v>
      </c>
      <c r="B403" s="65">
        <v>3158</v>
      </c>
      <c r="C403" s="63" t="s">
        <v>344</v>
      </c>
      <c r="D403" s="66">
        <v>42128</v>
      </c>
      <c r="E403" s="65" t="s">
        <v>520</v>
      </c>
      <c r="F403" s="65">
        <v>2035</v>
      </c>
      <c r="G403" s="64">
        <v>4656.5600000000004</v>
      </c>
      <c r="H403" s="64">
        <v>0</v>
      </c>
      <c r="I403" s="64" t="s">
        <v>522</v>
      </c>
      <c r="J403" s="64">
        <v>0</v>
      </c>
      <c r="K403" s="64">
        <v>0</v>
      </c>
      <c r="L403" s="64">
        <v>0</v>
      </c>
      <c r="M403" s="64">
        <v>0</v>
      </c>
      <c r="N403" s="64">
        <v>0</v>
      </c>
      <c r="O403" s="64">
        <v>0</v>
      </c>
      <c r="P403" s="64">
        <v>0</v>
      </c>
      <c r="Q403" s="64">
        <v>0</v>
      </c>
      <c r="R403" s="64">
        <v>0</v>
      </c>
      <c r="S403" s="33">
        <f t="shared" si="12"/>
        <v>4656.5600000000004</v>
      </c>
      <c r="T403" s="33">
        <f t="shared" si="13"/>
        <v>0</v>
      </c>
    </row>
    <row r="404" spans="1:20" s="31" customFormat="1" ht="15">
      <c r="A404" s="65">
        <v>1</v>
      </c>
      <c r="B404" s="65">
        <v>3159</v>
      </c>
      <c r="C404" s="63" t="s">
        <v>345</v>
      </c>
      <c r="D404" s="66">
        <v>42128</v>
      </c>
      <c r="E404" s="65" t="s">
        <v>520</v>
      </c>
      <c r="F404" s="65">
        <v>2018</v>
      </c>
      <c r="G404" s="64">
        <v>1537.47</v>
      </c>
      <c r="H404" s="64">
        <v>0</v>
      </c>
      <c r="I404" s="64" t="s">
        <v>522</v>
      </c>
      <c r="J404" s="64">
        <v>0</v>
      </c>
      <c r="K404" s="64">
        <v>0</v>
      </c>
      <c r="L404" s="64">
        <v>0</v>
      </c>
      <c r="M404" s="64">
        <v>0</v>
      </c>
      <c r="N404" s="64">
        <v>0</v>
      </c>
      <c r="O404" s="64">
        <v>0</v>
      </c>
      <c r="P404" s="64">
        <v>0</v>
      </c>
      <c r="Q404" s="64">
        <v>0</v>
      </c>
      <c r="R404" s="64">
        <v>0</v>
      </c>
      <c r="S404" s="33">
        <f t="shared" si="12"/>
        <v>1537.47</v>
      </c>
      <c r="T404" s="33">
        <f t="shared" si="13"/>
        <v>0</v>
      </c>
    </row>
    <row r="405" spans="1:20" s="31" customFormat="1" ht="15">
      <c r="A405" s="65">
        <v>1</v>
      </c>
      <c r="B405" s="65">
        <v>3160</v>
      </c>
      <c r="C405" s="63" t="s">
        <v>346</v>
      </c>
      <c r="D405" s="66">
        <v>42128</v>
      </c>
      <c r="E405" s="65" t="s">
        <v>520</v>
      </c>
      <c r="F405" s="65">
        <v>2018</v>
      </c>
      <c r="G405" s="64">
        <v>1537.47</v>
      </c>
      <c r="H405" s="64">
        <v>0</v>
      </c>
      <c r="I405" s="64" t="s">
        <v>522</v>
      </c>
      <c r="J405" s="64">
        <v>0</v>
      </c>
      <c r="K405" s="64">
        <v>0</v>
      </c>
      <c r="L405" s="64">
        <v>0</v>
      </c>
      <c r="M405" s="64">
        <v>0</v>
      </c>
      <c r="N405" s="64">
        <v>0</v>
      </c>
      <c r="O405" s="64">
        <v>0</v>
      </c>
      <c r="P405" s="64">
        <v>0</v>
      </c>
      <c r="Q405" s="64">
        <v>0</v>
      </c>
      <c r="R405" s="64">
        <v>0</v>
      </c>
      <c r="S405" s="33">
        <f t="shared" si="12"/>
        <v>1537.47</v>
      </c>
      <c r="T405" s="33">
        <f t="shared" si="13"/>
        <v>0</v>
      </c>
    </row>
    <row r="406" spans="1:20" s="31" customFormat="1" ht="15">
      <c r="A406" s="65">
        <v>1</v>
      </c>
      <c r="B406" s="65">
        <v>3164</v>
      </c>
      <c r="C406" s="63" t="s">
        <v>347</v>
      </c>
      <c r="D406" s="66">
        <v>42128</v>
      </c>
      <c r="E406" s="65" t="s">
        <v>520</v>
      </c>
      <c r="F406" s="65">
        <v>2018</v>
      </c>
      <c r="G406" s="64">
        <v>1537.47</v>
      </c>
      <c r="H406" s="64">
        <v>0</v>
      </c>
      <c r="I406" s="64" t="s">
        <v>522</v>
      </c>
      <c r="J406" s="64">
        <v>0</v>
      </c>
      <c r="K406" s="64">
        <v>0</v>
      </c>
      <c r="L406" s="64">
        <v>0</v>
      </c>
      <c r="M406" s="64">
        <v>0</v>
      </c>
      <c r="N406" s="64">
        <v>0</v>
      </c>
      <c r="O406" s="64">
        <v>0</v>
      </c>
      <c r="P406" s="64">
        <v>0</v>
      </c>
      <c r="Q406" s="64">
        <v>0</v>
      </c>
      <c r="R406" s="64">
        <v>0</v>
      </c>
      <c r="S406" s="33">
        <f t="shared" si="12"/>
        <v>1537.47</v>
      </c>
      <c r="T406" s="33">
        <f t="shared" si="13"/>
        <v>0</v>
      </c>
    </row>
    <row r="407" spans="1:20" s="31" customFormat="1" ht="15">
      <c r="A407" s="65">
        <v>1</v>
      </c>
      <c r="B407" s="65">
        <v>3165</v>
      </c>
      <c r="C407" s="63" t="s">
        <v>348</v>
      </c>
      <c r="D407" s="66">
        <v>42128</v>
      </c>
      <c r="E407" s="65" t="s">
        <v>520</v>
      </c>
      <c r="F407" s="65">
        <v>2018</v>
      </c>
      <c r="G407" s="64">
        <v>1537.47</v>
      </c>
      <c r="H407" s="64">
        <v>0</v>
      </c>
      <c r="I407" s="64" t="s">
        <v>522</v>
      </c>
      <c r="J407" s="64">
        <v>0</v>
      </c>
      <c r="K407" s="64">
        <v>0</v>
      </c>
      <c r="L407" s="64">
        <v>0</v>
      </c>
      <c r="M407" s="64">
        <v>0</v>
      </c>
      <c r="N407" s="64">
        <v>0</v>
      </c>
      <c r="O407" s="64">
        <v>0</v>
      </c>
      <c r="P407" s="64">
        <v>0</v>
      </c>
      <c r="Q407" s="64">
        <v>0</v>
      </c>
      <c r="R407" s="64">
        <v>0</v>
      </c>
      <c r="S407" s="33">
        <f t="shared" si="12"/>
        <v>1537.47</v>
      </c>
      <c r="T407" s="33">
        <f t="shared" si="13"/>
        <v>0</v>
      </c>
    </row>
    <row r="408" spans="1:20" s="31" customFormat="1" ht="15">
      <c r="A408" s="65">
        <v>1</v>
      </c>
      <c r="B408" s="65">
        <v>3167</v>
      </c>
      <c r="C408" s="63" t="s">
        <v>349</v>
      </c>
      <c r="D408" s="66">
        <v>42128</v>
      </c>
      <c r="E408" s="65" t="s">
        <v>520</v>
      </c>
      <c r="F408" s="65">
        <v>2035</v>
      </c>
      <c r="G408" s="64">
        <v>4656.5600000000004</v>
      </c>
      <c r="H408" s="64">
        <v>0</v>
      </c>
      <c r="I408" s="64" t="s">
        <v>522</v>
      </c>
      <c r="J408" s="64">
        <v>1993.92</v>
      </c>
      <c r="K408" s="64">
        <v>0</v>
      </c>
      <c r="L408" s="64">
        <v>0</v>
      </c>
      <c r="M408" s="64">
        <v>0</v>
      </c>
      <c r="N408" s="64">
        <v>0</v>
      </c>
      <c r="O408" s="64">
        <v>0</v>
      </c>
      <c r="P408" s="64">
        <v>0</v>
      </c>
      <c r="Q408" s="64">
        <v>0</v>
      </c>
      <c r="R408" s="64">
        <v>0</v>
      </c>
      <c r="S408" s="33">
        <f t="shared" si="12"/>
        <v>4656.5600000000004</v>
      </c>
      <c r="T408" s="33">
        <f t="shared" si="13"/>
        <v>1993.92</v>
      </c>
    </row>
    <row r="409" spans="1:20" s="31" customFormat="1" ht="15">
      <c r="A409" s="65">
        <v>1</v>
      </c>
      <c r="B409" s="65">
        <v>3169</v>
      </c>
      <c r="C409" s="63" t="s">
        <v>350</v>
      </c>
      <c r="D409" s="66">
        <v>42128</v>
      </c>
      <c r="E409" s="65" t="s">
        <v>520</v>
      </c>
      <c r="F409" s="65">
        <v>2003</v>
      </c>
      <c r="G409" s="64">
        <v>1048.8800000000001</v>
      </c>
      <c r="H409" s="64">
        <v>0</v>
      </c>
      <c r="I409" s="64" t="s">
        <v>522</v>
      </c>
      <c r="J409" s="64">
        <v>0</v>
      </c>
      <c r="K409" s="64">
        <v>0</v>
      </c>
      <c r="L409" s="64">
        <v>0</v>
      </c>
      <c r="M409" s="64">
        <v>0</v>
      </c>
      <c r="N409" s="64">
        <v>0</v>
      </c>
      <c r="O409" s="64">
        <v>0</v>
      </c>
      <c r="P409" s="64">
        <v>0</v>
      </c>
      <c r="Q409" s="64">
        <v>0</v>
      </c>
      <c r="R409" s="64">
        <v>0</v>
      </c>
      <c r="S409" s="33">
        <f t="shared" si="12"/>
        <v>1048.8800000000001</v>
      </c>
      <c r="T409" s="33">
        <f t="shared" si="13"/>
        <v>0</v>
      </c>
    </row>
    <row r="410" spans="1:20" s="31" customFormat="1" ht="15">
      <c r="A410" s="65">
        <v>1</v>
      </c>
      <c r="B410" s="65">
        <v>3171</v>
      </c>
      <c r="C410" s="63" t="s">
        <v>351</v>
      </c>
      <c r="D410" s="66">
        <v>42128</v>
      </c>
      <c r="E410" s="65" t="s">
        <v>520</v>
      </c>
      <c r="F410" s="65">
        <v>2018</v>
      </c>
      <c r="G410" s="64">
        <v>1537.47</v>
      </c>
      <c r="H410" s="64">
        <v>0</v>
      </c>
      <c r="I410" s="64" t="s">
        <v>522</v>
      </c>
      <c r="J410" s="64">
        <v>0</v>
      </c>
      <c r="K410" s="64">
        <v>0</v>
      </c>
      <c r="L410" s="64">
        <v>0</v>
      </c>
      <c r="M410" s="64">
        <v>0</v>
      </c>
      <c r="N410" s="64">
        <v>0</v>
      </c>
      <c r="O410" s="64">
        <v>0</v>
      </c>
      <c r="P410" s="64">
        <v>0</v>
      </c>
      <c r="Q410" s="64">
        <v>0</v>
      </c>
      <c r="R410" s="64">
        <v>0</v>
      </c>
      <c r="S410" s="33">
        <f t="shared" si="12"/>
        <v>1537.47</v>
      </c>
      <c r="T410" s="33">
        <f t="shared" si="13"/>
        <v>0</v>
      </c>
    </row>
    <row r="411" spans="1:20" s="31" customFormat="1" ht="15">
      <c r="A411" s="65">
        <v>1</v>
      </c>
      <c r="B411" s="65">
        <v>3172</v>
      </c>
      <c r="C411" s="63" t="s">
        <v>352</v>
      </c>
      <c r="D411" s="66">
        <v>42128</v>
      </c>
      <c r="E411" s="65" t="s">
        <v>520</v>
      </c>
      <c r="F411" s="65">
        <v>2003</v>
      </c>
      <c r="G411" s="64">
        <v>1048.8800000000001</v>
      </c>
      <c r="H411" s="64">
        <v>0</v>
      </c>
      <c r="I411" s="64" t="s">
        <v>522</v>
      </c>
      <c r="J411" s="64">
        <v>0</v>
      </c>
      <c r="K411" s="64">
        <v>0</v>
      </c>
      <c r="L411" s="64">
        <v>0</v>
      </c>
      <c r="M411" s="64">
        <v>0</v>
      </c>
      <c r="N411" s="64">
        <v>0</v>
      </c>
      <c r="O411" s="64">
        <v>0</v>
      </c>
      <c r="P411" s="64">
        <v>0</v>
      </c>
      <c r="Q411" s="64">
        <v>0</v>
      </c>
      <c r="R411" s="64">
        <v>0</v>
      </c>
      <c r="S411" s="33">
        <f t="shared" si="12"/>
        <v>1048.8800000000001</v>
      </c>
      <c r="T411" s="33">
        <f t="shared" si="13"/>
        <v>0</v>
      </c>
    </row>
    <row r="412" spans="1:20" s="31" customFormat="1" ht="15">
      <c r="A412" s="65">
        <v>1</v>
      </c>
      <c r="B412" s="65">
        <v>3175</v>
      </c>
      <c r="C412" s="63" t="s">
        <v>353</v>
      </c>
      <c r="D412" s="66">
        <v>42128</v>
      </c>
      <c r="E412" s="65" t="s">
        <v>520</v>
      </c>
      <c r="F412" s="65">
        <v>2035</v>
      </c>
      <c r="G412" s="64">
        <v>4656.5600000000004</v>
      </c>
      <c r="H412" s="64">
        <v>0</v>
      </c>
      <c r="I412" s="64" t="s">
        <v>522</v>
      </c>
      <c r="J412" s="64">
        <v>1993.92</v>
      </c>
      <c r="K412" s="64">
        <v>0</v>
      </c>
      <c r="L412" s="64">
        <v>0</v>
      </c>
      <c r="M412" s="64">
        <v>0</v>
      </c>
      <c r="N412" s="64">
        <v>0</v>
      </c>
      <c r="O412" s="64">
        <v>0</v>
      </c>
      <c r="P412" s="64">
        <v>0</v>
      </c>
      <c r="Q412" s="64">
        <v>0</v>
      </c>
      <c r="R412" s="64">
        <v>0</v>
      </c>
      <c r="S412" s="33">
        <f t="shared" si="12"/>
        <v>4656.5600000000004</v>
      </c>
      <c r="T412" s="33">
        <f t="shared" si="13"/>
        <v>1993.92</v>
      </c>
    </row>
    <row r="413" spans="1:20" s="31" customFormat="1" ht="15">
      <c r="A413" s="65">
        <v>1</v>
      </c>
      <c r="B413" s="65">
        <v>3177</v>
      </c>
      <c r="C413" s="63" t="s">
        <v>354</v>
      </c>
      <c r="D413" s="66">
        <v>42135</v>
      </c>
      <c r="E413" s="65" t="s">
        <v>520</v>
      </c>
      <c r="F413" s="65">
        <v>2036</v>
      </c>
      <c r="G413" s="64">
        <v>4656.5600000000004</v>
      </c>
      <c r="H413" s="64">
        <v>0</v>
      </c>
      <c r="I413" s="64" t="s">
        <v>522</v>
      </c>
      <c r="J413" s="64">
        <v>0</v>
      </c>
      <c r="K413" s="64">
        <v>0</v>
      </c>
      <c r="L413" s="64">
        <v>0</v>
      </c>
      <c r="M413" s="64">
        <v>0</v>
      </c>
      <c r="N413" s="64">
        <v>0</v>
      </c>
      <c r="O413" s="64">
        <v>0</v>
      </c>
      <c r="P413" s="64">
        <v>0</v>
      </c>
      <c r="Q413" s="64">
        <v>0</v>
      </c>
      <c r="R413" s="64">
        <v>0</v>
      </c>
      <c r="S413" s="33">
        <f t="shared" si="12"/>
        <v>4656.5600000000004</v>
      </c>
      <c r="T413" s="33">
        <f t="shared" si="13"/>
        <v>0</v>
      </c>
    </row>
    <row r="414" spans="1:20" s="31" customFormat="1" ht="15">
      <c r="A414" s="65">
        <v>1</v>
      </c>
      <c r="B414" s="65">
        <v>3178</v>
      </c>
      <c r="C414" s="63" t="s">
        <v>355</v>
      </c>
      <c r="D414" s="66">
        <v>42142</v>
      </c>
      <c r="E414" s="65" t="s">
        <v>520</v>
      </c>
      <c r="F414" s="65">
        <v>2036</v>
      </c>
      <c r="G414" s="64">
        <v>4656.5600000000004</v>
      </c>
      <c r="H414" s="64">
        <v>0</v>
      </c>
      <c r="I414" s="64" t="s">
        <v>522</v>
      </c>
      <c r="J414" s="64">
        <v>1993.92</v>
      </c>
      <c r="K414" s="64">
        <v>0</v>
      </c>
      <c r="L414" s="64">
        <v>0</v>
      </c>
      <c r="M414" s="64">
        <v>0</v>
      </c>
      <c r="N414" s="64">
        <v>0</v>
      </c>
      <c r="O414" s="64">
        <v>0</v>
      </c>
      <c r="P414" s="64">
        <v>0</v>
      </c>
      <c r="Q414" s="64">
        <v>0</v>
      </c>
      <c r="R414" s="64">
        <v>0</v>
      </c>
      <c r="S414" s="33">
        <f t="shared" si="12"/>
        <v>4656.5600000000004</v>
      </c>
      <c r="T414" s="33">
        <f t="shared" si="13"/>
        <v>1993.92</v>
      </c>
    </row>
    <row r="415" spans="1:20" s="31" customFormat="1" ht="15">
      <c r="A415" s="65">
        <v>1</v>
      </c>
      <c r="B415" s="65">
        <v>3180</v>
      </c>
      <c r="C415" s="63" t="s">
        <v>356</v>
      </c>
      <c r="D415" s="66">
        <v>42156</v>
      </c>
      <c r="E415" s="65" t="s">
        <v>520</v>
      </c>
      <c r="F415" s="65">
        <v>2036</v>
      </c>
      <c r="G415" s="64">
        <v>4656.5600000000004</v>
      </c>
      <c r="H415" s="64">
        <v>0</v>
      </c>
      <c r="I415" s="64" t="s">
        <v>522</v>
      </c>
      <c r="J415" s="64">
        <v>1993.92</v>
      </c>
      <c r="K415" s="64">
        <v>0</v>
      </c>
      <c r="L415" s="64">
        <v>0</v>
      </c>
      <c r="M415" s="64">
        <v>0</v>
      </c>
      <c r="N415" s="64">
        <v>0</v>
      </c>
      <c r="O415" s="64">
        <v>0</v>
      </c>
      <c r="P415" s="64">
        <v>0</v>
      </c>
      <c r="Q415" s="64">
        <v>0</v>
      </c>
      <c r="R415" s="64">
        <v>0</v>
      </c>
      <c r="S415" s="33">
        <f t="shared" si="12"/>
        <v>4656.5600000000004</v>
      </c>
      <c r="T415" s="33">
        <f t="shared" si="13"/>
        <v>1993.92</v>
      </c>
    </row>
    <row r="416" spans="1:20" s="31" customFormat="1" ht="15">
      <c r="A416" s="65">
        <v>1</v>
      </c>
      <c r="B416" s="65">
        <v>3182</v>
      </c>
      <c r="C416" s="63" t="s">
        <v>357</v>
      </c>
      <c r="D416" s="66">
        <v>42186</v>
      </c>
      <c r="E416" s="65" t="s">
        <v>520</v>
      </c>
      <c r="F416" s="65">
        <v>2018</v>
      </c>
      <c r="G416" s="64">
        <v>1537.47</v>
      </c>
      <c r="H416" s="64">
        <v>0</v>
      </c>
      <c r="I416" s="64" t="s">
        <v>522</v>
      </c>
      <c r="J416" s="64">
        <v>0</v>
      </c>
      <c r="K416" s="64">
        <v>0</v>
      </c>
      <c r="L416" s="64">
        <v>0</v>
      </c>
      <c r="M416" s="64">
        <v>0</v>
      </c>
      <c r="N416" s="64">
        <v>0</v>
      </c>
      <c r="O416" s="64">
        <v>0</v>
      </c>
      <c r="P416" s="64">
        <v>0</v>
      </c>
      <c r="Q416" s="64">
        <v>0</v>
      </c>
      <c r="R416" s="64">
        <v>0</v>
      </c>
      <c r="S416" s="33">
        <f t="shared" si="12"/>
        <v>1537.47</v>
      </c>
      <c r="T416" s="33">
        <f t="shared" si="13"/>
        <v>0</v>
      </c>
    </row>
    <row r="417" spans="1:20" s="31" customFormat="1" ht="15">
      <c r="A417" s="65">
        <v>1</v>
      </c>
      <c r="B417" s="65">
        <v>3183</v>
      </c>
      <c r="C417" s="63" t="s">
        <v>358</v>
      </c>
      <c r="D417" s="66">
        <v>42192</v>
      </c>
      <c r="E417" s="65" t="s">
        <v>520</v>
      </c>
      <c r="F417" s="65">
        <v>2012</v>
      </c>
      <c r="G417" s="64">
        <v>1537.47</v>
      </c>
      <c r="H417" s="64">
        <v>0</v>
      </c>
      <c r="I417" s="64" t="s">
        <v>522</v>
      </c>
      <c r="J417" s="64">
        <v>0</v>
      </c>
      <c r="K417" s="64">
        <v>0</v>
      </c>
      <c r="L417" s="64">
        <v>0</v>
      </c>
      <c r="M417" s="64">
        <v>0</v>
      </c>
      <c r="N417" s="64">
        <v>0</v>
      </c>
      <c r="O417" s="64">
        <v>0</v>
      </c>
      <c r="P417" s="64">
        <v>0</v>
      </c>
      <c r="Q417" s="64">
        <v>0</v>
      </c>
      <c r="R417" s="64">
        <v>0</v>
      </c>
      <c r="S417" s="33">
        <f t="shared" si="12"/>
        <v>1537.47</v>
      </c>
      <c r="T417" s="33">
        <f t="shared" si="13"/>
        <v>0</v>
      </c>
    </row>
    <row r="418" spans="1:20" s="31" customFormat="1" ht="15">
      <c r="A418" s="65">
        <v>1</v>
      </c>
      <c r="B418" s="65">
        <v>3193</v>
      </c>
      <c r="C418" s="63" t="s">
        <v>359</v>
      </c>
      <c r="D418" s="66">
        <v>42219</v>
      </c>
      <c r="E418" s="66">
        <v>44106</v>
      </c>
      <c r="F418" s="65">
        <v>2009</v>
      </c>
      <c r="G418" s="64">
        <v>1537.47</v>
      </c>
      <c r="H418" s="64">
        <v>0</v>
      </c>
      <c r="I418" s="64" t="s">
        <v>522</v>
      </c>
      <c r="J418" s="64">
        <v>0</v>
      </c>
      <c r="K418" s="64">
        <v>0</v>
      </c>
      <c r="L418" s="64">
        <v>0</v>
      </c>
      <c r="M418" s="64">
        <v>0</v>
      </c>
      <c r="N418" s="64">
        <v>0</v>
      </c>
      <c r="O418" s="64">
        <v>0</v>
      </c>
      <c r="P418" s="64">
        <v>0</v>
      </c>
      <c r="Q418" s="64">
        <v>0</v>
      </c>
      <c r="R418" s="64">
        <v>0</v>
      </c>
      <c r="S418" s="33">
        <f t="shared" si="12"/>
        <v>1537.47</v>
      </c>
      <c r="T418" s="33">
        <f t="shared" si="13"/>
        <v>0</v>
      </c>
    </row>
    <row r="419" spans="1:20" s="31" customFormat="1" ht="15">
      <c r="A419" s="65">
        <v>1</v>
      </c>
      <c r="B419" s="65">
        <v>3194</v>
      </c>
      <c r="C419" s="63" t="s">
        <v>360</v>
      </c>
      <c r="D419" s="66">
        <v>42226</v>
      </c>
      <c r="E419" s="65" t="s">
        <v>520</v>
      </c>
      <c r="F419" s="65">
        <v>2025</v>
      </c>
      <c r="G419" s="64">
        <v>2675.02</v>
      </c>
      <c r="H419" s="64">
        <v>0</v>
      </c>
      <c r="I419" s="64" t="s">
        <v>522</v>
      </c>
      <c r="J419" s="64">
        <v>0</v>
      </c>
      <c r="K419" s="64">
        <v>0</v>
      </c>
      <c r="L419" s="64">
        <v>0</v>
      </c>
      <c r="M419" s="64">
        <v>0</v>
      </c>
      <c r="N419" s="64">
        <v>0</v>
      </c>
      <c r="O419" s="64">
        <v>0</v>
      </c>
      <c r="P419" s="64">
        <v>5739.47</v>
      </c>
      <c r="Q419" s="64">
        <v>0</v>
      </c>
      <c r="R419" s="64">
        <v>0</v>
      </c>
      <c r="S419" s="33">
        <f t="shared" si="12"/>
        <v>2675.02</v>
      </c>
      <c r="T419" s="33">
        <f t="shared" si="13"/>
        <v>5739.47</v>
      </c>
    </row>
    <row r="420" spans="1:20" s="31" customFormat="1" ht="15">
      <c r="A420" s="65">
        <v>18</v>
      </c>
      <c r="B420" s="65">
        <v>3228</v>
      </c>
      <c r="C420" s="63" t="s">
        <v>494</v>
      </c>
      <c r="D420" s="66">
        <v>42706</v>
      </c>
      <c r="E420" s="65" t="s">
        <v>520</v>
      </c>
      <c r="F420" s="65">
        <v>2010</v>
      </c>
      <c r="G420" s="64">
        <v>1537.47</v>
      </c>
      <c r="H420" s="64">
        <v>0</v>
      </c>
      <c r="I420" s="64" t="s">
        <v>522</v>
      </c>
      <c r="J420" s="64">
        <v>0</v>
      </c>
      <c r="K420" s="64">
        <v>0</v>
      </c>
      <c r="L420" s="64">
        <v>0</v>
      </c>
      <c r="M420" s="64">
        <v>0</v>
      </c>
      <c r="N420" s="64">
        <v>0</v>
      </c>
      <c r="O420" s="64">
        <v>0</v>
      </c>
      <c r="P420" s="64">
        <v>0</v>
      </c>
      <c r="Q420" s="64">
        <v>0</v>
      </c>
      <c r="R420" s="64">
        <v>0</v>
      </c>
      <c r="S420" s="33">
        <f t="shared" si="12"/>
        <v>1537.47</v>
      </c>
      <c r="T420" s="33">
        <f t="shared" si="13"/>
        <v>0</v>
      </c>
    </row>
    <row r="421" spans="1:20" s="31" customFormat="1" ht="15">
      <c r="A421" s="65">
        <v>1</v>
      </c>
      <c r="B421" s="65">
        <v>3229</v>
      </c>
      <c r="C421" s="63" t="s">
        <v>367</v>
      </c>
      <c r="D421" s="66">
        <v>42737</v>
      </c>
      <c r="E421" s="65" t="s">
        <v>520</v>
      </c>
      <c r="F421" s="65">
        <v>2020</v>
      </c>
      <c r="G421" s="64">
        <v>1537.47</v>
      </c>
      <c r="H421" s="64">
        <v>0</v>
      </c>
      <c r="I421" s="64" t="s">
        <v>522</v>
      </c>
      <c r="J421" s="64">
        <v>0</v>
      </c>
      <c r="K421" s="64">
        <v>0</v>
      </c>
      <c r="L421" s="64">
        <v>0</v>
      </c>
      <c r="M421" s="64">
        <v>0</v>
      </c>
      <c r="N421" s="64">
        <v>0</v>
      </c>
      <c r="O421" s="64">
        <v>0</v>
      </c>
      <c r="P421" s="64">
        <v>0</v>
      </c>
      <c r="Q421" s="64">
        <v>0</v>
      </c>
      <c r="R421" s="64">
        <v>0</v>
      </c>
      <c r="S421" s="33">
        <f t="shared" si="12"/>
        <v>1537.47</v>
      </c>
      <c r="T421" s="33">
        <f t="shared" si="13"/>
        <v>0</v>
      </c>
    </row>
    <row r="422" spans="1:20" s="31" customFormat="1" ht="15">
      <c r="A422" s="65">
        <v>1</v>
      </c>
      <c r="B422" s="65">
        <v>3230</v>
      </c>
      <c r="C422" s="63" t="s">
        <v>368</v>
      </c>
      <c r="D422" s="66">
        <v>42737</v>
      </c>
      <c r="E422" s="66">
        <v>44111</v>
      </c>
      <c r="F422" s="65">
        <v>1241</v>
      </c>
      <c r="G422" s="64">
        <v>2675.02</v>
      </c>
      <c r="H422" s="64">
        <v>0</v>
      </c>
      <c r="I422" s="64" t="s">
        <v>522</v>
      </c>
      <c r="J422" s="64">
        <v>0</v>
      </c>
      <c r="K422" s="64">
        <v>0</v>
      </c>
      <c r="L422" s="64">
        <v>0</v>
      </c>
      <c r="M422" s="64">
        <v>0</v>
      </c>
      <c r="N422" s="64">
        <v>0</v>
      </c>
      <c r="O422" s="64">
        <v>0</v>
      </c>
      <c r="P422" s="64">
        <v>1012.78</v>
      </c>
      <c r="Q422" s="64">
        <v>0</v>
      </c>
      <c r="R422" s="64">
        <v>0</v>
      </c>
      <c r="S422" s="33">
        <f t="shared" si="12"/>
        <v>2675.02</v>
      </c>
      <c r="T422" s="33">
        <f t="shared" si="13"/>
        <v>1012.78</v>
      </c>
    </row>
    <row r="423" spans="1:20" s="31" customFormat="1" ht="15">
      <c r="A423" s="65">
        <v>1</v>
      </c>
      <c r="B423" s="65">
        <v>3232</v>
      </c>
      <c r="C423" s="63" t="s">
        <v>369</v>
      </c>
      <c r="D423" s="66">
        <v>42737</v>
      </c>
      <c r="E423" s="65" t="s">
        <v>520</v>
      </c>
      <c r="F423" s="65">
        <v>2020</v>
      </c>
      <c r="G423" s="64">
        <v>1537.47</v>
      </c>
      <c r="H423" s="64">
        <v>0</v>
      </c>
      <c r="I423" s="64" t="s">
        <v>522</v>
      </c>
      <c r="J423" s="64">
        <v>0</v>
      </c>
      <c r="K423" s="64">
        <v>0</v>
      </c>
      <c r="L423" s="64">
        <v>0</v>
      </c>
      <c r="M423" s="64">
        <v>0</v>
      </c>
      <c r="N423" s="64">
        <v>0</v>
      </c>
      <c r="O423" s="64">
        <v>0</v>
      </c>
      <c r="P423" s="64">
        <v>0</v>
      </c>
      <c r="Q423" s="64">
        <v>0</v>
      </c>
      <c r="R423" s="64">
        <v>0</v>
      </c>
      <c r="S423" s="33">
        <f t="shared" si="12"/>
        <v>1537.47</v>
      </c>
      <c r="T423" s="33">
        <f t="shared" si="13"/>
        <v>0</v>
      </c>
    </row>
    <row r="424" spans="1:20" s="31" customFormat="1" ht="15">
      <c r="A424" s="65">
        <v>1</v>
      </c>
      <c r="B424" s="65">
        <v>3233</v>
      </c>
      <c r="C424" s="63" t="s">
        <v>370</v>
      </c>
      <c r="D424" s="66">
        <v>42737</v>
      </c>
      <c r="E424" s="65" t="s">
        <v>520</v>
      </c>
      <c r="F424" s="65">
        <v>2014</v>
      </c>
      <c r="G424" s="64">
        <v>1537.47</v>
      </c>
      <c r="H424" s="64">
        <v>0</v>
      </c>
      <c r="I424" s="64" t="s">
        <v>522</v>
      </c>
      <c r="J424" s="64">
        <v>0</v>
      </c>
      <c r="K424" s="64">
        <v>0</v>
      </c>
      <c r="L424" s="64">
        <v>0</v>
      </c>
      <c r="M424" s="64">
        <v>0</v>
      </c>
      <c r="N424" s="64">
        <v>0</v>
      </c>
      <c r="O424" s="64">
        <v>0</v>
      </c>
      <c r="P424" s="64">
        <v>0</v>
      </c>
      <c r="Q424" s="64">
        <v>0</v>
      </c>
      <c r="R424" s="64">
        <v>0</v>
      </c>
      <c r="S424" s="33">
        <f t="shared" si="12"/>
        <v>1537.47</v>
      </c>
      <c r="T424" s="33">
        <f t="shared" si="13"/>
        <v>0</v>
      </c>
    </row>
    <row r="425" spans="1:20" s="31" customFormat="1" ht="15">
      <c r="A425" s="65">
        <v>1</v>
      </c>
      <c r="B425" s="65">
        <v>3234</v>
      </c>
      <c r="C425" s="63" t="s">
        <v>371</v>
      </c>
      <c r="D425" s="66">
        <v>42737</v>
      </c>
      <c r="E425" s="65" t="s">
        <v>520</v>
      </c>
      <c r="F425" s="65">
        <v>2027</v>
      </c>
      <c r="G425" s="64">
        <v>2675.02</v>
      </c>
      <c r="H425" s="64">
        <v>0</v>
      </c>
      <c r="I425" s="64" t="s">
        <v>522</v>
      </c>
      <c r="J425" s="64">
        <v>1993.92</v>
      </c>
      <c r="K425" s="64">
        <v>0</v>
      </c>
      <c r="L425" s="64">
        <v>0</v>
      </c>
      <c r="M425" s="64">
        <v>0</v>
      </c>
      <c r="N425" s="64">
        <v>0</v>
      </c>
      <c r="O425" s="64">
        <v>0</v>
      </c>
      <c r="P425" s="64">
        <v>0</v>
      </c>
      <c r="Q425" s="64">
        <v>0</v>
      </c>
      <c r="R425" s="64">
        <v>0</v>
      </c>
      <c r="S425" s="33">
        <f t="shared" si="12"/>
        <v>2675.02</v>
      </c>
      <c r="T425" s="33">
        <f t="shared" si="13"/>
        <v>1993.92</v>
      </c>
    </row>
    <row r="426" spans="1:20" s="31" customFormat="1" ht="15">
      <c r="A426" s="65">
        <v>1</v>
      </c>
      <c r="B426" s="65">
        <v>3237</v>
      </c>
      <c r="C426" s="63" t="s">
        <v>372</v>
      </c>
      <c r="D426" s="66">
        <v>42751</v>
      </c>
      <c r="E426" s="65" t="s">
        <v>520</v>
      </c>
      <c r="F426" s="65">
        <v>2016</v>
      </c>
      <c r="G426" s="64">
        <v>1537.47</v>
      </c>
      <c r="H426" s="64">
        <v>0</v>
      </c>
      <c r="I426" s="64" t="s">
        <v>522</v>
      </c>
      <c r="J426" s="64">
        <v>0</v>
      </c>
      <c r="K426" s="64">
        <v>0</v>
      </c>
      <c r="L426" s="64">
        <v>0</v>
      </c>
      <c r="M426" s="64">
        <v>0</v>
      </c>
      <c r="N426" s="64">
        <v>0</v>
      </c>
      <c r="O426" s="64">
        <v>0</v>
      </c>
      <c r="P426" s="64">
        <v>0</v>
      </c>
      <c r="Q426" s="64">
        <v>0</v>
      </c>
      <c r="R426" s="64">
        <v>0</v>
      </c>
      <c r="S426" s="33">
        <f t="shared" si="12"/>
        <v>1537.47</v>
      </c>
      <c r="T426" s="33">
        <f t="shared" si="13"/>
        <v>0</v>
      </c>
    </row>
    <row r="427" spans="1:20" s="31" customFormat="1" ht="15">
      <c r="A427" s="65">
        <v>1</v>
      </c>
      <c r="B427" s="65">
        <v>3241</v>
      </c>
      <c r="C427" s="63" t="s">
        <v>373</v>
      </c>
      <c r="D427" s="66">
        <v>42814</v>
      </c>
      <c r="E427" s="65" t="s">
        <v>520</v>
      </c>
      <c r="F427" s="65">
        <v>2020</v>
      </c>
      <c r="G427" s="64">
        <v>1537.47</v>
      </c>
      <c r="H427" s="64">
        <v>0</v>
      </c>
      <c r="I427" s="64" t="s">
        <v>522</v>
      </c>
      <c r="J427" s="64">
        <v>0</v>
      </c>
      <c r="K427" s="64">
        <v>0</v>
      </c>
      <c r="L427" s="64">
        <v>0</v>
      </c>
      <c r="M427" s="64">
        <v>0</v>
      </c>
      <c r="N427" s="64">
        <v>0</v>
      </c>
      <c r="O427" s="64">
        <v>0</v>
      </c>
      <c r="P427" s="64">
        <v>0</v>
      </c>
      <c r="Q427" s="64">
        <v>0</v>
      </c>
      <c r="R427" s="64">
        <v>0</v>
      </c>
      <c r="S427" s="33">
        <f t="shared" si="12"/>
        <v>1537.47</v>
      </c>
      <c r="T427" s="33">
        <f t="shared" si="13"/>
        <v>0</v>
      </c>
    </row>
    <row r="428" spans="1:20" s="31" customFormat="1" ht="15">
      <c r="A428" s="65">
        <v>1</v>
      </c>
      <c r="B428" s="65">
        <v>3242</v>
      </c>
      <c r="C428" s="63" t="s">
        <v>374</v>
      </c>
      <c r="D428" s="66">
        <v>42814</v>
      </c>
      <c r="E428" s="65" t="s">
        <v>520</v>
      </c>
      <c r="F428" s="65">
        <v>2020</v>
      </c>
      <c r="G428" s="64">
        <v>1537.47</v>
      </c>
      <c r="H428" s="64">
        <v>0</v>
      </c>
      <c r="I428" s="64" t="s">
        <v>522</v>
      </c>
      <c r="J428" s="64">
        <v>0</v>
      </c>
      <c r="K428" s="64">
        <v>0</v>
      </c>
      <c r="L428" s="64">
        <v>0</v>
      </c>
      <c r="M428" s="64">
        <v>0</v>
      </c>
      <c r="N428" s="64">
        <v>0</v>
      </c>
      <c r="O428" s="64">
        <v>0</v>
      </c>
      <c r="P428" s="64">
        <v>0</v>
      </c>
      <c r="Q428" s="64">
        <v>0</v>
      </c>
      <c r="R428" s="64">
        <v>0</v>
      </c>
      <c r="S428" s="33">
        <f t="shared" si="12"/>
        <v>1537.47</v>
      </c>
      <c r="T428" s="33">
        <f t="shared" si="13"/>
        <v>0</v>
      </c>
    </row>
    <row r="429" spans="1:20" s="31" customFormat="1" ht="15">
      <c r="A429" s="65">
        <v>1</v>
      </c>
      <c r="B429" s="65">
        <v>3281</v>
      </c>
      <c r="C429" s="63" t="s">
        <v>386</v>
      </c>
      <c r="D429" s="66">
        <v>42870</v>
      </c>
      <c r="E429" s="65" t="s">
        <v>520</v>
      </c>
      <c r="F429" s="65">
        <v>2014</v>
      </c>
      <c r="G429" s="64">
        <v>1537.47</v>
      </c>
      <c r="H429" s="64">
        <v>0</v>
      </c>
      <c r="I429" s="64" t="s">
        <v>522</v>
      </c>
      <c r="J429" s="64">
        <v>0</v>
      </c>
      <c r="K429" s="64">
        <v>0</v>
      </c>
      <c r="L429" s="64">
        <v>0</v>
      </c>
      <c r="M429" s="64">
        <v>0</v>
      </c>
      <c r="N429" s="64">
        <v>0</v>
      </c>
      <c r="O429" s="64">
        <v>0</v>
      </c>
      <c r="P429" s="64">
        <v>0</v>
      </c>
      <c r="Q429" s="64">
        <v>0</v>
      </c>
      <c r="R429" s="64">
        <v>0</v>
      </c>
      <c r="S429" s="33">
        <f t="shared" si="12"/>
        <v>1537.47</v>
      </c>
      <c r="T429" s="33">
        <f t="shared" si="13"/>
        <v>0</v>
      </c>
    </row>
    <row r="430" spans="1:20" s="31" customFormat="1" ht="15">
      <c r="A430" s="65">
        <v>1</v>
      </c>
      <c r="B430" s="65">
        <v>3317</v>
      </c>
      <c r="C430" s="63" t="s">
        <v>395</v>
      </c>
      <c r="D430" s="66">
        <v>42948</v>
      </c>
      <c r="E430" s="65" t="s">
        <v>520</v>
      </c>
      <c r="F430" s="65">
        <v>2008</v>
      </c>
      <c r="G430" s="64">
        <v>1537.49</v>
      </c>
      <c r="H430" s="64">
        <v>0</v>
      </c>
      <c r="I430" s="64" t="s">
        <v>522</v>
      </c>
      <c r="J430" s="64">
        <v>0</v>
      </c>
      <c r="K430" s="64">
        <v>0</v>
      </c>
      <c r="L430" s="64">
        <v>0</v>
      </c>
      <c r="M430" s="64">
        <v>0</v>
      </c>
      <c r="N430" s="64">
        <v>0</v>
      </c>
      <c r="O430" s="64">
        <v>0</v>
      </c>
      <c r="P430" s="64">
        <v>0</v>
      </c>
      <c r="Q430" s="64">
        <v>0</v>
      </c>
      <c r="R430" s="64">
        <v>0</v>
      </c>
      <c r="S430" s="33">
        <f t="shared" si="12"/>
        <v>1537.49</v>
      </c>
      <c r="T430" s="33">
        <f t="shared" si="13"/>
        <v>0</v>
      </c>
    </row>
    <row r="431" spans="1:20" s="31" customFormat="1" ht="15">
      <c r="A431" s="65">
        <v>1</v>
      </c>
      <c r="B431" s="65">
        <v>3322</v>
      </c>
      <c r="C431" s="63" t="s">
        <v>397</v>
      </c>
      <c r="D431" s="66">
        <v>42997</v>
      </c>
      <c r="E431" s="65" t="s">
        <v>520</v>
      </c>
      <c r="F431" s="65">
        <v>1074</v>
      </c>
      <c r="G431" s="64">
        <v>1537.49</v>
      </c>
      <c r="H431" s="64">
        <v>0</v>
      </c>
      <c r="I431" s="64" t="s">
        <v>522</v>
      </c>
      <c r="J431" s="64">
        <v>0</v>
      </c>
      <c r="K431" s="64">
        <v>0</v>
      </c>
      <c r="L431" s="64">
        <v>0</v>
      </c>
      <c r="M431" s="64">
        <v>0</v>
      </c>
      <c r="N431" s="64">
        <v>0</v>
      </c>
      <c r="O431" s="64">
        <v>0</v>
      </c>
      <c r="P431" s="64">
        <v>0</v>
      </c>
      <c r="Q431" s="64">
        <v>0</v>
      </c>
      <c r="R431" s="64">
        <v>0</v>
      </c>
      <c r="S431" s="33">
        <f t="shared" si="12"/>
        <v>1537.49</v>
      </c>
      <c r="T431" s="33">
        <f t="shared" si="13"/>
        <v>0</v>
      </c>
    </row>
    <row r="432" spans="1:20" s="31" customFormat="1" ht="15">
      <c r="A432" s="65">
        <v>1</v>
      </c>
      <c r="B432" s="65">
        <v>3333</v>
      </c>
      <c r="C432" s="63" t="s">
        <v>403</v>
      </c>
      <c r="D432" s="66">
        <v>43192</v>
      </c>
      <c r="E432" s="65" t="s">
        <v>520</v>
      </c>
      <c r="F432" s="65">
        <v>2003</v>
      </c>
      <c r="G432" s="64">
        <v>1152.1300000000001</v>
      </c>
      <c r="H432" s="64">
        <v>0</v>
      </c>
      <c r="I432" s="64" t="s">
        <v>522</v>
      </c>
      <c r="J432" s="64">
        <v>0</v>
      </c>
      <c r="K432" s="64">
        <v>0</v>
      </c>
      <c r="L432" s="64">
        <v>0</v>
      </c>
      <c r="M432" s="64">
        <v>0</v>
      </c>
      <c r="N432" s="64">
        <v>0</v>
      </c>
      <c r="O432" s="64">
        <v>0</v>
      </c>
      <c r="P432" s="64">
        <v>0</v>
      </c>
      <c r="Q432" s="64">
        <v>0</v>
      </c>
      <c r="R432" s="64">
        <v>0</v>
      </c>
      <c r="S432" s="33">
        <f t="shared" si="12"/>
        <v>1152.1300000000001</v>
      </c>
      <c r="T432" s="33">
        <f t="shared" si="13"/>
        <v>0</v>
      </c>
    </row>
    <row r="433" spans="1:20" s="31" customFormat="1" ht="15">
      <c r="A433" s="65">
        <v>1</v>
      </c>
      <c r="B433" s="65">
        <v>3336</v>
      </c>
      <c r="C433" s="63" t="s">
        <v>404</v>
      </c>
      <c r="D433" s="66">
        <v>43255</v>
      </c>
      <c r="E433" s="65" t="s">
        <v>520</v>
      </c>
      <c r="F433" s="65">
        <v>2003</v>
      </c>
      <c r="G433" s="64">
        <v>1152.1300000000001</v>
      </c>
      <c r="H433" s="64">
        <v>0</v>
      </c>
      <c r="I433" s="64" t="s">
        <v>522</v>
      </c>
      <c r="J433" s="64">
        <v>0</v>
      </c>
      <c r="K433" s="64">
        <v>0</v>
      </c>
      <c r="L433" s="64">
        <v>0</v>
      </c>
      <c r="M433" s="64">
        <v>0</v>
      </c>
      <c r="N433" s="64">
        <v>0</v>
      </c>
      <c r="O433" s="64">
        <v>0</v>
      </c>
      <c r="P433" s="64">
        <v>0</v>
      </c>
      <c r="Q433" s="64">
        <v>0</v>
      </c>
      <c r="R433" s="64">
        <v>0</v>
      </c>
      <c r="S433" s="33">
        <f t="shared" si="12"/>
        <v>1152.1300000000001</v>
      </c>
      <c r="T433" s="33">
        <f t="shared" si="13"/>
        <v>0</v>
      </c>
    </row>
    <row r="434" spans="1:20" s="31" customFormat="1" ht="15">
      <c r="A434" s="65">
        <v>1</v>
      </c>
      <c r="B434" s="65">
        <v>3339</v>
      </c>
      <c r="C434" s="63" t="s">
        <v>406</v>
      </c>
      <c r="D434" s="66">
        <v>43271</v>
      </c>
      <c r="E434" s="65" t="s">
        <v>520</v>
      </c>
      <c r="F434" s="65">
        <v>1164</v>
      </c>
      <c r="G434" s="64">
        <v>2675.02</v>
      </c>
      <c r="H434" s="64">
        <v>0</v>
      </c>
      <c r="I434" s="64" t="s">
        <v>522</v>
      </c>
      <c r="J434" s="64">
        <v>0</v>
      </c>
      <c r="K434" s="64">
        <v>0</v>
      </c>
      <c r="L434" s="64">
        <v>0</v>
      </c>
      <c r="M434" s="64">
        <v>0</v>
      </c>
      <c r="N434" s="64">
        <v>0</v>
      </c>
      <c r="O434" s="64">
        <v>0</v>
      </c>
      <c r="P434" s="64">
        <v>0</v>
      </c>
      <c r="Q434" s="64">
        <v>0</v>
      </c>
      <c r="R434" s="64">
        <v>0</v>
      </c>
      <c r="S434" s="33">
        <f t="shared" si="12"/>
        <v>2675.02</v>
      </c>
      <c r="T434" s="33">
        <f t="shared" si="13"/>
        <v>0</v>
      </c>
    </row>
    <row r="435" spans="1:20" s="31" customFormat="1" ht="15">
      <c r="A435" s="65">
        <v>1</v>
      </c>
      <c r="B435" s="65">
        <v>3344</v>
      </c>
      <c r="C435" s="63" t="s">
        <v>410</v>
      </c>
      <c r="D435" s="66">
        <v>43346</v>
      </c>
      <c r="E435" s="65" t="s">
        <v>520</v>
      </c>
      <c r="F435" s="65">
        <v>2003</v>
      </c>
      <c r="G435" s="64">
        <v>1048.8800000000001</v>
      </c>
      <c r="H435" s="64">
        <v>0</v>
      </c>
      <c r="I435" s="64" t="s">
        <v>522</v>
      </c>
      <c r="J435" s="64">
        <v>0</v>
      </c>
      <c r="K435" s="64">
        <v>0</v>
      </c>
      <c r="L435" s="64">
        <v>0</v>
      </c>
      <c r="M435" s="64">
        <v>0</v>
      </c>
      <c r="N435" s="64">
        <v>0</v>
      </c>
      <c r="O435" s="64">
        <v>0</v>
      </c>
      <c r="P435" s="64">
        <v>0</v>
      </c>
      <c r="Q435" s="64">
        <v>0</v>
      </c>
      <c r="R435" s="64">
        <v>0</v>
      </c>
      <c r="S435" s="33">
        <f t="shared" si="12"/>
        <v>1048.8800000000001</v>
      </c>
      <c r="T435" s="33">
        <f t="shared" si="13"/>
        <v>0</v>
      </c>
    </row>
    <row r="436" spans="1:20" s="31" customFormat="1" ht="15">
      <c r="A436" s="65">
        <v>1</v>
      </c>
      <c r="B436" s="65">
        <v>3345</v>
      </c>
      <c r="C436" s="63" t="s">
        <v>411</v>
      </c>
      <c r="D436" s="66">
        <v>43346</v>
      </c>
      <c r="E436" s="65" t="s">
        <v>520</v>
      </c>
      <c r="F436" s="65">
        <v>2042</v>
      </c>
      <c r="G436" s="64">
        <v>1152.1300000000001</v>
      </c>
      <c r="H436" s="64">
        <v>0</v>
      </c>
      <c r="I436" s="64" t="s">
        <v>522</v>
      </c>
      <c r="J436" s="64">
        <v>0</v>
      </c>
      <c r="K436" s="64">
        <v>0</v>
      </c>
      <c r="L436" s="64">
        <v>0</v>
      </c>
      <c r="M436" s="64">
        <v>0</v>
      </c>
      <c r="N436" s="64">
        <v>0</v>
      </c>
      <c r="O436" s="64">
        <v>0</v>
      </c>
      <c r="P436" s="64">
        <v>0</v>
      </c>
      <c r="Q436" s="64">
        <v>0</v>
      </c>
      <c r="R436" s="64">
        <v>0</v>
      </c>
      <c r="S436" s="33">
        <f t="shared" si="12"/>
        <v>1152.1300000000001</v>
      </c>
      <c r="T436" s="33">
        <f t="shared" si="13"/>
        <v>0</v>
      </c>
    </row>
    <row r="437" spans="1:20" s="31" customFormat="1" ht="15">
      <c r="A437" s="65">
        <v>1</v>
      </c>
      <c r="B437" s="65">
        <v>3346</v>
      </c>
      <c r="C437" s="63" t="s">
        <v>412</v>
      </c>
      <c r="D437" s="66">
        <v>43346</v>
      </c>
      <c r="E437" s="65" t="s">
        <v>520</v>
      </c>
      <c r="F437" s="65">
        <v>2003</v>
      </c>
      <c r="G437" s="64">
        <v>1048.8800000000001</v>
      </c>
      <c r="H437" s="64">
        <v>0</v>
      </c>
      <c r="I437" s="64" t="s">
        <v>522</v>
      </c>
      <c r="J437" s="64">
        <v>0</v>
      </c>
      <c r="K437" s="64">
        <v>0</v>
      </c>
      <c r="L437" s="64">
        <v>0</v>
      </c>
      <c r="M437" s="64">
        <v>0</v>
      </c>
      <c r="N437" s="64">
        <v>0</v>
      </c>
      <c r="O437" s="64">
        <v>0</v>
      </c>
      <c r="P437" s="64">
        <v>0</v>
      </c>
      <c r="Q437" s="64">
        <v>0</v>
      </c>
      <c r="R437" s="64">
        <v>0</v>
      </c>
      <c r="S437" s="33">
        <f t="shared" si="12"/>
        <v>1048.8800000000001</v>
      </c>
      <c r="T437" s="33">
        <f t="shared" si="13"/>
        <v>0</v>
      </c>
    </row>
    <row r="438" spans="1:20" s="31" customFormat="1" ht="15">
      <c r="A438" s="65">
        <v>1</v>
      </c>
      <c r="B438" s="65">
        <v>3348</v>
      </c>
      <c r="C438" s="63" t="s">
        <v>413</v>
      </c>
      <c r="D438" s="66">
        <v>43346</v>
      </c>
      <c r="E438" s="65" t="s">
        <v>520</v>
      </c>
      <c r="F438" s="65">
        <v>2042</v>
      </c>
      <c r="G438" s="64">
        <v>1152.1300000000001</v>
      </c>
      <c r="H438" s="64">
        <v>0</v>
      </c>
      <c r="I438" s="64" t="s">
        <v>522</v>
      </c>
      <c r="J438" s="64">
        <v>0</v>
      </c>
      <c r="K438" s="64">
        <v>0</v>
      </c>
      <c r="L438" s="64">
        <v>0</v>
      </c>
      <c r="M438" s="64">
        <v>0</v>
      </c>
      <c r="N438" s="64">
        <v>0</v>
      </c>
      <c r="O438" s="64">
        <v>0</v>
      </c>
      <c r="P438" s="64">
        <v>0</v>
      </c>
      <c r="Q438" s="64">
        <v>0</v>
      </c>
      <c r="R438" s="64">
        <v>0</v>
      </c>
      <c r="S438" s="33">
        <f t="shared" si="12"/>
        <v>1152.1300000000001</v>
      </c>
      <c r="T438" s="33">
        <f t="shared" si="13"/>
        <v>0</v>
      </c>
    </row>
    <row r="439" spans="1:20" s="31" customFormat="1" ht="15">
      <c r="A439" s="65">
        <v>1</v>
      </c>
      <c r="B439" s="65">
        <v>3349</v>
      </c>
      <c r="C439" s="63" t="s">
        <v>414</v>
      </c>
      <c r="D439" s="66">
        <v>43346</v>
      </c>
      <c r="E439" s="65" t="s">
        <v>520</v>
      </c>
      <c r="F439" s="65">
        <v>2003</v>
      </c>
      <c r="G439" s="64">
        <v>1048.8800000000001</v>
      </c>
      <c r="H439" s="64">
        <v>0</v>
      </c>
      <c r="I439" s="64" t="s">
        <v>522</v>
      </c>
      <c r="J439" s="64">
        <v>0</v>
      </c>
      <c r="K439" s="64">
        <v>0</v>
      </c>
      <c r="L439" s="64">
        <v>0</v>
      </c>
      <c r="M439" s="64">
        <v>0</v>
      </c>
      <c r="N439" s="64">
        <v>0</v>
      </c>
      <c r="O439" s="64">
        <v>0</v>
      </c>
      <c r="P439" s="64">
        <v>0</v>
      </c>
      <c r="Q439" s="64">
        <v>0</v>
      </c>
      <c r="R439" s="64">
        <v>0</v>
      </c>
      <c r="S439" s="33">
        <f t="shared" si="12"/>
        <v>1048.8800000000001</v>
      </c>
      <c r="T439" s="33">
        <f t="shared" si="13"/>
        <v>0</v>
      </c>
    </row>
    <row r="440" spans="1:20" s="31" customFormat="1" ht="15">
      <c r="A440" s="65">
        <v>1</v>
      </c>
      <c r="B440" s="65">
        <v>3351</v>
      </c>
      <c r="C440" s="63" t="s">
        <v>415</v>
      </c>
      <c r="D440" s="66">
        <v>43346</v>
      </c>
      <c r="E440" s="65" t="s">
        <v>520</v>
      </c>
      <c r="F440" s="65">
        <v>2003</v>
      </c>
      <c r="G440" s="64">
        <v>1048.8800000000001</v>
      </c>
      <c r="H440" s="64">
        <v>0</v>
      </c>
      <c r="I440" s="64" t="s">
        <v>522</v>
      </c>
      <c r="J440" s="64">
        <v>0</v>
      </c>
      <c r="K440" s="64">
        <v>0</v>
      </c>
      <c r="L440" s="64">
        <v>0</v>
      </c>
      <c r="M440" s="64">
        <v>0</v>
      </c>
      <c r="N440" s="64">
        <v>0</v>
      </c>
      <c r="O440" s="64">
        <v>0</v>
      </c>
      <c r="P440" s="64">
        <v>0</v>
      </c>
      <c r="Q440" s="64">
        <v>0</v>
      </c>
      <c r="R440" s="64">
        <v>0</v>
      </c>
      <c r="S440" s="33">
        <f t="shared" si="12"/>
        <v>1048.8800000000001</v>
      </c>
      <c r="T440" s="33">
        <f t="shared" si="13"/>
        <v>0</v>
      </c>
    </row>
    <row r="441" spans="1:20" s="31" customFormat="1" ht="15">
      <c r="A441" s="65">
        <v>1</v>
      </c>
      <c r="B441" s="65">
        <v>3352</v>
      </c>
      <c r="C441" s="63" t="s">
        <v>416</v>
      </c>
      <c r="D441" s="66">
        <v>43346</v>
      </c>
      <c r="E441" s="65" t="s">
        <v>520</v>
      </c>
      <c r="F441" s="65">
        <v>1140</v>
      </c>
      <c r="G441" s="64">
        <v>1537.48</v>
      </c>
      <c r="H441" s="64">
        <v>0</v>
      </c>
      <c r="I441" s="64" t="s">
        <v>522</v>
      </c>
      <c r="J441" s="64">
        <v>0</v>
      </c>
      <c r="K441" s="64">
        <v>0</v>
      </c>
      <c r="L441" s="64">
        <v>0</v>
      </c>
      <c r="M441" s="64">
        <v>0</v>
      </c>
      <c r="N441" s="64">
        <v>0</v>
      </c>
      <c r="O441" s="64">
        <v>0</v>
      </c>
      <c r="P441" s="64">
        <v>0</v>
      </c>
      <c r="Q441" s="64">
        <v>0</v>
      </c>
      <c r="R441" s="64">
        <v>0</v>
      </c>
      <c r="S441" s="33">
        <f t="shared" si="12"/>
        <v>1537.48</v>
      </c>
      <c r="T441" s="33">
        <f t="shared" si="13"/>
        <v>0</v>
      </c>
    </row>
    <row r="442" spans="1:20" s="31" customFormat="1" ht="15">
      <c r="A442" s="65">
        <v>1</v>
      </c>
      <c r="B442" s="65">
        <v>3353</v>
      </c>
      <c r="C442" s="63" t="s">
        <v>417</v>
      </c>
      <c r="D442" s="66">
        <v>43346</v>
      </c>
      <c r="E442" s="65" t="s">
        <v>520</v>
      </c>
      <c r="F442" s="65">
        <v>2003</v>
      </c>
      <c r="G442" s="64">
        <v>1152.1300000000001</v>
      </c>
      <c r="H442" s="64">
        <v>0</v>
      </c>
      <c r="I442" s="64" t="s">
        <v>522</v>
      </c>
      <c r="J442" s="64">
        <v>0</v>
      </c>
      <c r="K442" s="64">
        <v>0</v>
      </c>
      <c r="L442" s="64">
        <v>0</v>
      </c>
      <c r="M442" s="64">
        <v>0</v>
      </c>
      <c r="N442" s="64">
        <v>0</v>
      </c>
      <c r="O442" s="64">
        <v>0</v>
      </c>
      <c r="P442" s="64">
        <v>0</v>
      </c>
      <c r="Q442" s="64">
        <v>0</v>
      </c>
      <c r="R442" s="64">
        <v>0</v>
      </c>
      <c r="S442" s="33">
        <f t="shared" si="12"/>
        <v>1152.1300000000001</v>
      </c>
      <c r="T442" s="33">
        <f t="shared" si="13"/>
        <v>0</v>
      </c>
    </row>
    <row r="443" spans="1:20" s="31" customFormat="1" ht="15">
      <c r="A443" s="65">
        <v>1</v>
      </c>
      <c r="B443" s="65">
        <v>3354</v>
      </c>
      <c r="C443" s="63" t="s">
        <v>418</v>
      </c>
      <c r="D443" s="66">
        <v>43362</v>
      </c>
      <c r="E443" s="65" t="s">
        <v>520</v>
      </c>
      <c r="F443" s="65">
        <v>2003</v>
      </c>
      <c r="G443" s="64">
        <v>1048.8800000000001</v>
      </c>
      <c r="H443" s="64">
        <v>0</v>
      </c>
      <c r="I443" s="64" t="s">
        <v>522</v>
      </c>
      <c r="J443" s="64">
        <v>0</v>
      </c>
      <c r="K443" s="64">
        <v>0</v>
      </c>
      <c r="L443" s="64">
        <v>0</v>
      </c>
      <c r="M443" s="64">
        <v>0</v>
      </c>
      <c r="N443" s="64">
        <v>0</v>
      </c>
      <c r="O443" s="64">
        <v>0</v>
      </c>
      <c r="P443" s="64">
        <v>0</v>
      </c>
      <c r="Q443" s="64">
        <v>0</v>
      </c>
      <c r="R443" s="64">
        <v>0</v>
      </c>
      <c r="S443" s="33">
        <f t="shared" si="12"/>
        <v>1048.8800000000001</v>
      </c>
      <c r="T443" s="33">
        <f t="shared" si="13"/>
        <v>0</v>
      </c>
    </row>
    <row r="444" spans="1:20" s="31" customFormat="1" ht="15">
      <c r="A444" s="65">
        <v>1</v>
      </c>
      <c r="B444" s="65">
        <v>3355</v>
      </c>
      <c r="C444" s="63" t="s">
        <v>419</v>
      </c>
      <c r="D444" s="66">
        <v>43362</v>
      </c>
      <c r="E444" s="65" t="s">
        <v>520</v>
      </c>
      <c r="F444" s="65">
        <v>2042</v>
      </c>
      <c r="G444" s="64">
        <v>1152.1300000000001</v>
      </c>
      <c r="H444" s="64">
        <v>0</v>
      </c>
      <c r="I444" s="64" t="s">
        <v>522</v>
      </c>
      <c r="J444" s="64">
        <v>0</v>
      </c>
      <c r="K444" s="64">
        <v>0</v>
      </c>
      <c r="L444" s="64">
        <v>0</v>
      </c>
      <c r="M444" s="64">
        <v>0</v>
      </c>
      <c r="N444" s="64">
        <v>0</v>
      </c>
      <c r="O444" s="64">
        <v>0</v>
      </c>
      <c r="P444" s="64">
        <v>0</v>
      </c>
      <c r="Q444" s="64">
        <v>0</v>
      </c>
      <c r="R444" s="64">
        <v>0</v>
      </c>
      <c r="S444" s="33">
        <f t="shared" si="12"/>
        <v>1152.1300000000001</v>
      </c>
      <c r="T444" s="33">
        <f t="shared" si="13"/>
        <v>0</v>
      </c>
    </row>
    <row r="445" spans="1:20" s="31" customFormat="1" ht="15">
      <c r="A445" s="65">
        <v>1</v>
      </c>
      <c r="B445" s="65">
        <v>3356</v>
      </c>
      <c r="C445" s="63" t="s">
        <v>420</v>
      </c>
      <c r="D445" s="66">
        <v>43362</v>
      </c>
      <c r="E445" s="65" t="s">
        <v>520</v>
      </c>
      <c r="F445" s="65">
        <v>2003</v>
      </c>
      <c r="G445" s="64">
        <v>1048.8800000000001</v>
      </c>
      <c r="H445" s="64">
        <v>0</v>
      </c>
      <c r="I445" s="64" t="s">
        <v>522</v>
      </c>
      <c r="J445" s="64">
        <v>0</v>
      </c>
      <c r="K445" s="64">
        <v>0</v>
      </c>
      <c r="L445" s="64">
        <v>0</v>
      </c>
      <c r="M445" s="64">
        <v>0</v>
      </c>
      <c r="N445" s="64">
        <v>0</v>
      </c>
      <c r="O445" s="64">
        <v>0</v>
      </c>
      <c r="P445" s="64">
        <v>0</v>
      </c>
      <c r="Q445" s="64">
        <v>0</v>
      </c>
      <c r="R445" s="64">
        <v>0</v>
      </c>
      <c r="S445" s="33">
        <f t="shared" si="12"/>
        <v>1048.8800000000001</v>
      </c>
      <c r="T445" s="33">
        <f t="shared" si="13"/>
        <v>0</v>
      </c>
    </row>
    <row r="446" spans="1:20" s="31" customFormat="1" ht="15">
      <c r="A446" s="65">
        <v>1</v>
      </c>
      <c r="B446" s="65">
        <v>3364</v>
      </c>
      <c r="C446" s="63" t="s">
        <v>426</v>
      </c>
      <c r="D446" s="66">
        <v>43699</v>
      </c>
      <c r="E446" s="65" t="s">
        <v>520</v>
      </c>
      <c r="F446" s="65">
        <v>2003</v>
      </c>
      <c r="G446" s="64">
        <v>1048.8800000000001</v>
      </c>
      <c r="H446" s="64">
        <v>0</v>
      </c>
      <c r="I446" s="64" t="s">
        <v>522</v>
      </c>
      <c r="J446" s="64">
        <v>0</v>
      </c>
      <c r="K446" s="64">
        <v>0</v>
      </c>
      <c r="L446" s="64">
        <v>0</v>
      </c>
      <c r="M446" s="64">
        <v>0</v>
      </c>
      <c r="N446" s="64">
        <v>0</v>
      </c>
      <c r="O446" s="64">
        <v>0</v>
      </c>
      <c r="P446" s="64">
        <v>0</v>
      </c>
      <c r="Q446" s="64">
        <v>0</v>
      </c>
      <c r="R446" s="64">
        <v>0</v>
      </c>
      <c r="S446" s="33">
        <f t="shared" si="12"/>
        <v>1048.8800000000001</v>
      </c>
      <c r="T446" s="33">
        <f t="shared" si="13"/>
        <v>0</v>
      </c>
    </row>
    <row r="447" spans="1:20" s="31" customFormat="1" ht="15">
      <c r="A447" s="65">
        <v>1</v>
      </c>
      <c r="B447" s="65">
        <v>2274</v>
      </c>
      <c r="C447" s="63" t="s">
        <v>130</v>
      </c>
      <c r="D447" s="66">
        <v>37883</v>
      </c>
      <c r="E447" s="65" t="s">
        <v>520</v>
      </c>
      <c r="F447" s="65">
        <v>1179</v>
      </c>
      <c r="G447" s="64">
        <v>0</v>
      </c>
      <c r="H447" s="64">
        <v>0</v>
      </c>
      <c r="I447" s="64" t="s">
        <v>521</v>
      </c>
      <c r="J447" s="64">
        <v>0</v>
      </c>
      <c r="K447" s="64">
        <v>0</v>
      </c>
      <c r="L447" s="64">
        <v>0</v>
      </c>
      <c r="M447" s="64">
        <v>0</v>
      </c>
      <c r="N447" s="64">
        <v>0</v>
      </c>
      <c r="O447" s="64">
        <v>0</v>
      </c>
      <c r="P447" s="64">
        <v>9570.82</v>
      </c>
      <c r="Q447" s="64">
        <v>0</v>
      </c>
      <c r="R447" s="64">
        <v>0</v>
      </c>
      <c r="S447" s="33">
        <f>O447+Q447</f>
        <v>0</v>
      </c>
      <c r="T447" s="33">
        <f>P447+J447+M447+R447</f>
        <v>9570.82</v>
      </c>
    </row>
    <row r="448" spans="1:20" s="31" customFormat="1" ht="15">
      <c r="A448" s="65">
        <v>1</v>
      </c>
      <c r="B448" s="65">
        <v>2279</v>
      </c>
      <c r="C448" s="63" t="s">
        <v>131</v>
      </c>
      <c r="D448" s="66">
        <v>38321</v>
      </c>
      <c r="E448" s="65" t="s">
        <v>520</v>
      </c>
      <c r="F448" s="65">
        <v>1094</v>
      </c>
      <c r="G448" s="64">
        <v>0</v>
      </c>
      <c r="H448" s="64">
        <v>0</v>
      </c>
      <c r="I448" s="64" t="s">
        <v>521</v>
      </c>
      <c r="J448" s="64">
        <v>0</v>
      </c>
      <c r="K448" s="64">
        <v>0</v>
      </c>
      <c r="L448" s="64">
        <v>0</v>
      </c>
      <c r="M448" s="64">
        <v>0</v>
      </c>
      <c r="N448" s="64">
        <v>0</v>
      </c>
      <c r="O448" s="64">
        <v>843.99</v>
      </c>
      <c r="P448" s="64">
        <v>3375.95</v>
      </c>
      <c r="Q448" s="64">
        <v>0</v>
      </c>
      <c r="R448" s="64">
        <v>0</v>
      </c>
      <c r="S448" s="33">
        <f t="shared" ref="S448:S510" si="14">O448+Q448</f>
        <v>843.99</v>
      </c>
      <c r="T448" s="33">
        <f t="shared" ref="T448:T510" si="15">P448+J448+M448+R448</f>
        <v>3375.95</v>
      </c>
    </row>
    <row r="449" spans="1:20" s="31" customFormat="1" ht="15">
      <c r="A449" s="65">
        <v>1</v>
      </c>
      <c r="B449" s="65">
        <v>2280</v>
      </c>
      <c r="C449" s="63" t="s">
        <v>132</v>
      </c>
      <c r="D449" s="66">
        <v>38335</v>
      </c>
      <c r="E449" s="65" t="s">
        <v>520</v>
      </c>
      <c r="F449" s="65">
        <v>2051</v>
      </c>
      <c r="G449" s="64">
        <v>0</v>
      </c>
      <c r="H449" s="64">
        <v>0</v>
      </c>
      <c r="I449" s="64" t="s">
        <v>521</v>
      </c>
      <c r="J449" s="64">
        <v>0</v>
      </c>
      <c r="K449" s="64">
        <v>0</v>
      </c>
      <c r="L449" s="64">
        <v>0</v>
      </c>
      <c r="M449" s="64">
        <v>0</v>
      </c>
      <c r="N449" s="64">
        <v>0</v>
      </c>
      <c r="O449" s="64">
        <v>548.59</v>
      </c>
      <c r="P449" s="64">
        <v>2194.37</v>
      </c>
      <c r="Q449" s="64">
        <v>0</v>
      </c>
      <c r="R449" s="64">
        <v>0</v>
      </c>
      <c r="S449" s="33">
        <f t="shared" si="14"/>
        <v>548.59</v>
      </c>
      <c r="T449" s="33">
        <f t="shared" si="15"/>
        <v>2194.37</v>
      </c>
    </row>
    <row r="450" spans="1:20" s="31" customFormat="1" ht="15">
      <c r="A450" s="65">
        <v>1</v>
      </c>
      <c r="B450" s="65">
        <v>2291</v>
      </c>
      <c r="C450" s="63" t="s">
        <v>133</v>
      </c>
      <c r="D450" s="66">
        <v>38657</v>
      </c>
      <c r="E450" s="65" t="s">
        <v>520</v>
      </c>
      <c r="F450" s="65">
        <v>1235</v>
      </c>
      <c r="G450" s="64">
        <v>0</v>
      </c>
      <c r="H450" s="64">
        <v>0</v>
      </c>
      <c r="I450" s="64" t="s">
        <v>521</v>
      </c>
      <c r="J450" s="64">
        <v>0</v>
      </c>
      <c r="K450" s="64">
        <v>0</v>
      </c>
      <c r="L450" s="64">
        <v>0</v>
      </c>
      <c r="M450" s="64">
        <v>0</v>
      </c>
      <c r="N450" s="64">
        <v>0</v>
      </c>
      <c r="O450" s="64">
        <v>759.59</v>
      </c>
      <c r="P450" s="64">
        <v>3038.35</v>
      </c>
      <c r="Q450" s="64">
        <v>0</v>
      </c>
      <c r="R450" s="64">
        <v>0</v>
      </c>
      <c r="S450" s="33">
        <f t="shared" si="14"/>
        <v>759.59</v>
      </c>
      <c r="T450" s="33">
        <f t="shared" si="15"/>
        <v>3038.35</v>
      </c>
    </row>
    <row r="451" spans="1:20" s="31" customFormat="1" ht="15">
      <c r="A451" s="65">
        <v>1</v>
      </c>
      <c r="B451" s="65">
        <v>2295</v>
      </c>
      <c r="C451" s="63" t="s">
        <v>134</v>
      </c>
      <c r="D451" s="66">
        <v>38657</v>
      </c>
      <c r="E451" s="65" t="s">
        <v>520</v>
      </c>
      <c r="F451" s="65">
        <v>1235</v>
      </c>
      <c r="G451" s="64">
        <v>0</v>
      </c>
      <c r="H451" s="64">
        <v>0</v>
      </c>
      <c r="I451" s="64" t="s">
        <v>521</v>
      </c>
      <c r="J451" s="64">
        <v>0</v>
      </c>
      <c r="K451" s="64">
        <v>0</v>
      </c>
      <c r="L451" s="64">
        <v>0</v>
      </c>
      <c r="M451" s="64">
        <v>0</v>
      </c>
      <c r="N451" s="64">
        <v>0</v>
      </c>
      <c r="O451" s="64">
        <v>759.59</v>
      </c>
      <c r="P451" s="64">
        <v>3038.35</v>
      </c>
      <c r="Q451" s="64">
        <v>0</v>
      </c>
      <c r="R451" s="64">
        <v>0</v>
      </c>
      <c r="S451" s="33">
        <f t="shared" si="14"/>
        <v>759.59</v>
      </c>
      <c r="T451" s="33">
        <f t="shared" si="15"/>
        <v>3038.35</v>
      </c>
    </row>
    <row r="452" spans="1:20" s="31" customFormat="1" ht="15">
      <c r="A452" s="65">
        <v>1</v>
      </c>
      <c r="B452" s="65">
        <v>2308</v>
      </c>
      <c r="C452" s="63" t="s">
        <v>135</v>
      </c>
      <c r="D452" s="66">
        <v>38749</v>
      </c>
      <c r="E452" s="65" t="s">
        <v>520</v>
      </c>
      <c r="F452" s="65">
        <v>2048</v>
      </c>
      <c r="G452" s="64">
        <v>0</v>
      </c>
      <c r="H452" s="64">
        <v>0</v>
      </c>
      <c r="I452" s="64" t="s">
        <v>521</v>
      </c>
      <c r="J452" s="64">
        <v>0</v>
      </c>
      <c r="K452" s="64">
        <v>0</v>
      </c>
      <c r="L452" s="64">
        <v>0</v>
      </c>
      <c r="M452" s="64">
        <v>0</v>
      </c>
      <c r="N452" s="64">
        <v>0</v>
      </c>
      <c r="O452" s="64">
        <v>253.2</v>
      </c>
      <c r="P452" s="64">
        <v>1012.78</v>
      </c>
      <c r="Q452" s="64">
        <v>0</v>
      </c>
      <c r="R452" s="64">
        <v>0</v>
      </c>
      <c r="S452" s="33">
        <f t="shared" si="14"/>
        <v>253.2</v>
      </c>
      <c r="T452" s="33">
        <f t="shared" si="15"/>
        <v>1012.78</v>
      </c>
    </row>
    <row r="453" spans="1:20" s="31" customFormat="1" ht="15">
      <c r="A453" s="65">
        <v>1</v>
      </c>
      <c r="B453" s="65">
        <v>2504</v>
      </c>
      <c r="C453" s="63" t="s">
        <v>170</v>
      </c>
      <c r="D453" s="66">
        <v>39576</v>
      </c>
      <c r="E453" s="65" t="s">
        <v>520</v>
      </c>
      <c r="F453" s="65">
        <v>2048</v>
      </c>
      <c r="G453" s="64">
        <v>0</v>
      </c>
      <c r="H453" s="64">
        <v>0</v>
      </c>
      <c r="I453" s="64" t="s">
        <v>521</v>
      </c>
      <c r="J453" s="64">
        <v>0</v>
      </c>
      <c r="K453" s="64">
        <v>0</v>
      </c>
      <c r="L453" s="64">
        <v>0</v>
      </c>
      <c r="M453" s="64">
        <v>0</v>
      </c>
      <c r="N453" s="64">
        <v>0</v>
      </c>
      <c r="O453" s="64">
        <v>253.2</v>
      </c>
      <c r="P453" s="64">
        <v>1012.78</v>
      </c>
      <c r="Q453" s="64">
        <v>0</v>
      </c>
      <c r="R453" s="64">
        <v>0</v>
      </c>
      <c r="S453" s="33">
        <f t="shared" si="14"/>
        <v>253.2</v>
      </c>
      <c r="T453" s="33">
        <f t="shared" si="15"/>
        <v>1012.78</v>
      </c>
    </row>
    <row r="454" spans="1:20" s="31" customFormat="1" ht="15">
      <c r="A454" s="65">
        <v>1</v>
      </c>
      <c r="B454" s="65">
        <v>2506</v>
      </c>
      <c r="C454" s="63" t="s">
        <v>171</v>
      </c>
      <c r="D454" s="66">
        <v>39576</v>
      </c>
      <c r="E454" s="65" t="s">
        <v>520</v>
      </c>
      <c r="F454" s="65">
        <v>2048</v>
      </c>
      <c r="G454" s="64">
        <v>0</v>
      </c>
      <c r="H454" s="64">
        <v>0</v>
      </c>
      <c r="I454" s="64" t="s">
        <v>521</v>
      </c>
      <c r="J454" s="64">
        <v>0</v>
      </c>
      <c r="K454" s="64">
        <v>0</v>
      </c>
      <c r="L454" s="64">
        <v>0</v>
      </c>
      <c r="M454" s="64">
        <v>0</v>
      </c>
      <c r="N454" s="64">
        <v>0</v>
      </c>
      <c r="O454" s="64">
        <v>253.2</v>
      </c>
      <c r="P454" s="64">
        <v>1012.78</v>
      </c>
      <c r="Q454" s="64">
        <v>0</v>
      </c>
      <c r="R454" s="64">
        <v>0</v>
      </c>
      <c r="S454" s="33">
        <f t="shared" si="14"/>
        <v>253.2</v>
      </c>
      <c r="T454" s="33">
        <f t="shared" si="15"/>
        <v>1012.78</v>
      </c>
    </row>
    <row r="455" spans="1:20" s="31" customFormat="1" ht="15">
      <c r="A455" s="65">
        <v>1</v>
      </c>
      <c r="B455" s="65">
        <v>2507</v>
      </c>
      <c r="C455" s="63" t="s">
        <v>172</v>
      </c>
      <c r="D455" s="66">
        <v>39576</v>
      </c>
      <c r="E455" s="65" t="s">
        <v>520</v>
      </c>
      <c r="F455" s="65">
        <v>2048</v>
      </c>
      <c r="G455" s="64">
        <v>0</v>
      </c>
      <c r="H455" s="64">
        <v>0</v>
      </c>
      <c r="I455" s="64" t="s">
        <v>521</v>
      </c>
      <c r="J455" s="64">
        <v>0</v>
      </c>
      <c r="K455" s="64">
        <v>0</v>
      </c>
      <c r="L455" s="64">
        <v>0</v>
      </c>
      <c r="M455" s="64">
        <v>0</v>
      </c>
      <c r="N455" s="64">
        <v>0</v>
      </c>
      <c r="O455" s="64">
        <v>253.2</v>
      </c>
      <c r="P455" s="64">
        <v>1012.78</v>
      </c>
      <c r="Q455" s="64">
        <v>0</v>
      </c>
      <c r="R455" s="64">
        <v>0</v>
      </c>
      <c r="S455" s="33">
        <f t="shared" si="14"/>
        <v>253.2</v>
      </c>
      <c r="T455" s="33">
        <f t="shared" si="15"/>
        <v>1012.78</v>
      </c>
    </row>
    <row r="456" spans="1:20" s="31" customFormat="1" ht="15">
      <c r="A456" s="65">
        <v>1</v>
      </c>
      <c r="B456" s="65">
        <v>2508</v>
      </c>
      <c r="C456" s="63" t="s">
        <v>173</v>
      </c>
      <c r="D456" s="66">
        <v>39576</v>
      </c>
      <c r="E456" s="65" t="s">
        <v>520</v>
      </c>
      <c r="F456" s="65">
        <v>2048</v>
      </c>
      <c r="G456" s="64">
        <v>0</v>
      </c>
      <c r="H456" s="64">
        <v>0</v>
      </c>
      <c r="I456" s="64" t="s">
        <v>521</v>
      </c>
      <c r="J456" s="64">
        <v>0</v>
      </c>
      <c r="K456" s="64">
        <v>0</v>
      </c>
      <c r="L456" s="64">
        <v>0</v>
      </c>
      <c r="M456" s="64">
        <v>0</v>
      </c>
      <c r="N456" s="64">
        <v>0</v>
      </c>
      <c r="O456" s="64">
        <v>253.2</v>
      </c>
      <c r="P456" s="64">
        <v>1012.78</v>
      </c>
      <c r="Q456" s="64">
        <v>0</v>
      </c>
      <c r="R456" s="64">
        <v>0</v>
      </c>
      <c r="S456" s="33">
        <f t="shared" si="14"/>
        <v>253.2</v>
      </c>
      <c r="T456" s="33">
        <f t="shared" si="15"/>
        <v>1012.78</v>
      </c>
    </row>
    <row r="457" spans="1:20" s="31" customFormat="1" ht="15">
      <c r="A457" s="65">
        <v>1</v>
      </c>
      <c r="B457" s="65">
        <v>2509</v>
      </c>
      <c r="C457" s="63" t="s">
        <v>174</v>
      </c>
      <c r="D457" s="66">
        <v>39576</v>
      </c>
      <c r="E457" s="65" t="s">
        <v>520</v>
      </c>
      <c r="F457" s="65">
        <v>2048</v>
      </c>
      <c r="G457" s="64">
        <v>0</v>
      </c>
      <c r="H457" s="64">
        <v>0</v>
      </c>
      <c r="I457" s="64" t="s">
        <v>521</v>
      </c>
      <c r="J457" s="64">
        <v>0</v>
      </c>
      <c r="K457" s="64">
        <v>0</v>
      </c>
      <c r="L457" s="64">
        <v>0</v>
      </c>
      <c r="M457" s="64">
        <v>0</v>
      </c>
      <c r="N457" s="64">
        <v>0</v>
      </c>
      <c r="O457" s="64">
        <v>253.2</v>
      </c>
      <c r="P457" s="64">
        <v>1012.78</v>
      </c>
      <c r="Q457" s="64">
        <v>0</v>
      </c>
      <c r="R457" s="64">
        <v>0</v>
      </c>
      <c r="S457" s="33">
        <f t="shared" si="14"/>
        <v>253.2</v>
      </c>
      <c r="T457" s="33">
        <f t="shared" si="15"/>
        <v>1012.78</v>
      </c>
    </row>
    <row r="458" spans="1:20" s="31" customFormat="1" ht="15">
      <c r="A458" s="65">
        <v>1</v>
      </c>
      <c r="B458" s="65">
        <v>2715</v>
      </c>
      <c r="C458" s="63" t="s">
        <v>213</v>
      </c>
      <c r="D458" s="66">
        <v>39738</v>
      </c>
      <c r="E458" s="65" t="s">
        <v>520</v>
      </c>
      <c r="F458" s="65">
        <v>2048</v>
      </c>
      <c r="G458" s="64">
        <v>0</v>
      </c>
      <c r="H458" s="64">
        <v>0</v>
      </c>
      <c r="I458" s="64" t="s">
        <v>521</v>
      </c>
      <c r="J458" s="64">
        <v>0</v>
      </c>
      <c r="K458" s="64">
        <v>0</v>
      </c>
      <c r="L458" s="64">
        <v>0</v>
      </c>
      <c r="M458" s="64">
        <v>0</v>
      </c>
      <c r="N458" s="64">
        <v>0</v>
      </c>
      <c r="O458" s="64">
        <v>253.2</v>
      </c>
      <c r="P458" s="64">
        <v>1012.78</v>
      </c>
      <c r="Q458" s="64">
        <v>0</v>
      </c>
      <c r="R458" s="64">
        <v>0</v>
      </c>
      <c r="S458" s="33">
        <f t="shared" si="14"/>
        <v>253.2</v>
      </c>
      <c r="T458" s="33">
        <f t="shared" si="15"/>
        <v>1012.78</v>
      </c>
    </row>
    <row r="459" spans="1:20" s="31" customFormat="1" ht="15">
      <c r="A459" s="65">
        <v>1</v>
      </c>
      <c r="B459" s="65">
        <v>2952</v>
      </c>
      <c r="C459" s="63" t="s">
        <v>287</v>
      </c>
      <c r="D459" s="66">
        <v>41589</v>
      </c>
      <c r="E459" s="65" t="s">
        <v>520</v>
      </c>
      <c r="F459" s="65">
        <v>1235</v>
      </c>
      <c r="G459" s="64">
        <v>0</v>
      </c>
      <c r="H459" s="64">
        <v>0</v>
      </c>
      <c r="I459" s="64" t="s">
        <v>521</v>
      </c>
      <c r="J459" s="64">
        <v>0</v>
      </c>
      <c r="K459" s="64">
        <v>0</v>
      </c>
      <c r="L459" s="64">
        <v>0</v>
      </c>
      <c r="M459" s="64">
        <v>0</v>
      </c>
      <c r="N459" s="64">
        <v>0</v>
      </c>
      <c r="O459" s="64">
        <v>759.59</v>
      </c>
      <c r="P459" s="64">
        <v>3038.35</v>
      </c>
      <c r="Q459" s="64">
        <v>0</v>
      </c>
      <c r="R459" s="64">
        <v>0</v>
      </c>
      <c r="S459" s="33">
        <f t="shared" si="14"/>
        <v>759.59</v>
      </c>
      <c r="T459" s="33">
        <f t="shared" si="15"/>
        <v>3038.35</v>
      </c>
    </row>
    <row r="460" spans="1:20" s="31" customFormat="1" ht="15">
      <c r="A460" s="65">
        <v>1</v>
      </c>
      <c r="B460" s="65">
        <v>3081</v>
      </c>
      <c r="C460" s="63" t="s">
        <v>324</v>
      </c>
      <c r="D460" s="66">
        <v>42024</v>
      </c>
      <c r="E460" s="65" t="s">
        <v>520</v>
      </c>
      <c r="F460" s="65">
        <v>2047</v>
      </c>
      <c r="G460" s="64">
        <v>0</v>
      </c>
      <c r="H460" s="64">
        <v>0</v>
      </c>
      <c r="I460" s="64" t="s">
        <v>521</v>
      </c>
      <c r="J460" s="64">
        <v>0</v>
      </c>
      <c r="K460" s="64">
        <v>0</v>
      </c>
      <c r="L460" s="64">
        <v>0</v>
      </c>
      <c r="M460" s="64">
        <v>0</v>
      </c>
      <c r="N460" s="64">
        <v>0</v>
      </c>
      <c r="O460" s="64">
        <v>253.2</v>
      </c>
      <c r="P460" s="64">
        <v>1012.78</v>
      </c>
      <c r="Q460" s="64">
        <v>0</v>
      </c>
      <c r="R460" s="64">
        <v>0</v>
      </c>
      <c r="S460" s="33">
        <f t="shared" si="14"/>
        <v>253.2</v>
      </c>
      <c r="T460" s="33">
        <f t="shared" si="15"/>
        <v>1012.78</v>
      </c>
    </row>
    <row r="461" spans="1:20" s="31" customFormat="1" ht="15">
      <c r="A461" s="65">
        <v>1</v>
      </c>
      <c r="B461" s="65">
        <v>3092</v>
      </c>
      <c r="C461" s="63" t="s">
        <v>327</v>
      </c>
      <c r="D461" s="66">
        <v>42058</v>
      </c>
      <c r="E461" s="65" t="s">
        <v>520</v>
      </c>
      <c r="F461" s="65">
        <v>1101</v>
      </c>
      <c r="G461" s="64">
        <v>0</v>
      </c>
      <c r="H461" s="64">
        <v>0</v>
      </c>
      <c r="I461" s="64" t="s">
        <v>521</v>
      </c>
      <c r="J461" s="64">
        <v>0</v>
      </c>
      <c r="K461" s="64">
        <v>0</v>
      </c>
      <c r="L461" s="64">
        <v>0</v>
      </c>
      <c r="M461" s="64">
        <v>0</v>
      </c>
      <c r="N461" s="64">
        <v>0</v>
      </c>
      <c r="O461" s="64">
        <v>0</v>
      </c>
      <c r="P461" s="64">
        <v>0</v>
      </c>
      <c r="Q461" s="64">
        <v>2392.6999999999998</v>
      </c>
      <c r="R461" s="64">
        <v>9570.82</v>
      </c>
      <c r="S461" s="33">
        <f t="shared" si="14"/>
        <v>2392.6999999999998</v>
      </c>
      <c r="T461" s="33">
        <f t="shared" si="15"/>
        <v>9570.82</v>
      </c>
    </row>
    <row r="462" spans="1:20" s="31" customFormat="1" ht="15">
      <c r="A462" s="65">
        <v>1</v>
      </c>
      <c r="B462" s="65">
        <v>3201</v>
      </c>
      <c r="C462" s="63" t="s">
        <v>361</v>
      </c>
      <c r="D462" s="66">
        <v>42292</v>
      </c>
      <c r="E462" s="65" t="s">
        <v>520</v>
      </c>
      <c r="F462" s="65">
        <v>2047</v>
      </c>
      <c r="G462" s="64">
        <v>0</v>
      </c>
      <c r="H462" s="64">
        <v>0</v>
      </c>
      <c r="I462" s="64" t="s">
        <v>521</v>
      </c>
      <c r="J462" s="64">
        <v>0</v>
      </c>
      <c r="K462" s="64">
        <v>0</v>
      </c>
      <c r="L462" s="64">
        <v>0</v>
      </c>
      <c r="M462" s="64">
        <v>0</v>
      </c>
      <c r="N462" s="64">
        <v>0</v>
      </c>
      <c r="O462" s="64">
        <v>253.2</v>
      </c>
      <c r="P462" s="64">
        <v>1012.78</v>
      </c>
      <c r="Q462" s="64">
        <v>0</v>
      </c>
      <c r="R462" s="64">
        <v>0</v>
      </c>
      <c r="S462" s="33">
        <f t="shared" si="14"/>
        <v>253.2</v>
      </c>
      <c r="T462" s="33">
        <f t="shared" si="15"/>
        <v>1012.78</v>
      </c>
    </row>
    <row r="463" spans="1:20" s="31" customFormat="1" ht="15">
      <c r="A463" s="65">
        <v>1</v>
      </c>
      <c r="B463" s="65">
        <v>3206</v>
      </c>
      <c r="C463" s="63" t="s">
        <v>362</v>
      </c>
      <c r="D463" s="66">
        <v>42522</v>
      </c>
      <c r="E463" s="65" t="s">
        <v>520</v>
      </c>
      <c r="F463" s="65">
        <v>2040</v>
      </c>
      <c r="G463" s="64">
        <v>0</v>
      </c>
      <c r="H463" s="64">
        <v>0</v>
      </c>
      <c r="I463" s="64" t="s">
        <v>521</v>
      </c>
      <c r="J463" s="64">
        <v>0</v>
      </c>
      <c r="K463" s="64">
        <v>0</v>
      </c>
      <c r="L463" s="64">
        <v>0</v>
      </c>
      <c r="M463" s="64">
        <v>0</v>
      </c>
      <c r="N463" s="64">
        <v>0</v>
      </c>
      <c r="O463" s="64">
        <v>0</v>
      </c>
      <c r="P463" s="64">
        <v>5739.47</v>
      </c>
      <c r="Q463" s="64">
        <v>0</v>
      </c>
      <c r="R463" s="64">
        <v>0</v>
      </c>
      <c r="S463" s="33">
        <f t="shared" si="14"/>
        <v>0</v>
      </c>
      <c r="T463" s="33">
        <f t="shared" si="15"/>
        <v>5739.47</v>
      </c>
    </row>
    <row r="464" spans="1:20" s="31" customFormat="1" ht="15">
      <c r="A464" s="65">
        <v>1</v>
      </c>
      <c r="B464" s="65">
        <v>3208</v>
      </c>
      <c r="C464" s="63" t="s">
        <v>363</v>
      </c>
      <c r="D464" s="66">
        <v>42388</v>
      </c>
      <c r="E464" s="65" t="s">
        <v>520</v>
      </c>
      <c r="F464" s="65">
        <v>1235</v>
      </c>
      <c r="G464" s="64">
        <v>0</v>
      </c>
      <c r="H464" s="64">
        <v>0</v>
      </c>
      <c r="I464" s="64" t="s">
        <v>521</v>
      </c>
      <c r="J464" s="64">
        <v>0</v>
      </c>
      <c r="K464" s="64">
        <v>0</v>
      </c>
      <c r="L464" s="64">
        <v>0</v>
      </c>
      <c r="M464" s="64">
        <v>0</v>
      </c>
      <c r="N464" s="64">
        <v>0</v>
      </c>
      <c r="O464" s="64">
        <v>759.59</v>
      </c>
      <c r="P464" s="64">
        <v>3038.35</v>
      </c>
      <c r="Q464" s="64">
        <v>0</v>
      </c>
      <c r="R464" s="64">
        <v>0</v>
      </c>
      <c r="S464" s="33">
        <f t="shared" si="14"/>
        <v>759.59</v>
      </c>
      <c r="T464" s="33">
        <f t="shared" si="15"/>
        <v>3038.35</v>
      </c>
    </row>
    <row r="465" spans="1:20" s="31" customFormat="1" ht="15">
      <c r="A465" s="65">
        <v>1</v>
      </c>
      <c r="B465" s="65">
        <v>3210</v>
      </c>
      <c r="C465" s="63" t="s">
        <v>364</v>
      </c>
      <c r="D465" s="66">
        <v>42415</v>
      </c>
      <c r="E465" s="65" t="s">
        <v>520</v>
      </c>
      <c r="F465" s="65">
        <v>2048</v>
      </c>
      <c r="G465" s="64">
        <v>0</v>
      </c>
      <c r="H465" s="64">
        <v>0</v>
      </c>
      <c r="I465" s="64" t="s">
        <v>521</v>
      </c>
      <c r="J465" s="64">
        <v>0</v>
      </c>
      <c r="K465" s="64">
        <v>0</v>
      </c>
      <c r="L465" s="64">
        <v>0</v>
      </c>
      <c r="M465" s="64">
        <v>0</v>
      </c>
      <c r="N465" s="64">
        <v>0</v>
      </c>
      <c r="O465" s="64">
        <v>253.2</v>
      </c>
      <c r="P465" s="64">
        <v>1012.78</v>
      </c>
      <c r="Q465" s="64">
        <v>0</v>
      </c>
      <c r="R465" s="64">
        <v>0</v>
      </c>
      <c r="S465" s="33">
        <f t="shared" si="14"/>
        <v>253.2</v>
      </c>
      <c r="T465" s="33">
        <f t="shared" si="15"/>
        <v>1012.78</v>
      </c>
    </row>
    <row r="466" spans="1:20" s="31" customFormat="1" ht="15">
      <c r="A466" s="65">
        <v>1</v>
      </c>
      <c r="B466" s="65">
        <v>3220</v>
      </c>
      <c r="C466" s="63" t="s">
        <v>365</v>
      </c>
      <c r="D466" s="66">
        <v>42552</v>
      </c>
      <c r="E466" s="65" t="s">
        <v>520</v>
      </c>
      <c r="F466" s="65">
        <v>1258</v>
      </c>
      <c r="G466" s="64">
        <v>0</v>
      </c>
      <c r="H466" s="64">
        <v>0</v>
      </c>
      <c r="I466" s="64" t="s">
        <v>521</v>
      </c>
      <c r="J466" s="64">
        <v>0</v>
      </c>
      <c r="K466" s="64">
        <v>0</v>
      </c>
      <c r="L466" s="64">
        <v>0</v>
      </c>
      <c r="M466" s="64">
        <v>0</v>
      </c>
      <c r="N466" s="64">
        <v>0</v>
      </c>
      <c r="O466" s="64">
        <v>1434.87</v>
      </c>
      <c r="P466" s="64">
        <v>5739.47</v>
      </c>
      <c r="Q466" s="64">
        <v>0</v>
      </c>
      <c r="R466" s="64">
        <v>0</v>
      </c>
      <c r="S466" s="33">
        <f t="shared" si="14"/>
        <v>1434.87</v>
      </c>
      <c r="T466" s="33">
        <f t="shared" si="15"/>
        <v>5739.47</v>
      </c>
    </row>
    <row r="467" spans="1:20" s="31" customFormat="1" ht="15">
      <c r="A467" s="65">
        <v>1</v>
      </c>
      <c r="B467" s="65">
        <v>3221</v>
      </c>
      <c r="C467" s="63" t="s">
        <v>366</v>
      </c>
      <c r="D467" s="66">
        <v>42566</v>
      </c>
      <c r="E467" s="65" t="s">
        <v>520</v>
      </c>
      <c r="F467" s="65">
        <v>1091</v>
      </c>
      <c r="G467" s="64">
        <v>0</v>
      </c>
      <c r="H467" s="64">
        <v>0</v>
      </c>
      <c r="I467" s="64" t="s">
        <v>521</v>
      </c>
      <c r="J467" s="64">
        <v>0</v>
      </c>
      <c r="K467" s="64">
        <v>0</v>
      </c>
      <c r="L467" s="64">
        <v>0</v>
      </c>
      <c r="M467" s="64">
        <v>0</v>
      </c>
      <c r="N467" s="64">
        <v>0</v>
      </c>
      <c r="O467" s="64">
        <v>337.59</v>
      </c>
      <c r="P467" s="64">
        <v>1350.38</v>
      </c>
      <c r="Q467" s="64">
        <v>0</v>
      </c>
      <c r="R467" s="64">
        <v>0</v>
      </c>
      <c r="S467" s="33">
        <f t="shared" si="14"/>
        <v>337.59</v>
      </c>
      <c r="T467" s="33">
        <f t="shared" si="15"/>
        <v>1350.38</v>
      </c>
    </row>
    <row r="468" spans="1:20" s="31" customFormat="1" ht="15">
      <c r="A468" s="65">
        <v>1</v>
      </c>
      <c r="B468" s="65">
        <v>3243</v>
      </c>
      <c r="C468" s="63" t="s">
        <v>375</v>
      </c>
      <c r="D468" s="66">
        <v>42821</v>
      </c>
      <c r="E468" s="65" t="s">
        <v>520</v>
      </c>
      <c r="F468" s="65">
        <v>1099</v>
      </c>
      <c r="G468" s="64">
        <v>0</v>
      </c>
      <c r="H468" s="64">
        <v>0</v>
      </c>
      <c r="I468" s="64" t="s">
        <v>521</v>
      </c>
      <c r="J468" s="64">
        <v>0</v>
      </c>
      <c r="K468" s="64">
        <v>0</v>
      </c>
      <c r="L468" s="64">
        <v>0</v>
      </c>
      <c r="M468" s="64">
        <v>0</v>
      </c>
      <c r="N468" s="64">
        <v>0</v>
      </c>
      <c r="O468" s="64">
        <v>0</v>
      </c>
      <c r="P468" s="64">
        <v>0</v>
      </c>
      <c r="Q468" s="64">
        <v>2658.56</v>
      </c>
      <c r="R468" s="64">
        <v>10634.24</v>
      </c>
      <c r="S468" s="33">
        <f t="shared" si="14"/>
        <v>2658.56</v>
      </c>
      <c r="T468" s="33">
        <f t="shared" si="15"/>
        <v>10634.24</v>
      </c>
    </row>
    <row r="469" spans="1:20" s="31" customFormat="1" ht="15">
      <c r="A469" s="65">
        <v>1</v>
      </c>
      <c r="B469" s="65">
        <v>3245</v>
      </c>
      <c r="C469" s="63" t="s">
        <v>376</v>
      </c>
      <c r="D469" s="66">
        <v>42828</v>
      </c>
      <c r="E469" s="65" t="s">
        <v>520</v>
      </c>
      <c r="F469" s="65">
        <v>1194</v>
      </c>
      <c r="G469" s="64">
        <v>0</v>
      </c>
      <c r="H469" s="64">
        <v>0</v>
      </c>
      <c r="I469" s="64" t="s">
        <v>521</v>
      </c>
      <c r="J469" s="64">
        <v>0</v>
      </c>
      <c r="K469" s="64">
        <v>0</v>
      </c>
      <c r="L469" s="64">
        <v>0</v>
      </c>
      <c r="M469" s="64">
        <v>1250</v>
      </c>
      <c r="N469" s="64">
        <v>0</v>
      </c>
      <c r="O469" s="64">
        <v>1561.48</v>
      </c>
      <c r="P469" s="64">
        <v>6245.89</v>
      </c>
      <c r="Q469" s="64">
        <v>0</v>
      </c>
      <c r="R469" s="64">
        <v>0</v>
      </c>
      <c r="S469" s="33">
        <f t="shared" si="14"/>
        <v>1561.48</v>
      </c>
      <c r="T469" s="33">
        <f>P469+J469+M469+R469</f>
        <v>7495.89</v>
      </c>
    </row>
    <row r="470" spans="1:20" s="31" customFormat="1" ht="15">
      <c r="A470" s="65">
        <v>1</v>
      </c>
      <c r="B470" s="65">
        <v>3247</v>
      </c>
      <c r="C470" s="63" t="s">
        <v>377</v>
      </c>
      <c r="D470" s="66">
        <v>42845</v>
      </c>
      <c r="E470" s="65" t="s">
        <v>520</v>
      </c>
      <c r="F470" s="65">
        <v>1252</v>
      </c>
      <c r="G470" s="64">
        <v>0</v>
      </c>
      <c r="H470" s="64">
        <v>0</v>
      </c>
      <c r="I470" s="64" t="s">
        <v>521</v>
      </c>
      <c r="J470" s="64">
        <v>0</v>
      </c>
      <c r="K470" s="64">
        <v>0</v>
      </c>
      <c r="L470" s="64">
        <v>0</v>
      </c>
      <c r="M470" s="64">
        <v>1250</v>
      </c>
      <c r="N470" s="64">
        <v>0</v>
      </c>
      <c r="O470" s="64">
        <v>1561.48</v>
      </c>
      <c r="P470" s="64">
        <v>6245.89</v>
      </c>
      <c r="Q470" s="64">
        <v>0</v>
      </c>
      <c r="R470" s="64">
        <v>0</v>
      </c>
      <c r="S470" s="33">
        <f t="shared" si="14"/>
        <v>1561.48</v>
      </c>
      <c r="T470" s="33">
        <f>P470+J470+M470+R470</f>
        <v>7495.89</v>
      </c>
    </row>
    <row r="471" spans="1:20" s="31" customFormat="1" ht="15">
      <c r="A471" s="65">
        <v>1</v>
      </c>
      <c r="B471" s="65">
        <v>3249</v>
      </c>
      <c r="C471" s="63" t="s">
        <v>378</v>
      </c>
      <c r="D471" s="66">
        <v>42845</v>
      </c>
      <c r="E471" s="65" t="s">
        <v>520</v>
      </c>
      <c r="F471" s="65">
        <v>1094</v>
      </c>
      <c r="G471" s="64">
        <v>0</v>
      </c>
      <c r="H471" s="64">
        <v>0</v>
      </c>
      <c r="I471" s="64" t="s">
        <v>521</v>
      </c>
      <c r="J471" s="64">
        <v>0</v>
      </c>
      <c r="K471" s="64">
        <v>0</v>
      </c>
      <c r="L471" s="64">
        <v>0</v>
      </c>
      <c r="M471" s="64">
        <v>0</v>
      </c>
      <c r="N471" s="64">
        <v>0</v>
      </c>
      <c r="O471" s="64">
        <v>843.99</v>
      </c>
      <c r="P471" s="64">
        <v>3375.95</v>
      </c>
      <c r="Q471" s="64">
        <v>0</v>
      </c>
      <c r="R471" s="64">
        <v>0</v>
      </c>
      <c r="S471" s="33">
        <f t="shared" si="14"/>
        <v>843.99</v>
      </c>
      <c r="T471" s="33">
        <f t="shared" si="15"/>
        <v>3375.95</v>
      </c>
    </row>
    <row r="472" spans="1:20" s="31" customFormat="1" ht="15">
      <c r="A472" s="65">
        <v>1</v>
      </c>
      <c r="B472" s="65">
        <v>3250</v>
      </c>
      <c r="C472" s="63" t="s">
        <v>379</v>
      </c>
      <c r="D472" s="66">
        <v>42845</v>
      </c>
      <c r="E472" s="65" t="s">
        <v>520</v>
      </c>
      <c r="F472" s="65">
        <v>1235</v>
      </c>
      <c r="G472" s="64">
        <v>0</v>
      </c>
      <c r="H472" s="64">
        <v>0</v>
      </c>
      <c r="I472" s="64" t="s">
        <v>521</v>
      </c>
      <c r="J472" s="64">
        <v>0</v>
      </c>
      <c r="K472" s="64">
        <v>0</v>
      </c>
      <c r="L472" s="64">
        <v>0</v>
      </c>
      <c r="M472" s="64">
        <v>0</v>
      </c>
      <c r="N472" s="64">
        <v>0</v>
      </c>
      <c r="O472" s="64">
        <v>759.59</v>
      </c>
      <c r="P472" s="64">
        <v>3038.35</v>
      </c>
      <c r="Q472" s="64">
        <v>0</v>
      </c>
      <c r="R472" s="64">
        <v>0</v>
      </c>
      <c r="S472" s="33">
        <f t="shared" si="14"/>
        <v>759.59</v>
      </c>
      <c r="T472" s="33">
        <f t="shared" si="15"/>
        <v>3038.35</v>
      </c>
    </row>
    <row r="473" spans="1:20" s="31" customFormat="1" ht="15">
      <c r="A473" s="65">
        <v>1</v>
      </c>
      <c r="B473" s="65">
        <v>3256</v>
      </c>
      <c r="C473" s="63" t="s">
        <v>380</v>
      </c>
      <c r="D473" s="66">
        <v>42859</v>
      </c>
      <c r="E473" s="65" t="s">
        <v>520</v>
      </c>
      <c r="F473" s="65">
        <v>1094</v>
      </c>
      <c r="G473" s="64">
        <v>0</v>
      </c>
      <c r="H473" s="64">
        <v>0</v>
      </c>
      <c r="I473" s="64" t="s">
        <v>521</v>
      </c>
      <c r="J473" s="64">
        <v>0</v>
      </c>
      <c r="K473" s="64">
        <v>0</v>
      </c>
      <c r="L473" s="64">
        <v>0</v>
      </c>
      <c r="M473" s="64">
        <v>0</v>
      </c>
      <c r="N473" s="64">
        <v>0</v>
      </c>
      <c r="O473" s="64">
        <v>843.99</v>
      </c>
      <c r="P473" s="64">
        <v>3375.95</v>
      </c>
      <c r="Q473" s="64">
        <v>0</v>
      </c>
      <c r="R473" s="64">
        <v>0</v>
      </c>
      <c r="S473" s="33">
        <f t="shared" si="14"/>
        <v>843.99</v>
      </c>
      <c r="T473" s="33">
        <f t="shared" si="15"/>
        <v>3375.95</v>
      </c>
    </row>
    <row r="474" spans="1:20" s="31" customFormat="1" ht="15">
      <c r="A474" s="65">
        <v>1</v>
      </c>
      <c r="B474" s="65">
        <v>3258</v>
      </c>
      <c r="C474" s="63" t="s">
        <v>381</v>
      </c>
      <c r="D474" s="66">
        <v>42859</v>
      </c>
      <c r="E474" s="65" t="s">
        <v>520</v>
      </c>
      <c r="F474" s="65">
        <v>2049</v>
      </c>
      <c r="G474" s="64">
        <v>0</v>
      </c>
      <c r="H474" s="64">
        <v>0</v>
      </c>
      <c r="I474" s="64" t="s">
        <v>521</v>
      </c>
      <c r="J474" s="64">
        <v>0</v>
      </c>
      <c r="K474" s="64">
        <v>0</v>
      </c>
      <c r="L474" s="64">
        <v>0</v>
      </c>
      <c r="M474" s="64">
        <v>0</v>
      </c>
      <c r="N474" s="64">
        <v>0</v>
      </c>
      <c r="O474" s="64">
        <v>1434.87</v>
      </c>
      <c r="P474" s="64">
        <v>5739.47</v>
      </c>
      <c r="Q474" s="64">
        <v>0</v>
      </c>
      <c r="R474" s="64">
        <v>0</v>
      </c>
      <c r="S474" s="33">
        <f t="shared" si="14"/>
        <v>1434.87</v>
      </c>
      <c r="T474" s="33">
        <f t="shared" si="15"/>
        <v>5739.47</v>
      </c>
    </row>
    <row r="475" spans="1:20" s="31" customFormat="1" ht="15">
      <c r="A475" s="65">
        <v>1</v>
      </c>
      <c r="B475" s="65">
        <v>3260</v>
      </c>
      <c r="C475" s="63" t="s">
        <v>382</v>
      </c>
      <c r="D475" s="66">
        <v>42859</v>
      </c>
      <c r="E475" s="65" t="s">
        <v>520</v>
      </c>
      <c r="F475" s="65">
        <v>1249</v>
      </c>
      <c r="G475" s="64">
        <v>0</v>
      </c>
      <c r="H475" s="64">
        <v>0</v>
      </c>
      <c r="I475" s="64" t="s">
        <v>521</v>
      </c>
      <c r="J475" s="64">
        <v>0</v>
      </c>
      <c r="K475" s="64">
        <v>0</v>
      </c>
      <c r="L475" s="64">
        <v>0</v>
      </c>
      <c r="M475" s="64">
        <v>0</v>
      </c>
      <c r="N475" s="64">
        <v>0</v>
      </c>
      <c r="O475" s="64">
        <v>1434.87</v>
      </c>
      <c r="P475" s="64">
        <v>5739.47</v>
      </c>
      <c r="Q475" s="64">
        <v>0</v>
      </c>
      <c r="R475" s="64">
        <v>0</v>
      </c>
      <c r="S475" s="33">
        <f t="shared" si="14"/>
        <v>1434.87</v>
      </c>
      <c r="T475" s="33">
        <f t="shared" si="15"/>
        <v>5739.47</v>
      </c>
    </row>
    <row r="476" spans="1:20" s="31" customFormat="1" ht="15">
      <c r="A476" s="65">
        <v>1</v>
      </c>
      <c r="B476" s="65">
        <v>3261</v>
      </c>
      <c r="C476" s="63" t="s">
        <v>383</v>
      </c>
      <c r="D476" s="66">
        <v>42859</v>
      </c>
      <c r="E476" s="65" t="s">
        <v>520</v>
      </c>
      <c r="F476" s="65">
        <v>1189</v>
      </c>
      <c r="G476" s="64">
        <v>0</v>
      </c>
      <c r="H476" s="64">
        <v>0</v>
      </c>
      <c r="I476" s="64" t="s">
        <v>521</v>
      </c>
      <c r="J476" s="64">
        <v>0</v>
      </c>
      <c r="K476" s="64">
        <v>0</v>
      </c>
      <c r="L476" s="64">
        <v>0</v>
      </c>
      <c r="M476" s="64">
        <v>0</v>
      </c>
      <c r="N476" s="64">
        <v>0</v>
      </c>
      <c r="O476" s="64">
        <v>1434.87</v>
      </c>
      <c r="P476" s="64">
        <v>5739.47</v>
      </c>
      <c r="Q476" s="64">
        <v>0</v>
      </c>
      <c r="R476" s="64">
        <v>0</v>
      </c>
      <c r="S476" s="33">
        <f t="shared" si="14"/>
        <v>1434.87</v>
      </c>
      <c r="T476" s="33">
        <f t="shared" si="15"/>
        <v>5739.47</v>
      </c>
    </row>
    <row r="477" spans="1:20" s="31" customFormat="1" ht="15">
      <c r="A477" s="65">
        <v>1</v>
      </c>
      <c r="B477" s="65">
        <v>3263</v>
      </c>
      <c r="C477" s="63" t="s">
        <v>384</v>
      </c>
      <c r="D477" s="66">
        <v>42859</v>
      </c>
      <c r="E477" s="65" t="s">
        <v>520</v>
      </c>
      <c r="F477" s="65">
        <v>2046</v>
      </c>
      <c r="G477" s="64">
        <v>0</v>
      </c>
      <c r="H477" s="64">
        <v>0</v>
      </c>
      <c r="I477" s="64" t="s">
        <v>521</v>
      </c>
      <c r="J477" s="64">
        <v>0</v>
      </c>
      <c r="K477" s="64">
        <v>0</v>
      </c>
      <c r="L477" s="64">
        <v>0</v>
      </c>
      <c r="M477" s="64">
        <v>0</v>
      </c>
      <c r="N477" s="64">
        <v>0</v>
      </c>
      <c r="O477" s="64">
        <v>1434.87</v>
      </c>
      <c r="P477" s="64">
        <v>5739.47</v>
      </c>
      <c r="Q477" s="64">
        <v>0</v>
      </c>
      <c r="R477" s="64">
        <v>0</v>
      </c>
      <c r="S477" s="33">
        <f t="shared" si="14"/>
        <v>1434.87</v>
      </c>
      <c r="T477" s="33">
        <f t="shared" si="15"/>
        <v>5739.47</v>
      </c>
    </row>
    <row r="478" spans="1:20" s="31" customFormat="1" ht="15">
      <c r="A478" s="65">
        <v>1</v>
      </c>
      <c r="B478" s="65">
        <v>3278</v>
      </c>
      <c r="C478" s="63" t="s">
        <v>385</v>
      </c>
      <c r="D478" s="66">
        <v>42867</v>
      </c>
      <c r="E478" s="65" t="s">
        <v>520</v>
      </c>
      <c r="F478" s="65">
        <v>1235</v>
      </c>
      <c r="G478" s="64">
        <v>0</v>
      </c>
      <c r="H478" s="64">
        <v>0</v>
      </c>
      <c r="I478" s="64" t="s">
        <v>521</v>
      </c>
      <c r="J478" s="64">
        <v>0</v>
      </c>
      <c r="K478" s="64">
        <v>0</v>
      </c>
      <c r="L478" s="64">
        <v>0</v>
      </c>
      <c r="M478" s="64">
        <v>0</v>
      </c>
      <c r="N478" s="64">
        <v>0</v>
      </c>
      <c r="O478" s="64">
        <v>759.59</v>
      </c>
      <c r="P478" s="64">
        <v>3038.35</v>
      </c>
      <c r="Q478" s="64">
        <v>0</v>
      </c>
      <c r="R478" s="64">
        <v>0</v>
      </c>
      <c r="S478" s="33">
        <f t="shared" si="14"/>
        <v>759.59</v>
      </c>
      <c r="T478" s="33">
        <f t="shared" si="15"/>
        <v>3038.35</v>
      </c>
    </row>
    <row r="479" spans="1:20" s="31" customFormat="1" ht="15">
      <c r="A479" s="65">
        <v>1</v>
      </c>
      <c r="B479" s="65">
        <v>3283</v>
      </c>
      <c r="C479" s="63" t="s">
        <v>387</v>
      </c>
      <c r="D479" s="66">
        <v>42879</v>
      </c>
      <c r="E479" s="65" t="s">
        <v>520</v>
      </c>
      <c r="F479" s="65">
        <v>1260</v>
      </c>
      <c r="G479" s="64">
        <v>0</v>
      </c>
      <c r="H479" s="64">
        <v>0</v>
      </c>
      <c r="I479" s="64" t="s">
        <v>521</v>
      </c>
      <c r="J479" s="64">
        <v>0</v>
      </c>
      <c r="K479" s="64">
        <v>0</v>
      </c>
      <c r="L479" s="64">
        <v>0</v>
      </c>
      <c r="M479" s="64">
        <v>0</v>
      </c>
      <c r="N479" s="64">
        <v>0</v>
      </c>
      <c r="O479" s="64">
        <v>1434.87</v>
      </c>
      <c r="P479" s="64">
        <v>5739.47</v>
      </c>
      <c r="Q479" s="64">
        <v>0</v>
      </c>
      <c r="R479" s="64">
        <v>0</v>
      </c>
      <c r="S479" s="33">
        <f t="shared" si="14"/>
        <v>1434.87</v>
      </c>
      <c r="T479" s="33">
        <f t="shared" si="15"/>
        <v>5739.47</v>
      </c>
    </row>
    <row r="480" spans="1:20" s="31" customFormat="1" ht="15">
      <c r="A480" s="65">
        <v>1</v>
      </c>
      <c r="B480" s="65">
        <v>3287</v>
      </c>
      <c r="C480" s="63" t="s">
        <v>388</v>
      </c>
      <c r="D480" s="66">
        <v>42901</v>
      </c>
      <c r="E480" s="65" t="s">
        <v>520</v>
      </c>
      <c r="F480" s="65">
        <v>2050</v>
      </c>
      <c r="G480" s="64">
        <v>0</v>
      </c>
      <c r="H480" s="64">
        <v>0</v>
      </c>
      <c r="I480" s="64" t="s">
        <v>521</v>
      </c>
      <c r="J480" s="64">
        <v>0</v>
      </c>
      <c r="K480" s="64">
        <v>0</v>
      </c>
      <c r="L480" s="64">
        <v>0</v>
      </c>
      <c r="M480" s="64">
        <v>0</v>
      </c>
      <c r="N480" s="64">
        <v>0</v>
      </c>
      <c r="O480" s="64">
        <v>1434.87</v>
      </c>
      <c r="P480" s="64">
        <v>5739.47</v>
      </c>
      <c r="Q480" s="64">
        <v>0</v>
      </c>
      <c r="R480" s="64">
        <v>0</v>
      </c>
      <c r="S480" s="33">
        <f t="shared" si="14"/>
        <v>1434.87</v>
      </c>
      <c r="T480" s="33">
        <f t="shared" si="15"/>
        <v>5739.47</v>
      </c>
    </row>
    <row r="481" spans="1:20" s="31" customFormat="1" ht="15">
      <c r="A481" s="65">
        <v>1</v>
      </c>
      <c r="B481" s="65">
        <v>3289</v>
      </c>
      <c r="C481" s="63" t="s">
        <v>389</v>
      </c>
      <c r="D481" s="66">
        <v>42887</v>
      </c>
      <c r="E481" s="65" t="s">
        <v>520</v>
      </c>
      <c r="F481" s="65">
        <v>1100</v>
      </c>
      <c r="G481" s="64">
        <v>0</v>
      </c>
      <c r="H481" s="64">
        <v>0</v>
      </c>
      <c r="I481" s="64" t="s">
        <v>521</v>
      </c>
      <c r="J481" s="64">
        <v>0</v>
      </c>
      <c r="K481" s="64">
        <v>0</v>
      </c>
      <c r="L481" s="64">
        <v>0</v>
      </c>
      <c r="M481" s="64">
        <v>0</v>
      </c>
      <c r="N481" s="64">
        <v>0</v>
      </c>
      <c r="O481" s="64">
        <v>2392.6999999999998</v>
      </c>
      <c r="P481" s="64">
        <v>9570.82</v>
      </c>
      <c r="Q481" s="64">
        <v>0</v>
      </c>
      <c r="R481" s="64">
        <v>0</v>
      </c>
      <c r="S481" s="33">
        <f t="shared" si="14"/>
        <v>2392.6999999999998</v>
      </c>
      <c r="T481" s="33">
        <f t="shared" si="15"/>
        <v>9570.82</v>
      </c>
    </row>
    <row r="482" spans="1:20" s="31" customFormat="1" ht="15">
      <c r="A482" s="65">
        <v>1</v>
      </c>
      <c r="B482" s="65">
        <v>3295</v>
      </c>
      <c r="C482" s="63" t="s">
        <v>390</v>
      </c>
      <c r="D482" s="66">
        <v>42895</v>
      </c>
      <c r="E482" s="65" t="s">
        <v>520</v>
      </c>
      <c r="F482" s="65">
        <v>2047</v>
      </c>
      <c r="G482" s="64">
        <v>0</v>
      </c>
      <c r="H482" s="64">
        <v>0</v>
      </c>
      <c r="I482" s="64" t="s">
        <v>521</v>
      </c>
      <c r="J482" s="64">
        <v>0</v>
      </c>
      <c r="K482" s="64">
        <v>0</v>
      </c>
      <c r="L482" s="64">
        <v>0</v>
      </c>
      <c r="M482" s="64">
        <v>0</v>
      </c>
      <c r="N482" s="64">
        <v>0</v>
      </c>
      <c r="O482" s="64">
        <v>253.2</v>
      </c>
      <c r="P482" s="64">
        <v>1012.78</v>
      </c>
      <c r="Q482" s="64">
        <v>0</v>
      </c>
      <c r="R482" s="64">
        <v>0</v>
      </c>
      <c r="S482" s="33">
        <f t="shared" si="14"/>
        <v>253.2</v>
      </c>
      <c r="T482" s="33">
        <f t="shared" si="15"/>
        <v>1012.78</v>
      </c>
    </row>
    <row r="483" spans="1:20" s="31" customFormat="1" ht="15">
      <c r="A483" s="65">
        <v>1</v>
      </c>
      <c r="B483" s="65">
        <v>3304</v>
      </c>
      <c r="C483" s="63" t="s">
        <v>391</v>
      </c>
      <c r="D483" s="66">
        <v>42906</v>
      </c>
      <c r="E483" s="65" t="s">
        <v>520</v>
      </c>
      <c r="F483" s="65">
        <v>1193</v>
      </c>
      <c r="G483" s="64">
        <v>0</v>
      </c>
      <c r="H483" s="64">
        <v>0</v>
      </c>
      <c r="I483" s="64" t="s">
        <v>521</v>
      </c>
      <c r="J483" s="64">
        <v>0</v>
      </c>
      <c r="K483" s="64">
        <v>0</v>
      </c>
      <c r="L483" s="64">
        <v>0</v>
      </c>
      <c r="M483" s="64">
        <v>0</v>
      </c>
      <c r="N483" s="64">
        <v>0</v>
      </c>
      <c r="O483" s="64">
        <v>337.59</v>
      </c>
      <c r="P483" s="64">
        <v>1350.38</v>
      </c>
      <c r="Q483" s="64">
        <v>0</v>
      </c>
      <c r="R483" s="64">
        <v>0</v>
      </c>
      <c r="S483" s="33">
        <f t="shared" si="14"/>
        <v>337.59</v>
      </c>
      <c r="T483" s="33">
        <f t="shared" si="15"/>
        <v>1350.38</v>
      </c>
    </row>
    <row r="484" spans="1:20" s="31" customFormat="1" ht="15">
      <c r="A484" s="65">
        <v>1</v>
      </c>
      <c r="B484" s="65">
        <v>3312</v>
      </c>
      <c r="C484" s="63" t="s">
        <v>392</v>
      </c>
      <c r="D484" s="66">
        <v>42926</v>
      </c>
      <c r="E484" s="65" t="s">
        <v>520</v>
      </c>
      <c r="F484" s="65">
        <v>1231</v>
      </c>
      <c r="G484" s="64">
        <v>0</v>
      </c>
      <c r="H484" s="64">
        <v>0</v>
      </c>
      <c r="I484" s="64" t="s">
        <v>521</v>
      </c>
      <c r="J484" s="64">
        <v>0</v>
      </c>
      <c r="K484" s="64">
        <v>0</v>
      </c>
      <c r="L484" s="64">
        <v>0</v>
      </c>
      <c r="M484" s="64">
        <v>0</v>
      </c>
      <c r="N484" s="64">
        <v>0</v>
      </c>
      <c r="O484" s="64">
        <v>1561.48</v>
      </c>
      <c r="P484" s="64">
        <v>6245.89</v>
      </c>
      <c r="Q484" s="64">
        <v>0</v>
      </c>
      <c r="R484" s="64">
        <v>0</v>
      </c>
      <c r="S484" s="33">
        <f t="shared" si="14"/>
        <v>1561.48</v>
      </c>
      <c r="T484" s="33">
        <f t="shared" si="15"/>
        <v>6245.89</v>
      </c>
    </row>
    <row r="485" spans="1:20" s="31" customFormat="1" ht="15">
      <c r="A485" s="65">
        <v>1</v>
      </c>
      <c r="B485" s="65">
        <v>3314</v>
      </c>
      <c r="C485" s="63" t="s">
        <v>393</v>
      </c>
      <c r="D485" s="66">
        <v>42928</v>
      </c>
      <c r="E485" s="65" t="s">
        <v>520</v>
      </c>
      <c r="F485" s="65">
        <v>1094</v>
      </c>
      <c r="G485" s="64">
        <v>0</v>
      </c>
      <c r="H485" s="64">
        <v>0</v>
      </c>
      <c r="I485" s="64" t="s">
        <v>521</v>
      </c>
      <c r="J485" s="64">
        <v>0</v>
      </c>
      <c r="K485" s="64">
        <v>0</v>
      </c>
      <c r="L485" s="64">
        <v>0</v>
      </c>
      <c r="M485" s="64">
        <v>0</v>
      </c>
      <c r="N485" s="64">
        <v>0</v>
      </c>
      <c r="O485" s="64">
        <v>843.99</v>
      </c>
      <c r="P485" s="64">
        <v>3375.95</v>
      </c>
      <c r="Q485" s="64">
        <v>0</v>
      </c>
      <c r="R485" s="64">
        <v>0</v>
      </c>
      <c r="S485" s="33">
        <f t="shared" si="14"/>
        <v>843.99</v>
      </c>
      <c r="T485" s="33">
        <f t="shared" si="15"/>
        <v>3375.95</v>
      </c>
    </row>
    <row r="486" spans="1:20" s="31" customFormat="1" ht="15">
      <c r="A486" s="65">
        <v>1</v>
      </c>
      <c r="B486" s="65">
        <v>3316</v>
      </c>
      <c r="C486" s="63" t="s">
        <v>394</v>
      </c>
      <c r="D486" s="66">
        <v>42948</v>
      </c>
      <c r="E486" s="65" t="s">
        <v>520</v>
      </c>
      <c r="F486" s="65">
        <v>2048</v>
      </c>
      <c r="G486" s="64">
        <v>0</v>
      </c>
      <c r="H486" s="64">
        <v>0</v>
      </c>
      <c r="I486" s="64" t="s">
        <v>521</v>
      </c>
      <c r="J486" s="64">
        <v>0</v>
      </c>
      <c r="K486" s="64">
        <v>0</v>
      </c>
      <c r="L486" s="64">
        <v>0</v>
      </c>
      <c r="M486" s="64">
        <v>0</v>
      </c>
      <c r="N486" s="64">
        <v>0</v>
      </c>
      <c r="O486" s="64">
        <v>253.2</v>
      </c>
      <c r="P486" s="64">
        <v>1012.78</v>
      </c>
      <c r="Q486" s="64">
        <v>0</v>
      </c>
      <c r="R486" s="64">
        <v>0</v>
      </c>
      <c r="S486" s="33">
        <f t="shared" si="14"/>
        <v>253.2</v>
      </c>
      <c r="T486" s="33">
        <f t="shared" si="15"/>
        <v>1012.78</v>
      </c>
    </row>
    <row r="487" spans="1:20" s="31" customFormat="1" ht="15">
      <c r="A487" s="65">
        <v>1</v>
      </c>
      <c r="B487" s="65">
        <v>3319</v>
      </c>
      <c r="C487" s="63" t="s">
        <v>396</v>
      </c>
      <c r="D487" s="66">
        <v>42979</v>
      </c>
      <c r="E487" s="65" t="s">
        <v>520</v>
      </c>
      <c r="F487" s="65">
        <v>2047</v>
      </c>
      <c r="G487" s="64">
        <v>0</v>
      </c>
      <c r="H487" s="64">
        <v>0</v>
      </c>
      <c r="I487" s="64" t="s">
        <v>521</v>
      </c>
      <c r="J487" s="64">
        <v>0</v>
      </c>
      <c r="K487" s="64">
        <v>0</v>
      </c>
      <c r="L487" s="64">
        <v>0</v>
      </c>
      <c r="M487" s="64">
        <v>0</v>
      </c>
      <c r="N487" s="64">
        <v>0</v>
      </c>
      <c r="O487" s="64">
        <v>253.2</v>
      </c>
      <c r="P487" s="64">
        <v>1265.98</v>
      </c>
      <c r="Q487" s="64">
        <v>0</v>
      </c>
      <c r="R487" s="64">
        <v>0</v>
      </c>
      <c r="S487" s="33">
        <f t="shared" si="14"/>
        <v>253.2</v>
      </c>
      <c r="T487" s="33">
        <f t="shared" si="15"/>
        <v>1265.98</v>
      </c>
    </row>
    <row r="488" spans="1:20" s="31" customFormat="1" ht="15">
      <c r="A488" s="65">
        <v>1</v>
      </c>
      <c r="B488" s="65">
        <v>3324</v>
      </c>
      <c r="C488" s="63" t="s">
        <v>398</v>
      </c>
      <c r="D488" s="66">
        <v>43040</v>
      </c>
      <c r="E488" s="65" t="s">
        <v>520</v>
      </c>
      <c r="F488" s="65">
        <v>1251</v>
      </c>
      <c r="G488" s="64">
        <v>0</v>
      </c>
      <c r="H488" s="64">
        <v>0</v>
      </c>
      <c r="I488" s="64" t="s">
        <v>521</v>
      </c>
      <c r="J488" s="64">
        <v>0</v>
      </c>
      <c r="K488" s="64">
        <v>0</v>
      </c>
      <c r="L488" s="64">
        <v>0</v>
      </c>
      <c r="M488" s="64">
        <v>0</v>
      </c>
      <c r="N488" s="64">
        <v>0</v>
      </c>
      <c r="O488" s="64">
        <v>1561.48</v>
      </c>
      <c r="P488" s="64">
        <v>6245.89</v>
      </c>
      <c r="Q488" s="64">
        <v>0</v>
      </c>
      <c r="R488" s="64">
        <v>0</v>
      </c>
      <c r="S488" s="33">
        <f t="shared" si="14"/>
        <v>1561.48</v>
      </c>
      <c r="T488" s="33">
        <f t="shared" si="15"/>
        <v>6245.89</v>
      </c>
    </row>
    <row r="489" spans="1:20" s="31" customFormat="1" ht="15">
      <c r="A489" s="65">
        <v>1</v>
      </c>
      <c r="B489" s="65">
        <v>3325</v>
      </c>
      <c r="C489" s="63" t="s">
        <v>399</v>
      </c>
      <c r="D489" s="66">
        <v>43053</v>
      </c>
      <c r="E489" s="65" t="s">
        <v>520</v>
      </c>
      <c r="F489" s="65">
        <v>1230</v>
      </c>
      <c r="G489" s="64">
        <v>0</v>
      </c>
      <c r="H489" s="64">
        <v>0</v>
      </c>
      <c r="I489" s="64" t="s">
        <v>521</v>
      </c>
      <c r="J489" s="64">
        <v>0</v>
      </c>
      <c r="K489" s="64">
        <v>0</v>
      </c>
      <c r="L489" s="64">
        <v>0</v>
      </c>
      <c r="M489" s="64">
        <v>0</v>
      </c>
      <c r="N489" s="64">
        <v>0</v>
      </c>
      <c r="O489" s="64">
        <v>1434.87</v>
      </c>
      <c r="P489" s="64">
        <v>5739.47</v>
      </c>
      <c r="Q489" s="64">
        <v>0</v>
      </c>
      <c r="R489" s="64">
        <v>0</v>
      </c>
      <c r="S489" s="33">
        <f t="shared" si="14"/>
        <v>1434.87</v>
      </c>
      <c r="T489" s="33">
        <f t="shared" si="15"/>
        <v>5739.47</v>
      </c>
    </row>
    <row r="490" spans="1:20" s="31" customFormat="1" ht="15">
      <c r="A490" s="65">
        <v>1</v>
      </c>
      <c r="B490" s="65">
        <v>3327</v>
      </c>
      <c r="C490" s="63" t="s">
        <v>400</v>
      </c>
      <c r="D490" s="66">
        <v>43102</v>
      </c>
      <c r="E490" s="65" t="s">
        <v>520</v>
      </c>
      <c r="F490" s="65">
        <v>1184</v>
      </c>
      <c r="G490" s="64">
        <v>0</v>
      </c>
      <c r="H490" s="64">
        <v>0</v>
      </c>
      <c r="I490" s="64" t="s">
        <v>521</v>
      </c>
      <c r="J490" s="64">
        <v>0</v>
      </c>
      <c r="K490" s="64">
        <v>0</v>
      </c>
      <c r="L490" s="64">
        <v>0</v>
      </c>
      <c r="M490" s="64">
        <v>0</v>
      </c>
      <c r="N490" s="64">
        <v>0</v>
      </c>
      <c r="O490" s="64">
        <v>1434.87</v>
      </c>
      <c r="P490" s="64">
        <v>5739.47</v>
      </c>
      <c r="Q490" s="64">
        <v>0</v>
      </c>
      <c r="R490" s="64">
        <v>0</v>
      </c>
      <c r="S490" s="33">
        <f t="shared" si="14"/>
        <v>1434.87</v>
      </c>
      <c r="T490" s="33">
        <f t="shared" si="15"/>
        <v>5739.47</v>
      </c>
    </row>
    <row r="491" spans="1:20" s="31" customFormat="1" ht="15">
      <c r="A491" s="65">
        <v>1</v>
      </c>
      <c r="B491" s="65">
        <v>3328</v>
      </c>
      <c r="C491" s="63" t="s">
        <v>401</v>
      </c>
      <c r="D491" s="66">
        <v>43108</v>
      </c>
      <c r="E491" s="65" t="s">
        <v>520</v>
      </c>
      <c r="F491" s="65">
        <v>1182</v>
      </c>
      <c r="G491" s="64">
        <v>0</v>
      </c>
      <c r="H491" s="64">
        <v>0</v>
      </c>
      <c r="I491" s="64" t="s">
        <v>521</v>
      </c>
      <c r="J491" s="64">
        <v>0</v>
      </c>
      <c r="K491" s="64">
        <v>0</v>
      </c>
      <c r="L491" s="64">
        <v>0</v>
      </c>
      <c r="M491" s="64">
        <v>0</v>
      </c>
      <c r="N491" s="64">
        <v>0</v>
      </c>
      <c r="O491" s="64">
        <v>1434.87</v>
      </c>
      <c r="P491" s="64">
        <v>5739.47</v>
      </c>
      <c r="Q491" s="64">
        <v>0</v>
      </c>
      <c r="R491" s="64">
        <v>0</v>
      </c>
      <c r="S491" s="33">
        <f t="shared" si="14"/>
        <v>1434.87</v>
      </c>
      <c r="T491" s="33">
        <f t="shared" si="15"/>
        <v>5739.47</v>
      </c>
    </row>
    <row r="492" spans="1:20" s="31" customFormat="1" ht="15">
      <c r="A492" s="65">
        <v>1</v>
      </c>
      <c r="B492" s="65">
        <v>3329</v>
      </c>
      <c r="C492" s="63" t="s">
        <v>402</v>
      </c>
      <c r="D492" s="66">
        <v>43138</v>
      </c>
      <c r="E492" s="65" t="s">
        <v>520</v>
      </c>
      <c r="F492" s="65">
        <v>1235</v>
      </c>
      <c r="G492" s="64">
        <v>0</v>
      </c>
      <c r="H492" s="64">
        <v>0</v>
      </c>
      <c r="I492" s="64" t="s">
        <v>521</v>
      </c>
      <c r="J492" s="64">
        <v>0</v>
      </c>
      <c r="K492" s="64">
        <v>0</v>
      </c>
      <c r="L492" s="64">
        <v>0</v>
      </c>
      <c r="M492" s="64">
        <v>0</v>
      </c>
      <c r="N492" s="64">
        <v>0</v>
      </c>
      <c r="O492" s="64">
        <v>759.59</v>
      </c>
      <c r="P492" s="64">
        <v>3038.35</v>
      </c>
      <c r="Q492" s="64">
        <v>0</v>
      </c>
      <c r="R492" s="64">
        <v>0</v>
      </c>
      <c r="S492" s="33">
        <f t="shared" si="14"/>
        <v>759.59</v>
      </c>
      <c r="T492" s="33">
        <f t="shared" si="15"/>
        <v>3038.35</v>
      </c>
    </row>
    <row r="493" spans="1:20" s="31" customFormat="1" ht="15">
      <c r="A493" s="65">
        <v>1</v>
      </c>
      <c r="B493" s="65">
        <v>3338</v>
      </c>
      <c r="C493" s="63" t="s">
        <v>405</v>
      </c>
      <c r="D493" s="66">
        <v>43262</v>
      </c>
      <c r="E493" s="65" t="s">
        <v>520</v>
      </c>
      <c r="F493" s="65">
        <v>2039</v>
      </c>
      <c r="G493" s="64">
        <v>0</v>
      </c>
      <c r="H493" s="64">
        <v>0</v>
      </c>
      <c r="I493" s="64" t="s">
        <v>521</v>
      </c>
      <c r="J493" s="64">
        <v>0</v>
      </c>
      <c r="K493" s="64">
        <v>0</v>
      </c>
      <c r="L493" s="64">
        <v>0</v>
      </c>
      <c r="M493" s="64">
        <v>0</v>
      </c>
      <c r="N493" s="64">
        <v>0</v>
      </c>
      <c r="O493" s="64">
        <v>1434.87</v>
      </c>
      <c r="P493" s="64">
        <v>5739.47</v>
      </c>
      <c r="Q493" s="64">
        <v>0</v>
      </c>
      <c r="R493" s="64">
        <v>0</v>
      </c>
      <c r="S493" s="33">
        <f t="shared" si="14"/>
        <v>1434.87</v>
      </c>
      <c r="T493" s="33">
        <f t="shared" si="15"/>
        <v>5739.47</v>
      </c>
    </row>
    <row r="494" spans="1:20" s="31" customFormat="1" ht="15">
      <c r="A494" s="65">
        <v>1</v>
      </c>
      <c r="B494" s="65">
        <v>3340</v>
      </c>
      <c r="C494" s="63" t="s">
        <v>407</v>
      </c>
      <c r="D494" s="66">
        <v>43286</v>
      </c>
      <c r="E494" s="65" t="s">
        <v>520</v>
      </c>
      <c r="F494" s="65">
        <v>1255</v>
      </c>
      <c r="G494" s="64">
        <v>0</v>
      </c>
      <c r="H494" s="64">
        <v>0</v>
      </c>
      <c r="I494" s="64" t="s">
        <v>521</v>
      </c>
      <c r="J494" s="64">
        <v>0</v>
      </c>
      <c r="K494" s="64">
        <v>0</v>
      </c>
      <c r="L494" s="64">
        <v>0</v>
      </c>
      <c r="M494" s="64">
        <v>0</v>
      </c>
      <c r="N494" s="64">
        <v>0</v>
      </c>
      <c r="O494" s="64">
        <v>1434.87</v>
      </c>
      <c r="P494" s="64">
        <v>5739.47</v>
      </c>
      <c r="Q494" s="64">
        <v>0</v>
      </c>
      <c r="R494" s="64">
        <v>0</v>
      </c>
      <c r="S494" s="33">
        <f t="shared" si="14"/>
        <v>1434.87</v>
      </c>
      <c r="T494" s="33">
        <f t="shared" si="15"/>
        <v>5739.47</v>
      </c>
    </row>
    <row r="495" spans="1:20" s="31" customFormat="1" ht="15">
      <c r="A495" s="65">
        <v>1</v>
      </c>
      <c r="B495" s="65">
        <v>3341</v>
      </c>
      <c r="C495" s="63" t="s">
        <v>408</v>
      </c>
      <c r="D495" s="66">
        <v>43293</v>
      </c>
      <c r="E495" s="65" t="s">
        <v>520</v>
      </c>
      <c r="F495" s="65">
        <v>1235</v>
      </c>
      <c r="G495" s="64">
        <v>0</v>
      </c>
      <c r="H495" s="64">
        <v>0</v>
      </c>
      <c r="I495" s="64" t="s">
        <v>521</v>
      </c>
      <c r="J495" s="64">
        <v>0</v>
      </c>
      <c r="K495" s="64">
        <v>0</v>
      </c>
      <c r="L495" s="64">
        <v>0</v>
      </c>
      <c r="M495" s="64">
        <v>0</v>
      </c>
      <c r="N495" s="64">
        <v>0</v>
      </c>
      <c r="O495" s="64">
        <v>759.59</v>
      </c>
      <c r="P495" s="64">
        <v>3038.35</v>
      </c>
      <c r="Q495" s="64">
        <v>0</v>
      </c>
      <c r="R495" s="64">
        <v>0</v>
      </c>
      <c r="S495" s="33">
        <f t="shared" si="14"/>
        <v>759.59</v>
      </c>
      <c r="T495" s="33">
        <f t="shared" si="15"/>
        <v>3038.35</v>
      </c>
    </row>
    <row r="496" spans="1:20" s="31" customFormat="1" ht="15">
      <c r="A496" s="65">
        <v>1</v>
      </c>
      <c r="B496" s="65">
        <v>3343</v>
      </c>
      <c r="C496" s="63" t="s">
        <v>409</v>
      </c>
      <c r="D496" s="66">
        <v>43321</v>
      </c>
      <c r="E496" s="65" t="s">
        <v>520</v>
      </c>
      <c r="F496" s="65">
        <v>2047</v>
      </c>
      <c r="G496" s="64">
        <v>0</v>
      </c>
      <c r="H496" s="64">
        <v>0</v>
      </c>
      <c r="I496" s="64" t="s">
        <v>521</v>
      </c>
      <c r="J496" s="64">
        <v>0</v>
      </c>
      <c r="K496" s="64">
        <v>0</v>
      </c>
      <c r="L496" s="64">
        <v>0</v>
      </c>
      <c r="M496" s="64">
        <v>0</v>
      </c>
      <c r="N496" s="64">
        <v>0</v>
      </c>
      <c r="O496" s="64">
        <v>253.2</v>
      </c>
      <c r="P496" s="64">
        <v>1012.78</v>
      </c>
      <c r="Q496" s="64">
        <v>0</v>
      </c>
      <c r="R496" s="64">
        <v>0</v>
      </c>
      <c r="S496" s="33">
        <f t="shared" si="14"/>
        <v>253.2</v>
      </c>
      <c r="T496" s="33">
        <f t="shared" si="15"/>
        <v>1012.78</v>
      </c>
    </row>
    <row r="497" spans="1:20" s="31" customFormat="1" ht="15">
      <c r="A497" s="65">
        <v>1</v>
      </c>
      <c r="B497" s="65">
        <v>3358</v>
      </c>
      <c r="C497" s="63" t="s">
        <v>421</v>
      </c>
      <c r="D497" s="66">
        <v>43501</v>
      </c>
      <c r="E497" s="65" t="s">
        <v>520</v>
      </c>
      <c r="F497" s="65">
        <v>2038</v>
      </c>
      <c r="G497" s="64">
        <v>0</v>
      </c>
      <c r="H497" s="64">
        <v>0</v>
      </c>
      <c r="I497" s="64" t="s">
        <v>521</v>
      </c>
      <c r="J497" s="64">
        <v>0</v>
      </c>
      <c r="K497" s="64">
        <v>0</v>
      </c>
      <c r="L497" s="64">
        <v>0</v>
      </c>
      <c r="M497" s="64">
        <v>0</v>
      </c>
      <c r="N497" s="64">
        <v>0</v>
      </c>
      <c r="O497" s="64">
        <v>0</v>
      </c>
      <c r="P497" s="64">
        <v>0</v>
      </c>
      <c r="Q497" s="64">
        <v>2392.6999999999998</v>
      </c>
      <c r="R497" s="64">
        <v>9570.82</v>
      </c>
      <c r="S497" s="33">
        <f t="shared" si="14"/>
        <v>2392.6999999999998</v>
      </c>
      <c r="T497" s="33">
        <f t="shared" si="15"/>
        <v>9570.82</v>
      </c>
    </row>
    <row r="498" spans="1:20" s="31" customFormat="1" ht="15">
      <c r="A498" s="65">
        <v>1</v>
      </c>
      <c r="B498" s="65">
        <v>3359</v>
      </c>
      <c r="C498" s="63" t="s">
        <v>422</v>
      </c>
      <c r="D498" s="66">
        <v>43514</v>
      </c>
      <c r="E498" s="65" t="s">
        <v>520</v>
      </c>
      <c r="F498" s="65">
        <v>1259</v>
      </c>
      <c r="G498" s="64">
        <v>0</v>
      </c>
      <c r="H498" s="64">
        <v>0</v>
      </c>
      <c r="I498" s="64" t="s">
        <v>521</v>
      </c>
      <c r="J498" s="64">
        <v>0</v>
      </c>
      <c r="K498" s="64">
        <v>0</v>
      </c>
      <c r="L498" s="64">
        <v>0</v>
      </c>
      <c r="M498" s="64">
        <v>0</v>
      </c>
      <c r="N498" s="64">
        <v>0</v>
      </c>
      <c r="O498" s="64">
        <v>1434.97</v>
      </c>
      <c r="P498" s="64">
        <v>5739.47</v>
      </c>
      <c r="Q498" s="64">
        <v>0</v>
      </c>
      <c r="R498" s="64">
        <v>0</v>
      </c>
      <c r="S498" s="33">
        <f t="shared" si="14"/>
        <v>1434.97</v>
      </c>
      <c r="T498" s="33">
        <f t="shared" si="15"/>
        <v>5739.47</v>
      </c>
    </row>
    <row r="499" spans="1:20" s="31" customFormat="1" ht="15">
      <c r="A499" s="65">
        <v>1</v>
      </c>
      <c r="B499" s="65">
        <v>3361</v>
      </c>
      <c r="C499" s="63" t="s">
        <v>423</v>
      </c>
      <c r="D499" s="66">
        <v>43587</v>
      </c>
      <c r="E499" s="65" t="s">
        <v>520</v>
      </c>
      <c r="F499" s="65">
        <v>1235</v>
      </c>
      <c r="G499" s="64">
        <v>0</v>
      </c>
      <c r="H499" s="64">
        <v>0</v>
      </c>
      <c r="I499" s="64" t="s">
        <v>521</v>
      </c>
      <c r="J499" s="64">
        <v>0</v>
      </c>
      <c r="K499" s="64">
        <v>0</v>
      </c>
      <c r="L499" s="64">
        <v>0</v>
      </c>
      <c r="M499" s="64">
        <v>0</v>
      </c>
      <c r="N499" s="64">
        <v>0</v>
      </c>
      <c r="O499" s="64">
        <v>759.59</v>
      </c>
      <c r="P499" s="64">
        <v>3038.35</v>
      </c>
      <c r="Q499" s="64">
        <v>0</v>
      </c>
      <c r="R499" s="64">
        <v>0</v>
      </c>
      <c r="S499" s="33">
        <f t="shared" si="14"/>
        <v>759.59</v>
      </c>
      <c r="T499" s="33">
        <f t="shared" si="15"/>
        <v>3038.35</v>
      </c>
    </row>
    <row r="500" spans="1:20" s="31" customFormat="1" ht="15">
      <c r="A500" s="65">
        <v>1</v>
      </c>
      <c r="B500" s="65">
        <v>3362</v>
      </c>
      <c r="C500" s="63" t="s">
        <v>424</v>
      </c>
      <c r="D500" s="66">
        <v>43587</v>
      </c>
      <c r="E500" s="65" t="s">
        <v>520</v>
      </c>
      <c r="F500" s="65">
        <v>1091</v>
      </c>
      <c r="G500" s="64">
        <v>0</v>
      </c>
      <c r="H500" s="64">
        <v>0</v>
      </c>
      <c r="I500" s="64" t="s">
        <v>521</v>
      </c>
      <c r="J500" s="64">
        <v>0</v>
      </c>
      <c r="K500" s="64">
        <v>0</v>
      </c>
      <c r="L500" s="64">
        <v>0</v>
      </c>
      <c r="M500" s="64">
        <v>0</v>
      </c>
      <c r="N500" s="64">
        <v>0</v>
      </c>
      <c r="O500" s="64">
        <v>337.59</v>
      </c>
      <c r="P500" s="64">
        <v>1350.38</v>
      </c>
      <c r="Q500" s="64">
        <v>0</v>
      </c>
      <c r="R500" s="64">
        <v>0</v>
      </c>
      <c r="S500" s="33">
        <f t="shared" si="14"/>
        <v>337.59</v>
      </c>
      <c r="T500" s="33">
        <f t="shared" si="15"/>
        <v>1350.38</v>
      </c>
    </row>
    <row r="501" spans="1:20" s="31" customFormat="1" ht="15">
      <c r="A501" s="65">
        <v>1</v>
      </c>
      <c r="B501" s="65">
        <v>3363</v>
      </c>
      <c r="C501" s="63" t="s">
        <v>425</v>
      </c>
      <c r="D501" s="66">
        <v>43691</v>
      </c>
      <c r="E501" s="65" t="s">
        <v>520</v>
      </c>
      <c r="F501" s="65">
        <v>1248</v>
      </c>
      <c r="G501" s="64">
        <v>0</v>
      </c>
      <c r="H501" s="64">
        <v>0</v>
      </c>
      <c r="I501" s="64" t="s">
        <v>521</v>
      </c>
      <c r="J501" s="64">
        <v>0</v>
      </c>
      <c r="K501" s="64">
        <v>0</v>
      </c>
      <c r="L501" s="64">
        <v>0</v>
      </c>
      <c r="M501" s="64">
        <v>0</v>
      </c>
      <c r="N501" s="64">
        <v>0</v>
      </c>
      <c r="O501" s="64">
        <v>253.2</v>
      </c>
      <c r="P501" s="64">
        <v>1012.78</v>
      </c>
      <c r="Q501" s="64">
        <v>0</v>
      </c>
      <c r="R501" s="64">
        <v>0</v>
      </c>
      <c r="S501" s="33">
        <f t="shared" si="14"/>
        <v>253.2</v>
      </c>
      <c r="T501" s="33">
        <f t="shared" si="15"/>
        <v>1012.78</v>
      </c>
    </row>
    <row r="502" spans="1:20" s="31" customFormat="1" ht="15">
      <c r="A502" s="65">
        <v>1</v>
      </c>
      <c r="B502" s="65">
        <v>3365</v>
      </c>
      <c r="C502" s="63" t="s">
        <v>427</v>
      </c>
      <c r="D502" s="66">
        <v>43844</v>
      </c>
      <c r="E502" s="65" t="s">
        <v>520</v>
      </c>
      <c r="F502" s="65">
        <v>2044</v>
      </c>
      <c r="G502" s="64">
        <v>0</v>
      </c>
      <c r="H502" s="64">
        <v>0</v>
      </c>
      <c r="I502" s="64" t="s">
        <v>521</v>
      </c>
      <c r="J502" s="64">
        <v>0</v>
      </c>
      <c r="K502" s="64">
        <v>0</v>
      </c>
      <c r="L502" s="64">
        <v>0</v>
      </c>
      <c r="M502" s="64">
        <v>0</v>
      </c>
      <c r="N502" s="64">
        <v>0</v>
      </c>
      <c r="O502" s="64">
        <v>1434.87</v>
      </c>
      <c r="P502" s="64">
        <v>5739.47</v>
      </c>
      <c r="Q502" s="64">
        <v>0</v>
      </c>
      <c r="R502" s="64">
        <v>0</v>
      </c>
      <c r="S502" s="33">
        <f t="shared" si="14"/>
        <v>1434.87</v>
      </c>
      <c r="T502" s="33">
        <f t="shared" si="15"/>
        <v>5739.47</v>
      </c>
    </row>
    <row r="503" spans="1:20" s="31" customFormat="1" ht="15">
      <c r="A503" s="65">
        <v>1</v>
      </c>
      <c r="B503" s="65">
        <v>3366</v>
      </c>
      <c r="C503" s="63" t="s">
        <v>428</v>
      </c>
      <c r="D503" s="66">
        <v>43857</v>
      </c>
      <c r="E503" s="65" t="s">
        <v>520</v>
      </c>
      <c r="F503" s="65">
        <v>1195</v>
      </c>
      <c r="G503" s="64">
        <v>0</v>
      </c>
      <c r="H503" s="64">
        <v>0</v>
      </c>
      <c r="I503" s="64" t="s">
        <v>521</v>
      </c>
      <c r="J503" s="64">
        <v>0</v>
      </c>
      <c r="K503" s="64">
        <v>0</v>
      </c>
      <c r="L503" s="64">
        <v>0</v>
      </c>
      <c r="M503" s="64">
        <v>0</v>
      </c>
      <c r="N503" s="64">
        <v>0</v>
      </c>
      <c r="O503" s="64">
        <v>1434.87</v>
      </c>
      <c r="P503" s="64">
        <v>5739.47</v>
      </c>
      <c r="Q503" s="64">
        <v>0</v>
      </c>
      <c r="R503" s="64">
        <v>0</v>
      </c>
      <c r="S503" s="33">
        <f t="shared" si="14"/>
        <v>1434.87</v>
      </c>
      <c r="T503" s="33">
        <f t="shared" si="15"/>
        <v>5739.47</v>
      </c>
    </row>
    <row r="504" spans="1:20" s="31" customFormat="1" ht="15">
      <c r="A504" s="65">
        <v>1</v>
      </c>
      <c r="B504" s="65">
        <v>3367</v>
      </c>
      <c r="C504" s="63" t="s">
        <v>628</v>
      </c>
      <c r="D504" s="66">
        <v>43864</v>
      </c>
      <c r="E504" s="65" t="s">
        <v>520</v>
      </c>
      <c r="F504" s="65">
        <v>1094</v>
      </c>
      <c r="G504" s="64">
        <v>0</v>
      </c>
      <c r="H504" s="64">
        <v>0</v>
      </c>
      <c r="I504" s="64" t="s">
        <v>521</v>
      </c>
      <c r="J504" s="64">
        <v>0</v>
      </c>
      <c r="K504" s="64">
        <v>0</v>
      </c>
      <c r="L504" s="64">
        <v>0</v>
      </c>
      <c r="M504" s="64">
        <v>0</v>
      </c>
      <c r="N504" s="64">
        <v>0</v>
      </c>
      <c r="O504" s="64">
        <v>843.99</v>
      </c>
      <c r="P504" s="64">
        <v>3375.95</v>
      </c>
      <c r="Q504" s="64">
        <v>0</v>
      </c>
      <c r="R504" s="64">
        <v>0</v>
      </c>
      <c r="S504" s="33">
        <f t="shared" si="14"/>
        <v>843.99</v>
      </c>
      <c r="T504" s="33">
        <f t="shared" si="15"/>
        <v>3375.95</v>
      </c>
    </row>
    <row r="505" spans="1:20" s="31" customFormat="1" ht="15">
      <c r="A505" s="65">
        <v>1</v>
      </c>
      <c r="B505" s="65">
        <v>3370</v>
      </c>
      <c r="C505" s="63" t="s">
        <v>626</v>
      </c>
      <c r="D505" s="66">
        <v>43970</v>
      </c>
      <c r="E505" s="65" t="s">
        <v>520</v>
      </c>
      <c r="F505" s="65">
        <v>1257</v>
      </c>
      <c r="G505" s="64">
        <v>0</v>
      </c>
      <c r="H505" s="64">
        <v>0</v>
      </c>
      <c r="I505" s="64" t="s">
        <v>521</v>
      </c>
      <c r="J505" s="64">
        <v>0</v>
      </c>
      <c r="K505" s="64">
        <v>0</v>
      </c>
      <c r="L505" s="64">
        <v>0</v>
      </c>
      <c r="M505" s="64">
        <v>0</v>
      </c>
      <c r="N505" s="64">
        <v>0</v>
      </c>
      <c r="O505" s="64">
        <v>1561.48</v>
      </c>
      <c r="P505" s="64">
        <v>6245.89</v>
      </c>
      <c r="Q505" s="64">
        <v>0</v>
      </c>
      <c r="R505" s="64">
        <v>0</v>
      </c>
      <c r="S505" s="33">
        <f t="shared" si="14"/>
        <v>1561.48</v>
      </c>
      <c r="T505" s="33">
        <f t="shared" si="15"/>
        <v>6245.89</v>
      </c>
    </row>
    <row r="506" spans="1:20" s="31" customFormat="1" ht="15">
      <c r="A506" s="65">
        <v>1</v>
      </c>
      <c r="B506" s="65">
        <v>3371</v>
      </c>
      <c r="C506" s="63" t="s">
        <v>627</v>
      </c>
      <c r="D506" s="66">
        <v>43970</v>
      </c>
      <c r="E506" s="65" t="s">
        <v>520</v>
      </c>
      <c r="F506" s="65">
        <v>1188</v>
      </c>
      <c r="G506" s="64">
        <v>0</v>
      </c>
      <c r="H506" s="64">
        <v>0</v>
      </c>
      <c r="I506" s="64" t="s">
        <v>521</v>
      </c>
      <c r="J506" s="64">
        <v>0</v>
      </c>
      <c r="K506" s="64">
        <v>0</v>
      </c>
      <c r="L506" s="64">
        <v>0</v>
      </c>
      <c r="M506" s="64">
        <v>0</v>
      </c>
      <c r="N506" s="64">
        <v>0</v>
      </c>
      <c r="O506" s="64">
        <v>1434.87</v>
      </c>
      <c r="P506" s="64">
        <v>5739.47</v>
      </c>
      <c r="Q506" s="64">
        <v>0</v>
      </c>
      <c r="R506" s="64">
        <v>0</v>
      </c>
      <c r="S506" s="33">
        <f t="shared" si="14"/>
        <v>1434.87</v>
      </c>
      <c r="T506" s="33">
        <f t="shared" si="15"/>
        <v>5739.47</v>
      </c>
    </row>
    <row r="507" spans="1:20" s="31" customFormat="1" ht="15">
      <c r="A507" s="65">
        <v>1</v>
      </c>
      <c r="B507" s="65">
        <v>3373</v>
      </c>
      <c r="C507" s="63" t="s">
        <v>634</v>
      </c>
      <c r="D507" s="66">
        <v>44013</v>
      </c>
      <c r="E507" s="65" t="s">
        <v>520</v>
      </c>
      <c r="F507" s="65">
        <v>2045</v>
      </c>
      <c r="G507" s="64">
        <v>0</v>
      </c>
      <c r="H507" s="64">
        <v>0</v>
      </c>
      <c r="I507" s="64" t="s">
        <v>521</v>
      </c>
      <c r="J507" s="64">
        <v>0</v>
      </c>
      <c r="K507" s="64">
        <v>0</v>
      </c>
      <c r="L507" s="64">
        <v>0</v>
      </c>
      <c r="M507" s="64">
        <v>0</v>
      </c>
      <c r="N507" s="64">
        <v>0</v>
      </c>
      <c r="O507" s="64">
        <v>1434.87</v>
      </c>
      <c r="P507" s="64">
        <v>5739.47</v>
      </c>
      <c r="Q507" s="64">
        <v>0</v>
      </c>
      <c r="R507" s="64">
        <v>0</v>
      </c>
      <c r="S507" s="33">
        <f t="shared" si="14"/>
        <v>1434.87</v>
      </c>
      <c r="T507" s="33">
        <f t="shared" si="15"/>
        <v>5739.47</v>
      </c>
    </row>
    <row r="508" spans="1:20" s="31" customFormat="1" ht="15">
      <c r="A508" s="65">
        <v>1</v>
      </c>
      <c r="B508" s="65">
        <v>3374</v>
      </c>
      <c r="C508" s="63" t="s">
        <v>635</v>
      </c>
      <c r="D508" s="66">
        <v>44013</v>
      </c>
      <c r="E508" s="65" t="s">
        <v>520</v>
      </c>
      <c r="F508" s="65">
        <v>1094</v>
      </c>
      <c r="G508" s="64">
        <v>0</v>
      </c>
      <c r="H508" s="64">
        <v>0</v>
      </c>
      <c r="I508" s="64" t="s">
        <v>521</v>
      </c>
      <c r="J508" s="64">
        <v>0</v>
      </c>
      <c r="K508" s="64">
        <v>0</v>
      </c>
      <c r="L508" s="64">
        <v>0</v>
      </c>
      <c r="M508" s="64">
        <v>0</v>
      </c>
      <c r="N508" s="64">
        <v>0</v>
      </c>
      <c r="O508" s="64">
        <v>843.99</v>
      </c>
      <c r="P508" s="64">
        <v>3375.95</v>
      </c>
      <c r="Q508" s="64">
        <v>0</v>
      </c>
      <c r="R508" s="64">
        <v>0</v>
      </c>
      <c r="S508" s="33">
        <f t="shared" si="14"/>
        <v>843.99</v>
      </c>
      <c r="T508" s="33">
        <f t="shared" si="15"/>
        <v>3375.95</v>
      </c>
    </row>
    <row r="509" spans="1:20" s="31" customFormat="1" ht="15">
      <c r="A509" s="65">
        <v>1</v>
      </c>
      <c r="B509" s="65">
        <v>3375</v>
      </c>
      <c r="C509" s="63" t="s">
        <v>638</v>
      </c>
      <c r="D509" s="66">
        <v>44046</v>
      </c>
      <c r="E509" s="65" t="s">
        <v>520</v>
      </c>
      <c r="F509" s="65">
        <v>1185</v>
      </c>
      <c r="G509" s="64">
        <v>0</v>
      </c>
      <c r="H509" s="64">
        <v>0</v>
      </c>
      <c r="I509" s="64" t="s">
        <v>521</v>
      </c>
      <c r="J509" s="64">
        <v>0</v>
      </c>
      <c r="K509" s="64">
        <v>0</v>
      </c>
      <c r="L509" s="64">
        <v>0</v>
      </c>
      <c r="M509" s="64">
        <v>0</v>
      </c>
      <c r="N509" s="64">
        <v>0</v>
      </c>
      <c r="O509" s="64">
        <v>1434.87</v>
      </c>
      <c r="P509" s="64">
        <v>5739.47</v>
      </c>
      <c r="Q509" s="64">
        <v>0</v>
      </c>
      <c r="R509" s="64">
        <v>0</v>
      </c>
      <c r="S509" s="33">
        <f t="shared" si="14"/>
        <v>1434.87</v>
      </c>
      <c r="T509" s="33">
        <f t="shared" si="15"/>
        <v>5739.47</v>
      </c>
    </row>
    <row r="510" spans="1:20" s="31" customFormat="1" ht="15">
      <c r="A510" s="65">
        <v>1</v>
      </c>
      <c r="B510" s="65">
        <v>8249</v>
      </c>
      <c r="C510" s="63" t="s">
        <v>429</v>
      </c>
      <c r="D510" s="66">
        <v>38285</v>
      </c>
      <c r="E510" s="65" t="s">
        <v>520</v>
      </c>
      <c r="F510" s="65">
        <v>1091</v>
      </c>
      <c r="G510" s="64">
        <v>0</v>
      </c>
      <c r="H510" s="64">
        <v>0</v>
      </c>
      <c r="I510" s="64" t="s">
        <v>521</v>
      </c>
      <c r="J510" s="64">
        <v>0</v>
      </c>
      <c r="K510" s="64">
        <v>0</v>
      </c>
      <c r="L510" s="64">
        <v>0</v>
      </c>
      <c r="M510" s="64">
        <v>0</v>
      </c>
      <c r="N510" s="64">
        <v>0</v>
      </c>
      <c r="O510" s="64">
        <v>548.59</v>
      </c>
      <c r="P510" s="64">
        <v>2194.37</v>
      </c>
      <c r="Q510" s="64">
        <v>0</v>
      </c>
      <c r="R510" s="64">
        <v>0</v>
      </c>
      <c r="S510" s="33">
        <f t="shared" si="14"/>
        <v>548.59</v>
      </c>
      <c r="T510" s="33">
        <f t="shared" si="15"/>
        <v>2194.37</v>
      </c>
    </row>
  </sheetData>
  <sortState ref="A4:T539">
    <sortCondition ref="E4:E539"/>
  </sortState>
  <conditionalFormatting sqref="B1:B1048576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activeCell="D25" sqref="D25"/>
    </sheetView>
  </sheetViews>
  <sheetFormatPr defaultRowHeight="12"/>
  <cols>
    <col min="1" max="1" width="7.85546875" style="27" bestFit="1" customWidth="1"/>
    <col min="2" max="3" width="9.28515625" style="27" bestFit="1" customWidth="1"/>
    <col min="4" max="4" width="33.28515625" style="27" bestFit="1" customWidth="1"/>
    <col min="5" max="5" width="12.5703125" style="27" bestFit="1" customWidth="1"/>
    <col min="6" max="6" width="42.42578125" style="27" bestFit="1" customWidth="1"/>
    <col min="7" max="7" width="9.140625" style="27"/>
    <col min="8" max="8" width="12" style="27" bestFit="1" customWidth="1"/>
    <col min="9" max="9" width="9.28515625" style="27" bestFit="1" customWidth="1"/>
    <col min="10" max="10" width="12" style="27" bestFit="1" customWidth="1"/>
    <col min="11" max="16384" width="9.140625" style="24"/>
  </cols>
  <sheetData>
    <row r="1" spans="1:10" ht="12.75" thickBot="1"/>
    <row r="2" spans="1:10" ht="12" customHeight="1">
      <c r="A2" s="44" t="s">
        <v>641</v>
      </c>
      <c r="B2" s="45"/>
      <c r="C2" s="45"/>
      <c r="D2" s="45"/>
      <c r="E2" s="45"/>
      <c r="F2" s="45"/>
      <c r="G2" s="45"/>
      <c r="H2" s="45"/>
      <c r="I2" s="45"/>
      <c r="J2" s="46"/>
    </row>
    <row r="3" spans="1:10" ht="12.75" customHeight="1" thickBot="1">
      <c r="A3" s="47"/>
      <c r="B3" s="48"/>
      <c r="C3" s="48"/>
      <c r="D3" s="48"/>
      <c r="E3" s="48"/>
      <c r="F3" s="48"/>
      <c r="G3" s="48"/>
      <c r="H3" s="48"/>
      <c r="I3" s="48"/>
      <c r="J3" s="49"/>
    </row>
    <row r="4" spans="1:10" ht="12" customHeight="1"/>
    <row r="5" spans="1:10" s="29" customFormat="1" ht="12" customHeight="1">
      <c r="A5" s="39" t="s">
        <v>606</v>
      </c>
      <c r="B5" s="42" t="s">
        <v>504</v>
      </c>
      <c r="C5" s="42" t="s">
        <v>505</v>
      </c>
      <c r="D5" s="42" t="s">
        <v>2</v>
      </c>
      <c r="E5" s="42" t="s">
        <v>639</v>
      </c>
      <c r="F5" s="42" t="s">
        <v>629</v>
      </c>
      <c r="G5" s="42" t="s">
        <v>509</v>
      </c>
      <c r="H5" s="42" t="s">
        <v>630</v>
      </c>
      <c r="I5" s="42" t="s">
        <v>631</v>
      </c>
      <c r="J5" s="42" t="s">
        <v>632</v>
      </c>
    </row>
    <row r="6" spans="1:10" ht="15">
      <c r="A6" s="37"/>
      <c r="B6" s="43"/>
      <c r="C6" s="43"/>
      <c r="D6" s="43"/>
      <c r="E6" s="43"/>
      <c r="F6" s="43"/>
      <c r="G6" s="43"/>
      <c r="H6" s="43"/>
      <c r="I6" s="43"/>
      <c r="J6" s="43"/>
    </row>
    <row r="7" spans="1:10" ht="15">
      <c r="A7" s="25">
        <f t="shared" ref="A7:A17" si="0">A6+1</f>
        <v>1</v>
      </c>
      <c r="B7" s="25">
        <f>VLOOKUP(C7,[1]SRA!B:C,2,0)</f>
        <v>30</v>
      </c>
      <c r="C7" s="25">
        <v>2668</v>
      </c>
      <c r="D7" s="35" t="str">
        <f>IFERROR(VLOOKUP(C7,[1]SRA!B:D,3,0),"")</f>
        <v>CARLA BRANDAO DE C  FIGUEIREDO</v>
      </c>
      <c r="E7" s="25">
        <v>1005</v>
      </c>
      <c r="F7" s="25" t="str">
        <f>IFERROR(VLOOKUP(E7,[1]C.Custo!A:B,2,0),"")</f>
        <v>PESSOAL A DISPOSICAO/BENEFICIO</v>
      </c>
      <c r="G7" s="25" t="str">
        <f>IFERROR(VLOOKUP(C7,[1]SRA!B:EO,144,0),"")</f>
        <v>CLT</v>
      </c>
      <c r="H7" s="34">
        <v>44105</v>
      </c>
      <c r="I7" s="37">
        <v>30</v>
      </c>
      <c r="J7" s="36">
        <f t="shared" ref="J7:J17" si="1">(H7+I7)-1</f>
        <v>44134</v>
      </c>
    </row>
    <row r="8" spans="1:10" ht="15">
      <c r="A8" s="25">
        <f t="shared" si="0"/>
        <v>2</v>
      </c>
      <c r="B8" s="25">
        <f>VLOOKUP(C8,[1]SRA!B:C,2,0)</f>
        <v>1</v>
      </c>
      <c r="C8" s="25">
        <v>2274</v>
      </c>
      <c r="D8" s="35" t="str">
        <f>IFERROR(VLOOKUP(C8,[1]SRA!B:D,3,0),"")</f>
        <v>DJALMA LIMA DE OLIVEIRA DANTAS</v>
      </c>
      <c r="E8" s="25">
        <f>IFERROR(VLOOKUP(C8,[1]SRA!B:E,4,FALSE),"")</f>
        <v>2000</v>
      </c>
      <c r="F8" s="25" t="str">
        <f>IFERROR(VLOOKUP(E8,[1]C.Custo!A:B,2,0),"")</f>
        <v>DICOM- DIRETORIA COMERCIAL</v>
      </c>
      <c r="G8" s="25" t="str">
        <f>IFERROR(VLOOKUP(C8,[1]SRA!B:EO,144,0),"")</f>
        <v>COM</v>
      </c>
      <c r="H8" s="34">
        <v>44105</v>
      </c>
      <c r="I8" s="37">
        <v>20</v>
      </c>
      <c r="J8" s="36">
        <f t="shared" si="1"/>
        <v>44124</v>
      </c>
    </row>
    <row r="9" spans="1:10" ht="15">
      <c r="A9" s="25">
        <f t="shared" si="0"/>
        <v>3</v>
      </c>
      <c r="B9" s="25">
        <f>VLOOKUP(C9,[1]SRA!B:C,2,0)</f>
        <v>1</v>
      </c>
      <c r="C9" s="25">
        <v>3020</v>
      </c>
      <c r="D9" s="35" t="str">
        <f>IFERROR(VLOOKUP(C9,[1]SRA!B:D,3,0),"")</f>
        <v>GIVANICE MARIA MACHADO</v>
      </c>
      <c r="E9" s="25">
        <f>IFERROR(VLOOKUP(C9,[1]SRA!B:E,4,FALSE),"")</f>
        <v>2102</v>
      </c>
      <c r="F9" s="25" t="str">
        <f>IFERROR(VLOOKUP(E9,[1]C.Custo!A:B,2,0),"")</f>
        <v>DIFAT- DIVISAO DE FATURAMENTO</v>
      </c>
      <c r="G9" s="25" t="str">
        <f>IFERROR(VLOOKUP(C9,[1]SRA!B:EO,144,0),"")</f>
        <v>CLT</v>
      </c>
      <c r="H9" s="34">
        <v>44105</v>
      </c>
      <c r="I9" s="37">
        <v>30</v>
      </c>
      <c r="J9" s="36">
        <f t="shared" si="1"/>
        <v>44134</v>
      </c>
    </row>
    <row r="10" spans="1:10" ht="15">
      <c r="A10" s="25">
        <f t="shared" si="0"/>
        <v>4</v>
      </c>
      <c r="B10" s="25">
        <f>VLOOKUP(C10,[1]SRA!B:C,2,0)</f>
        <v>1</v>
      </c>
      <c r="C10" s="25">
        <v>2801</v>
      </c>
      <c r="D10" s="35" t="str">
        <f>IFERROR(VLOOKUP(C10,[1]SRA!B:D,3,0),"")</f>
        <v>VALERIA JALES DA SILVA</v>
      </c>
      <c r="E10" s="25">
        <f>IFERROR(VLOOKUP(C10,[1]SRA!B:E,4,FALSE),"")</f>
        <v>1140</v>
      </c>
      <c r="F10" s="25" t="str">
        <f>IFERROR(VLOOKUP(E10,[1]C.Custo!A:B,2,0),"")</f>
        <v>COCON- COORD. DE CONTABIL. GERAL</v>
      </c>
      <c r="G10" s="25" t="str">
        <f>IFERROR(VLOOKUP(C10,[1]SRA!B:EO,144,0),"")</f>
        <v>CLT</v>
      </c>
      <c r="H10" s="34">
        <v>44105</v>
      </c>
      <c r="I10" s="37">
        <v>20</v>
      </c>
      <c r="J10" s="36">
        <f t="shared" si="1"/>
        <v>44124</v>
      </c>
    </row>
    <row r="11" spans="1:10" ht="15">
      <c r="A11" s="25">
        <f t="shared" si="0"/>
        <v>5</v>
      </c>
      <c r="B11" s="25">
        <f>VLOOKUP(C11,[1]SRA!B:C,2,0)</f>
        <v>1</v>
      </c>
      <c r="C11" s="25">
        <v>3352</v>
      </c>
      <c r="D11" s="35" t="str">
        <f>IFERROR(VLOOKUP(C11,[1]SRA!B:D,3,0),"")</f>
        <v>CARLA SABRINA DE FREITAS LIMA</v>
      </c>
      <c r="E11" s="25">
        <f>IFERROR(VLOOKUP(C11,[1]SRA!B:E,4,FALSE),"")</f>
        <v>1140</v>
      </c>
      <c r="F11" s="25" t="str">
        <f>IFERROR(VLOOKUP(E11,[1]C.Custo!A:B,2,0),"")</f>
        <v>COCON- COORD. DE CONTABIL. GERAL</v>
      </c>
      <c r="G11" s="25" t="str">
        <f>IFERROR(VLOOKUP(C11,[1]SRA!B:EO,144,0),"")</f>
        <v>CLT</v>
      </c>
      <c r="H11" s="34">
        <v>44105</v>
      </c>
      <c r="I11" s="37">
        <v>20</v>
      </c>
      <c r="J11" s="36">
        <f t="shared" si="1"/>
        <v>44124</v>
      </c>
    </row>
    <row r="12" spans="1:10" ht="15">
      <c r="A12" s="25">
        <f t="shared" si="0"/>
        <v>6</v>
      </c>
      <c r="B12" s="25">
        <f>VLOOKUP(C12,[1]SRA!B:C,2,0)</f>
        <v>1</v>
      </c>
      <c r="C12" s="25">
        <v>1328</v>
      </c>
      <c r="D12" s="35" t="str">
        <f>IFERROR(VLOOKUP(C12,[1]SRA!B:D,3,0),"")</f>
        <v>LIZETE ALFREDINA DA SILVA</v>
      </c>
      <c r="E12" s="25">
        <f>IFERROR(VLOOKUP(C12,[1]SRA!B:E,4,FALSE),"")</f>
        <v>1151</v>
      </c>
      <c r="F12" s="25" t="str">
        <f>IFERROR(VLOOKUP(E12,[1]C.Custo!A:B,2,0),"")</f>
        <v>DILOG - DIVISAO DE LOGISTICA</v>
      </c>
      <c r="G12" s="25" t="str">
        <f>IFERROR(VLOOKUP(C12,[1]SRA!B:EO,144,0),"")</f>
        <v>CLT</v>
      </c>
      <c r="H12" s="34">
        <v>44105</v>
      </c>
      <c r="I12" s="37">
        <v>30</v>
      </c>
      <c r="J12" s="36">
        <f t="shared" si="1"/>
        <v>44134</v>
      </c>
    </row>
    <row r="13" spans="1:10" ht="15">
      <c r="A13" s="25">
        <f t="shared" si="0"/>
        <v>7</v>
      </c>
      <c r="B13" s="25">
        <f>VLOOKUP(C13,[1]SRA!B:C,2,0)</f>
        <v>1</v>
      </c>
      <c r="C13" s="25">
        <v>3047</v>
      </c>
      <c r="D13" s="35" t="str">
        <f>IFERROR(VLOOKUP(C13,[1]SRA!B:D,3,0),"")</f>
        <v>SWEET GALLEGHER CAETANO COSTA</v>
      </c>
      <c r="E13" s="25">
        <f>IFERROR(VLOOKUP(C13,[1]SRA!B:E,4,FALSE),"")</f>
        <v>1073</v>
      </c>
      <c r="F13" s="25" t="str">
        <f>IFERROR(VLOOKUP(E13,[1]C.Custo!A:B,2,0),"")</f>
        <v>DIVISAO DE FARMACOVIGILANCIA E SAC</v>
      </c>
      <c r="G13" s="25" t="str">
        <f>IFERROR(VLOOKUP(C13,[1]SRA!B:EO,144,0),"")</f>
        <v>CLT</v>
      </c>
      <c r="H13" s="34">
        <v>44105</v>
      </c>
      <c r="I13" s="37">
        <v>30</v>
      </c>
      <c r="J13" s="36">
        <f t="shared" si="1"/>
        <v>44134</v>
      </c>
    </row>
    <row r="14" spans="1:10" ht="15">
      <c r="A14" s="25">
        <f t="shared" si="0"/>
        <v>8</v>
      </c>
      <c r="B14" s="25">
        <f>VLOOKUP(C14,[1]SRA!B:C,2,0)</f>
        <v>1</v>
      </c>
      <c r="C14" s="25">
        <v>510</v>
      </c>
      <c r="D14" s="35" t="str">
        <f>IFERROR(VLOOKUP(C14,[1]SRA!B:D,3,0),"")</f>
        <v>FRANCISCO FERREIRA DE SOUSA</v>
      </c>
      <c r="E14" s="25">
        <f>IFERROR(VLOOKUP(C14,[1]SRA!B:E,4,FALSE),"")</f>
        <v>1152</v>
      </c>
      <c r="F14" s="25" t="str">
        <f>IFERROR(VLOOKUP(E14,[1]C.Custo!A:B,2,0),"")</f>
        <v>DIALM - DIVISAO DE ALMOXARIFADO</v>
      </c>
      <c r="G14" s="25" t="str">
        <f>IFERROR(VLOOKUP(C14,[1]SRA!B:EO,144,0),"")</f>
        <v>CLT</v>
      </c>
      <c r="H14" s="34">
        <v>44105</v>
      </c>
      <c r="I14" s="37">
        <v>30</v>
      </c>
      <c r="J14" s="36">
        <f t="shared" si="1"/>
        <v>44134</v>
      </c>
    </row>
    <row r="15" spans="1:10" ht="15">
      <c r="A15" s="25">
        <f t="shared" si="0"/>
        <v>9</v>
      </c>
      <c r="B15" s="25">
        <f>VLOOKUP(C15,[1]SRA!B:C,2,0)</f>
        <v>1</v>
      </c>
      <c r="C15" s="25">
        <v>863</v>
      </c>
      <c r="D15" s="35" t="str">
        <f>IFERROR(VLOOKUP(C15,[1]SRA!B:D,3,0),"")</f>
        <v>JOSE AMARO DOS SANTOS</v>
      </c>
      <c r="E15" s="25">
        <f>IFERROR(VLOOKUP(C15,[1]SRA!B:E,4,FALSE),"")</f>
        <v>1152</v>
      </c>
      <c r="F15" s="25" t="str">
        <f>IFERROR(VLOOKUP(E15,[1]C.Custo!A:B,2,0),"")</f>
        <v>DIALM - DIVISAO DE ALMOXARIFADO</v>
      </c>
      <c r="G15" s="25" t="str">
        <f>IFERROR(VLOOKUP(C15,[1]SRA!B:EO,144,0),"")</f>
        <v>CLT</v>
      </c>
      <c r="H15" s="34">
        <v>44105</v>
      </c>
      <c r="I15" s="37">
        <v>30</v>
      </c>
      <c r="J15" s="36">
        <f t="shared" si="1"/>
        <v>44134</v>
      </c>
    </row>
    <row r="16" spans="1:10" ht="15">
      <c r="A16" s="25">
        <f t="shared" si="0"/>
        <v>10</v>
      </c>
      <c r="B16" s="25">
        <f>VLOOKUP(C16,[1]SRA!B:C,2,0)</f>
        <v>1</v>
      </c>
      <c r="C16" s="25">
        <v>2798</v>
      </c>
      <c r="D16" s="35" t="str">
        <f>IFERROR(VLOOKUP(C16,[1]SRA!B:D,3,0),"")</f>
        <v>MARCO ANDRE ANTUNES CORREIA</v>
      </c>
      <c r="E16" s="25">
        <f>IFERROR(VLOOKUP(C16,[1]SRA!B:E,4,FALSE),"")</f>
        <v>1152</v>
      </c>
      <c r="F16" s="25" t="str">
        <f>IFERROR(VLOOKUP(E16,[1]C.Custo!A:B,2,0),"")</f>
        <v>DIALM - DIVISAO DE ALMOXARIFADO</v>
      </c>
      <c r="G16" s="25" t="str">
        <f>IFERROR(VLOOKUP(C16,[1]SRA!B:EO,144,0),"")</f>
        <v>CLT</v>
      </c>
      <c r="H16" s="34">
        <v>44105</v>
      </c>
      <c r="I16" s="37">
        <v>20</v>
      </c>
      <c r="J16" s="36">
        <f t="shared" si="1"/>
        <v>44124</v>
      </c>
    </row>
    <row r="17" spans="1:10" ht="15">
      <c r="A17" s="25">
        <f t="shared" si="0"/>
        <v>11</v>
      </c>
      <c r="B17" s="25">
        <f>VLOOKUP(C17,[1]SRA!B:C,2,0)</f>
        <v>1</v>
      </c>
      <c r="C17" s="25">
        <v>3137</v>
      </c>
      <c r="D17" s="35" t="str">
        <f>IFERROR(VLOOKUP(C17,[1]SRA!B:D,3,0),"")</f>
        <v>JULIANA DE BARROS S LOPES DIAS</v>
      </c>
      <c r="E17" s="25">
        <f>IFERROR(VLOOKUP(C17,[1]SRA!B:E,4,FALSE),"")</f>
        <v>1171</v>
      </c>
      <c r="F17" s="25" t="str">
        <f>IFERROR(VLOOKUP(E17,[1]C.Custo!A:B,2,0),"")</f>
        <v>DIVCO - DIVISAO DE COMPRAS</v>
      </c>
      <c r="G17" s="25" t="str">
        <f>IFERROR(VLOOKUP(C17,[1]SRA!B:EO,144,0),"")</f>
        <v>CLT</v>
      </c>
      <c r="H17" s="34">
        <v>44109</v>
      </c>
      <c r="I17" s="37">
        <v>30</v>
      </c>
      <c r="J17" s="36">
        <f t="shared" si="1"/>
        <v>44138</v>
      </c>
    </row>
  </sheetData>
  <mergeCells count="10">
    <mergeCell ref="B5:B6"/>
    <mergeCell ref="C5:C6"/>
    <mergeCell ref="D5:D6"/>
    <mergeCell ref="E5:E6"/>
    <mergeCell ref="F5:F6"/>
    <mergeCell ref="G5:G6"/>
    <mergeCell ref="H5:H6"/>
    <mergeCell ref="I5:I6"/>
    <mergeCell ref="A2:J3"/>
    <mergeCell ref="J5:J6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P507"/>
  <sheetViews>
    <sheetView workbookViewId="0">
      <pane ySplit="4" topLeftCell="A467" activePane="bottomLeft" state="frozen"/>
      <selection pane="bottomLeft" activeCell="A508" sqref="A508:XFD510"/>
    </sheetView>
  </sheetViews>
  <sheetFormatPr defaultRowHeight="12"/>
  <cols>
    <col min="1" max="1" width="9.140625" style="38"/>
    <col min="2" max="2" width="8" style="38" bestFit="1" customWidth="1"/>
    <col min="3" max="3" width="31.7109375" style="38" bestFit="1" customWidth="1"/>
    <col min="4" max="4" width="15.140625" style="38" bestFit="1" customWidth="1"/>
    <col min="5" max="6" width="15.140625" style="38" customWidth="1"/>
    <col min="7" max="7" width="14.140625" style="38" bestFit="1" customWidth="1"/>
    <col min="8" max="8" width="15.140625" style="20" bestFit="1" customWidth="1"/>
    <col min="9" max="9" width="14.140625" style="19" customWidth="1"/>
    <col min="10" max="10" width="11" style="19" bestFit="1" customWidth="1"/>
    <col min="11" max="11" width="11" style="19" customWidth="1"/>
    <col min="12" max="12" width="15.140625" style="12" bestFit="1" customWidth="1"/>
    <col min="13" max="13" width="10" style="12" bestFit="1" customWidth="1"/>
    <col min="14" max="14" width="15.140625" style="19" bestFit="1" customWidth="1"/>
    <col min="15" max="15" width="14.140625" style="19" bestFit="1" customWidth="1"/>
    <col min="16" max="16" width="8" style="19" bestFit="1" customWidth="1"/>
    <col min="17" max="16384" width="9.140625" style="19"/>
  </cols>
  <sheetData>
    <row r="1" spans="1:16">
      <c r="M1" s="12" t="s">
        <v>617</v>
      </c>
    </row>
    <row r="2" spans="1:16">
      <c r="A2" s="53" t="s">
        <v>642</v>
      </c>
      <c r="B2" s="52"/>
      <c r="C2" s="52"/>
      <c r="D2" s="52"/>
      <c r="E2" s="52"/>
      <c r="F2" s="52"/>
      <c r="G2" s="52"/>
      <c r="H2" s="52"/>
      <c r="L2" s="12" t="s">
        <v>616</v>
      </c>
      <c r="M2" s="12">
        <v>701</v>
      </c>
    </row>
    <row r="3" spans="1:16">
      <c r="J3" s="20"/>
      <c r="K3" s="20"/>
      <c r="L3" s="12" t="s">
        <v>620</v>
      </c>
      <c r="M3" s="12" t="s">
        <v>621</v>
      </c>
    </row>
    <row r="4" spans="1:16">
      <c r="A4" s="53" t="s">
        <v>0</v>
      </c>
      <c r="B4" s="53" t="s">
        <v>1</v>
      </c>
      <c r="C4" s="53" t="s">
        <v>2</v>
      </c>
      <c r="D4" s="60" t="s">
        <v>622</v>
      </c>
      <c r="E4" s="62" t="s">
        <v>620</v>
      </c>
      <c r="F4" s="60" t="s">
        <v>623</v>
      </c>
      <c r="G4" s="60" t="s">
        <v>624</v>
      </c>
      <c r="H4" s="59" t="s">
        <v>615</v>
      </c>
      <c r="L4" s="12" t="s">
        <v>618</v>
      </c>
      <c r="M4" s="12" t="s">
        <v>619</v>
      </c>
    </row>
    <row r="5" spans="1:16">
      <c r="A5" s="56">
        <v>1</v>
      </c>
      <c r="B5" s="56">
        <v>200</v>
      </c>
      <c r="C5" s="54" t="s">
        <v>3</v>
      </c>
      <c r="D5" s="61">
        <v>3914.56</v>
      </c>
      <c r="E5" s="58">
        <v>976.90000000000009</v>
      </c>
      <c r="F5" s="61">
        <v>1330.95</v>
      </c>
      <c r="G5" s="61">
        <v>1606.71</v>
      </c>
      <c r="H5" s="61">
        <v>2937.66</v>
      </c>
      <c r="I5" s="19" t="str">
        <f>VLOOKUP(B5,'FOLHA RESUMIDA'!C:D,2,0)</f>
        <v>MARIA DO CARMO DE SOUSA</v>
      </c>
    </row>
    <row r="6" spans="1:16">
      <c r="A6" s="56">
        <v>1</v>
      </c>
      <c r="B6" s="56">
        <v>397</v>
      </c>
      <c r="C6" s="54" t="s">
        <v>4</v>
      </c>
      <c r="D6" s="61">
        <v>4074.83</v>
      </c>
      <c r="E6" s="58">
        <v>1037</v>
      </c>
      <c r="F6" s="61">
        <v>1385.44</v>
      </c>
      <c r="G6" s="61">
        <v>1652.39</v>
      </c>
      <c r="H6" s="61">
        <v>3037.83</v>
      </c>
      <c r="I6" s="19" t="str">
        <f>VLOOKUP(B6,'FOLHA RESUMIDA'!C:D,2,0)</f>
        <v>MARIA AMARA MEDEIROS</v>
      </c>
    </row>
    <row r="7" spans="1:16">
      <c r="A7" s="56">
        <v>1</v>
      </c>
      <c r="B7" s="56">
        <v>508</v>
      </c>
      <c r="C7" s="54" t="s">
        <v>5</v>
      </c>
      <c r="D7" s="61">
        <v>4141.45</v>
      </c>
      <c r="E7" s="58">
        <v>1441.2299999999996</v>
      </c>
      <c r="F7" s="61">
        <v>1408.09</v>
      </c>
      <c r="G7" s="61">
        <v>1292.1300000000001</v>
      </c>
      <c r="H7" s="61">
        <v>2700.2200000000003</v>
      </c>
      <c r="I7" s="19" t="str">
        <f>VLOOKUP(B7,'FOLHA RESUMIDA'!C:D,2,0)</f>
        <v>SANDRA EMIDIO PEREIRA</v>
      </c>
      <c r="L7" s="20" t="s">
        <v>622</v>
      </c>
      <c r="M7" s="13" t="s">
        <v>620</v>
      </c>
      <c r="N7" s="20" t="s">
        <v>623</v>
      </c>
      <c r="O7" s="20" t="s">
        <v>624</v>
      </c>
      <c r="P7" s="14" t="s">
        <v>615</v>
      </c>
    </row>
    <row r="8" spans="1:16">
      <c r="A8" s="56">
        <v>1</v>
      </c>
      <c r="B8" s="56">
        <v>510</v>
      </c>
      <c r="C8" s="54" t="s">
        <v>6</v>
      </c>
      <c r="D8" s="61">
        <v>4474.8900000000003</v>
      </c>
      <c r="E8" s="58">
        <v>4474.8900000000003</v>
      </c>
      <c r="F8" s="61">
        <v>0</v>
      </c>
      <c r="G8" s="61">
        <v>0</v>
      </c>
      <c r="H8" s="61">
        <v>0</v>
      </c>
      <c r="I8" s="19" t="str">
        <f>VLOOKUP(B8,'FOLHA RESUMIDA'!C:D,2,0)</f>
        <v>FRANCISCO FERREIRA DE SOUSA</v>
      </c>
    </row>
    <row r="9" spans="1:16">
      <c r="A9" s="56">
        <v>1</v>
      </c>
      <c r="B9" s="56">
        <v>542</v>
      </c>
      <c r="C9" s="54" t="s">
        <v>7</v>
      </c>
      <c r="D9" s="61">
        <v>1971.75</v>
      </c>
      <c r="E9" s="58">
        <v>402.70000000000005</v>
      </c>
      <c r="F9" s="61">
        <v>548.88</v>
      </c>
      <c r="G9" s="61">
        <v>1020.17</v>
      </c>
      <c r="H9" s="61">
        <v>1569.05</v>
      </c>
      <c r="I9" s="19" t="str">
        <f>VLOOKUP(B9,'FOLHA RESUMIDA'!C:D,2,0)</f>
        <v>ANA MARTA MARCELINO DA SILVA</v>
      </c>
    </row>
    <row r="10" spans="1:16">
      <c r="A10" s="56">
        <v>1</v>
      </c>
      <c r="B10" s="56">
        <v>788</v>
      </c>
      <c r="C10" s="54" t="s">
        <v>8</v>
      </c>
      <c r="D10" s="61">
        <v>2732.9</v>
      </c>
      <c r="E10" s="58">
        <v>899.17000000000007</v>
      </c>
      <c r="F10" s="61">
        <v>929.19</v>
      </c>
      <c r="G10" s="61">
        <v>904.54</v>
      </c>
      <c r="H10" s="61">
        <v>1833.73</v>
      </c>
      <c r="I10" s="19" t="str">
        <f>VLOOKUP(B10,'FOLHA RESUMIDA'!C:D,2,0)</f>
        <v>IVONEIDE FRANCISCA S ALMEIDA</v>
      </c>
    </row>
    <row r="11" spans="1:16">
      <c r="A11" s="56">
        <v>1</v>
      </c>
      <c r="B11" s="56">
        <v>820</v>
      </c>
      <c r="C11" s="54" t="s">
        <v>9</v>
      </c>
      <c r="D11" s="61">
        <v>2069.0500000000002</v>
      </c>
      <c r="E11" s="58">
        <v>941.55000000000018</v>
      </c>
      <c r="F11" s="61">
        <v>537.95000000000005</v>
      </c>
      <c r="G11" s="61">
        <v>589.54999999999995</v>
      </c>
      <c r="H11" s="61">
        <v>1127.5</v>
      </c>
      <c r="I11" s="19" t="str">
        <f>VLOOKUP(B11,'FOLHA RESUMIDA'!C:D,2,0)</f>
        <v>JOSE TELMO DA PAIXAO</v>
      </c>
    </row>
    <row r="12" spans="1:16">
      <c r="A12" s="56">
        <v>1</v>
      </c>
      <c r="B12" s="56">
        <v>830</v>
      </c>
      <c r="C12" s="54" t="s">
        <v>10</v>
      </c>
      <c r="D12" s="61">
        <v>4079.44</v>
      </c>
      <c r="E12" s="58">
        <v>1115.19</v>
      </c>
      <c r="F12" s="61">
        <v>1387.01</v>
      </c>
      <c r="G12" s="61">
        <v>1577.24</v>
      </c>
      <c r="H12" s="61">
        <v>2964.25</v>
      </c>
      <c r="I12" s="19" t="str">
        <f>VLOOKUP(B12,'FOLHA RESUMIDA'!C:D,2,0)</f>
        <v>CARLOS ANTONIO DA SILVA</v>
      </c>
    </row>
    <row r="13" spans="1:16">
      <c r="A13" s="56">
        <v>1</v>
      </c>
      <c r="B13" s="56">
        <v>863</v>
      </c>
      <c r="C13" s="54" t="s">
        <v>11</v>
      </c>
      <c r="D13" s="61">
        <v>3418.73</v>
      </c>
      <c r="E13" s="58">
        <v>3418.73</v>
      </c>
      <c r="F13" s="61">
        <v>0</v>
      </c>
      <c r="G13" s="61">
        <v>0</v>
      </c>
      <c r="H13" s="61">
        <v>0</v>
      </c>
      <c r="I13" s="19" t="str">
        <f>VLOOKUP(B13,'FOLHA RESUMIDA'!C:D,2,0)</f>
        <v>JOSE AMARO DOS SANTOS</v>
      </c>
    </row>
    <row r="14" spans="1:16">
      <c r="A14" s="56">
        <v>1</v>
      </c>
      <c r="B14" s="56">
        <v>871</v>
      </c>
      <c r="C14" s="54" t="s">
        <v>12</v>
      </c>
      <c r="D14" s="61">
        <v>4386.8599999999997</v>
      </c>
      <c r="E14" s="58">
        <v>1936.9199999999996</v>
      </c>
      <c r="F14" s="61">
        <v>1491.53</v>
      </c>
      <c r="G14" s="61">
        <v>958.41</v>
      </c>
      <c r="H14" s="61">
        <v>2449.94</v>
      </c>
      <c r="I14" s="19" t="str">
        <f>VLOOKUP(B14,'FOLHA RESUMIDA'!C:D,2,0)</f>
        <v>MARIA LUISA P DE LEMOS</v>
      </c>
    </row>
    <row r="15" spans="1:16">
      <c r="A15" s="56">
        <v>1</v>
      </c>
      <c r="B15" s="56">
        <v>897</v>
      </c>
      <c r="C15" s="54" t="s">
        <v>13</v>
      </c>
      <c r="D15" s="61">
        <v>1553.91</v>
      </c>
      <c r="E15" s="58">
        <v>958.94</v>
      </c>
      <c r="F15" s="61">
        <v>416.87</v>
      </c>
      <c r="G15" s="61">
        <v>178.1</v>
      </c>
      <c r="H15" s="61">
        <v>594.97</v>
      </c>
      <c r="I15" s="19" t="str">
        <f>VLOOKUP(B15,'FOLHA RESUMIDA'!C:D,2,0)</f>
        <v>EUNICE DE ASSIS CALIXTO</v>
      </c>
    </row>
    <row r="16" spans="1:16">
      <c r="A16" s="56">
        <v>1</v>
      </c>
      <c r="B16" s="56">
        <v>996</v>
      </c>
      <c r="C16" s="54" t="s">
        <v>14</v>
      </c>
      <c r="D16" s="61">
        <v>3210.13</v>
      </c>
      <c r="E16" s="58">
        <v>1284.3000000000002</v>
      </c>
      <c r="F16" s="61">
        <v>1091.33</v>
      </c>
      <c r="G16" s="61">
        <v>834.5</v>
      </c>
      <c r="H16" s="61">
        <v>1925.83</v>
      </c>
      <c r="I16" s="19" t="str">
        <f>VLOOKUP(B16,'FOLHA RESUMIDA'!C:D,2,0)</f>
        <v>FIRMINO SIQUEIRA DA SILVA</v>
      </c>
    </row>
    <row r="17" spans="1:9">
      <c r="A17" s="56">
        <v>1</v>
      </c>
      <c r="B17" s="56">
        <v>1008</v>
      </c>
      <c r="C17" s="54" t="s">
        <v>15</v>
      </c>
      <c r="D17" s="61">
        <v>1787.3</v>
      </c>
      <c r="E17" s="58">
        <v>542.3599999999999</v>
      </c>
      <c r="F17" s="61">
        <v>607.67999999999995</v>
      </c>
      <c r="G17" s="61">
        <v>637.26</v>
      </c>
      <c r="H17" s="61">
        <v>1244.94</v>
      </c>
      <c r="I17" s="19" t="str">
        <f>VLOOKUP(B17,'FOLHA RESUMIDA'!C:D,2,0)</f>
        <v>MARIO JOSE DO NASCIMENTO</v>
      </c>
    </row>
    <row r="18" spans="1:9">
      <c r="A18" s="56">
        <v>1</v>
      </c>
      <c r="B18" s="56">
        <v>1037</v>
      </c>
      <c r="C18" s="54" t="s">
        <v>16</v>
      </c>
      <c r="D18" s="61">
        <v>3056.95</v>
      </c>
      <c r="E18" s="58">
        <v>1095.3999999999999</v>
      </c>
      <c r="F18" s="61">
        <v>1039.3599999999999</v>
      </c>
      <c r="G18" s="61">
        <v>922.19</v>
      </c>
      <c r="H18" s="61">
        <v>1961.55</v>
      </c>
      <c r="I18" s="19" t="str">
        <f>VLOOKUP(B18,'FOLHA RESUMIDA'!C:D,2,0)</f>
        <v>DAVI INACIO FILHO</v>
      </c>
    </row>
    <row r="19" spans="1:9">
      <c r="A19" s="56">
        <v>1</v>
      </c>
      <c r="B19" s="56">
        <v>1051</v>
      </c>
      <c r="C19" s="54" t="s">
        <v>17</v>
      </c>
      <c r="D19" s="61">
        <v>16436.740000000002</v>
      </c>
      <c r="E19" s="58">
        <v>5579.3000000000029</v>
      </c>
      <c r="F19" s="61">
        <v>5588.49</v>
      </c>
      <c r="G19" s="61">
        <v>5268.95</v>
      </c>
      <c r="H19" s="61">
        <v>10857.439999999999</v>
      </c>
      <c r="I19" s="19" t="str">
        <f>VLOOKUP(B19,'FOLHA RESUMIDA'!C:D,2,0)</f>
        <v>GEORGE HAROLD DE B  WALMSLEY</v>
      </c>
    </row>
    <row r="20" spans="1:9">
      <c r="A20" s="56">
        <v>1</v>
      </c>
      <c r="B20" s="56">
        <v>1056</v>
      </c>
      <c r="C20" s="54" t="s">
        <v>18</v>
      </c>
      <c r="D20" s="61">
        <v>4057.55</v>
      </c>
      <c r="E20" s="58">
        <v>1563.0900000000001</v>
      </c>
      <c r="F20" s="61">
        <v>1258.05</v>
      </c>
      <c r="G20" s="61">
        <v>1236.4100000000001</v>
      </c>
      <c r="H20" s="61">
        <v>2494.46</v>
      </c>
      <c r="I20" s="19" t="str">
        <f>VLOOKUP(B20,'FOLHA RESUMIDA'!C:D,2,0)</f>
        <v>VALERIA MARIA DA SILVA</v>
      </c>
    </row>
    <row r="21" spans="1:9">
      <c r="A21" s="56">
        <v>1</v>
      </c>
      <c r="B21" s="56">
        <v>1067</v>
      </c>
      <c r="C21" s="54" t="s">
        <v>19</v>
      </c>
      <c r="D21" s="61">
        <v>3931.39</v>
      </c>
      <c r="E21" s="58">
        <v>2076.2399999999998</v>
      </c>
      <c r="F21" s="61">
        <v>1336.67</v>
      </c>
      <c r="G21" s="61">
        <v>518.48</v>
      </c>
      <c r="H21" s="61">
        <v>1855.15</v>
      </c>
      <c r="I21" s="19" t="str">
        <f>VLOOKUP(B21,'FOLHA RESUMIDA'!C:D,2,0)</f>
        <v>ALCINEIA JOSE CABRAL DE MELO</v>
      </c>
    </row>
    <row r="22" spans="1:9">
      <c r="A22" s="56">
        <v>1</v>
      </c>
      <c r="B22" s="56">
        <v>1071</v>
      </c>
      <c r="C22" s="54" t="s">
        <v>20</v>
      </c>
      <c r="D22" s="61">
        <v>1702.21</v>
      </c>
      <c r="E22" s="58">
        <v>410.75</v>
      </c>
      <c r="F22" s="61">
        <v>578.75</v>
      </c>
      <c r="G22" s="61">
        <v>712.71</v>
      </c>
      <c r="H22" s="61">
        <v>1291.46</v>
      </c>
      <c r="I22" s="19" t="str">
        <f>VLOOKUP(B22,'FOLHA RESUMIDA'!C:D,2,0)</f>
        <v>MARIA JOSE DA HORA</v>
      </c>
    </row>
    <row r="23" spans="1:9">
      <c r="A23" s="56">
        <v>1</v>
      </c>
      <c r="B23" s="56">
        <v>1080</v>
      </c>
      <c r="C23" s="54" t="s">
        <v>21</v>
      </c>
      <c r="D23" s="61">
        <v>3356.17</v>
      </c>
      <c r="E23" s="58">
        <v>757.02000000000044</v>
      </c>
      <c r="F23" s="61">
        <v>1141.0999999999999</v>
      </c>
      <c r="G23" s="61">
        <v>1458.05</v>
      </c>
      <c r="H23" s="61">
        <v>2599.1499999999996</v>
      </c>
      <c r="I23" s="19" t="str">
        <f>VLOOKUP(B23,'FOLHA RESUMIDA'!C:D,2,0)</f>
        <v>VALDIRENE ANDRE PEREIRA</v>
      </c>
    </row>
    <row r="24" spans="1:9">
      <c r="A24" s="56">
        <v>1</v>
      </c>
      <c r="B24" s="56">
        <v>1099</v>
      </c>
      <c r="C24" s="54" t="s">
        <v>22</v>
      </c>
      <c r="D24" s="61">
        <v>3056.95</v>
      </c>
      <c r="E24" s="58">
        <v>791.17000000000007</v>
      </c>
      <c r="F24" s="61">
        <v>1039.3599999999999</v>
      </c>
      <c r="G24" s="61">
        <v>1226.42</v>
      </c>
      <c r="H24" s="61">
        <v>2265.7799999999997</v>
      </c>
      <c r="I24" s="19" t="str">
        <f>VLOOKUP(B24,'FOLHA RESUMIDA'!C:D,2,0)</f>
        <v>VALERIA DA SILVA SOUZA</v>
      </c>
    </row>
    <row r="25" spans="1:9">
      <c r="A25" s="56">
        <v>1</v>
      </c>
      <c r="B25" s="56">
        <v>1125</v>
      </c>
      <c r="C25" s="54" t="s">
        <v>23</v>
      </c>
      <c r="D25" s="61">
        <v>2514.9499999999998</v>
      </c>
      <c r="E25" s="58">
        <v>1023.3299999999999</v>
      </c>
      <c r="F25" s="61">
        <v>855.08</v>
      </c>
      <c r="G25" s="61">
        <v>636.54</v>
      </c>
      <c r="H25" s="61">
        <v>1491.62</v>
      </c>
      <c r="I25" s="19" t="str">
        <f>VLOOKUP(B25,'FOLHA RESUMIDA'!C:D,2,0)</f>
        <v>IVANILDO FELIX DA SILVA</v>
      </c>
    </row>
    <row r="26" spans="1:9">
      <c r="A26" s="56">
        <v>1</v>
      </c>
      <c r="B26" s="56">
        <v>1126</v>
      </c>
      <c r="C26" s="54" t="s">
        <v>24</v>
      </c>
      <c r="D26" s="61">
        <v>5247.17</v>
      </c>
      <c r="E26" s="58">
        <v>1999.9700000000003</v>
      </c>
      <c r="F26" s="61">
        <v>1784.04</v>
      </c>
      <c r="G26" s="61">
        <v>1463.16</v>
      </c>
      <c r="H26" s="61">
        <v>3247.2</v>
      </c>
      <c r="I26" s="19" t="str">
        <f>VLOOKUP(B26,'FOLHA RESUMIDA'!C:D,2,0)</f>
        <v>ALUISIO GOMES FERREIRA FILHO</v>
      </c>
    </row>
    <row r="27" spans="1:9">
      <c r="A27" s="56">
        <v>2</v>
      </c>
      <c r="B27" s="56">
        <v>1135</v>
      </c>
      <c r="C27" s="54" t="s">
        <v>430</v>
      </c>
      <c r="D27" s="61">
        <v>2761.12</v>
      </c>
      <c r="E27" s="58">
        <v>1074.5999999999999</v>
      </c>
      <c r="F27" s="61">
        <v>938.78</v>
      </c>
      <c r="G27" s="61">
        <v>747.74</v>
      </c>
      <c r="H27" s="61">
        <v>1686.52</v>
      </c>
      <c r="I27" s="19" t="str">
        <f>VLOOKUP(B27,'FOLHA RESUMIDA'!C:D,2,0)</f>
        <v>ANTONIO LUIZ DOS SANTOS</v>
      </c>
    </row>
    <row r="28" spans="1:9">
      <c r="A28" s="56">
        <v>1</v>
      </c>
      <c r="B28" s="56">
        <v>1159</v>
      </c>
      <c r="C28" s="54" t="s">
        <v>25</v>
      </c>
      <c r="D28" s="61">
        <v>1543.95</v>
      </c>
      <c r="E28" s="58">
        <v>936.3900000000001</v>
      </c>
      <c r="F28" s="61">
        <v>463.19</v>
      </c>
      <c r="G28" s="61">
        <v>144.37</v>
      </c>
      <c r="H28" s="61">
        <v>607.55999999999995</v>
      </c>
      <c r="I28" s="19" t="str">
        <f>VLOOKUP(B28,'FOLHA RESUMIDA'!C:D,2,0)</f>
        <v>VERA LUCIA MARIA C  DA SILVA</v>
      </c>
    </row>
    <row r="29" spans="1:9">
      <c r="A29" s="56">
        <v>1</v>
      </c>
      <c r="B29" s="56">
        <v>1164</v>
      </c>
      <c r="C29" s="54" t="s">
        <v>26</v>
      </c>
      <c r="D29" s="61">
        <v>4283.3900000000003</v>
      </c>
      <c r="E29" s="58">
        <v>1021.7900000000004</v>
      </c>
      <c r="F29" s="61">
        <v>1456.35</v>
      </c>
      <c r="G29" s="61">
        <v>1805.25</v>
      </c>
      <c r="H29" s="61">
        <v>3261.6</v>
      </c>
      <c r="I29" s="19" t="str">
        <f>VLOOKUP(B29,'FOLHA RESUMIDA'!C:D,2,0)</f>
        <v>TERESINHA MARIA DE F  FELIX</v>
      </c>
    </row>
    <row r="30" spans="1:9">
      <c r="A30" s="56">
        <v>1</v>
      </c>
      <c r="B30" s="56">
        <v>1169</v>
      </c>
      <c r="C30" s="54" t="s">
        <v>27</v>
      </c>
      <c r="D30" s="61">
        <v>2893.64</v>
      </c>
      <c r="E30" s="58">
        <v>1376.2199999999998</v>
      </c>
      <c r="F30" s="61">
        <v>897.83</v>
      </c>
      <c r="G30" s="61">
        <v>619.59</v>
      </c>
      <c r="H30" s="61">
        <v>1517.42</v>
      </c>
      <c r="I30" s="19" t="str">
        <f>VLOOKUP(B30,'FOLHA RESUMIDA'!C:D,2,0)</f>
        <v>MARIA DO CARMO SANTOS</v>
      </c>
    </row>
    <row r="31" spans="1:9">
      <c r="A31" s="56">
        <v>1</v>
      </c>
      <c r="B31" s="56">
        <v>1177</v>
      </c>
      <c r="C31" s="54" t="s">
        <v>28</v>
      </c>
      <c r="D31" s="61">
        <v>3044.14</v>
      </c>
      <c r="E31" s="58">
        <v>1436.7599999999998</v>
      </c>
      <c r="F31" s="61">
        <v>1035.01</v>
      </c>
      <c r="G31" s="61">
        <v>572.37</v>
      </c>
      <c r="H31" s="61">
        <v>1607.38</v>
      </c>
      <c r="I31" s="19" t="str">
        <f>VLOOKUP(B31,'FOLHA RESUMIDA'!C:D,2,0)</f>
        <v>SELMA MARIA P DO NASCIMENTO</v>
      </c>
    </row>
    <row r="32" spans="1:9">
      <c r="A32" s="56">
        <v>1</v>
      </c>
      <c r="B32" s="56">
        <v>1221</v>
      </c>
      <c r="C32" s="54" t="s">
        <v>29</v>
      </c>
      <c r="D32" s="61">
        <v>7783.09</v>
      </c>
      <c r="E32" s="58">
        <v>2357.2000000000007</v>
      </c>
      <c r="F32" s="61">
        <v>2646.25</v>
      </c>
      <c r="G32" s="61">
        <v>2779.64</v>
      </c>
      <c r="H32" s="61">
        <v>5425.8899999999994</v>
      </c>
      <c r="I32" s="19" t="str">
        <f>VLOOKUP(B32,'FOLHA RESUMIDA'!C:D,2,0)</f>
        <v>JOSE CARLOS TENORIO DE MELO</v>
      </c>
    </row>
    <row r="33" spans="1:9">
      <c r="A33" s="56">
        <v>1</v>
      </c>
      <c r="B33" s="56">
        <v>1229</v>
      </c>
      <c r="C33" s="54" t="s">
        <v>30</v>
      </c>
      <c r="D33" s="61">
        <v>3209.78</v>
      </c>
      <c r="E33" s="58">
        <v>1014.6500000000001</v>
      </c>
      <c r="F33" s="61">
        <v>1091.33</v>
      </c>
      <c r="G33" s="61">
        <v>1103.8</v>
      </c>
      <c r="H33" s="61">
        <v>2195.13</v>
      </c>
      <c r="I33" s="19" t="str">
        <f>VLOOKUP(B33,'FOLHA RESUMIDA'!C:D,2,0)</f>
        <v>IVANETE RODRIGUES DOS SANTOS</v>
      </c>
    </row>
    <row r="34" spans="1:9">
      <c r="A34" s="56">
        <v>1</v>
      </c>
      <c r="B34" s="56">
        <v>1243</v>
      </c>
      <c r="C34" s="54" t="s">
        <v>31</v>
      </c>
      <c r="D34" s="61">
        <v>2069.0500000000002</v>
      </c>
      <c r="E34" s="58">
        <v>1022.8700000000001</v>
      </c>
      <c r="F34" s="61">
        <v>703.48</v>
      </c>
      <c r="G34" s="61">
        <v>342.7</v>
      </c>
      <c r="H34" s="61">
        <v>1046.18</v>
      </c>
      <c r="I34" s="19" t="str">
        <f>VLOOKUP(B34,'FOLHA RESUMIDA'!C:D,2,0)</f>
        <v>MARIA EUGENIA VILARIM LIMA</v>
      </c>
    </row>
    <row r="35" spans="1:9">
      <c r="A35" s="56">
        <v>1</v>
      </c>
      <c r="B35" s="56">
        <v>1258</v>
      </c>
      <c r="C35" s="54" t="s">
        <v>32</v>
      </c>
      <c r="D35" s="61">
        <v>4959.29</v>
      </c>
      <c r="E35" s="58">
        <v>2041.3899999999999</v>
      </c>
      <c r="F35" s="61">
        <v>1686.16</v>
      </c>
      <c r="G35" s="61">
        <v>1231.74</v>
      </c>
      <c r="H35" s="61">
        <v>2917.9</v>
      </c>
      <c r="I35" s="19" t="str">
        <f>VLOOKUP(B35,'FOLHA RESUMIDA'!C:D,2,0)</f>
        <v>ADIGALENE RODRIGUES DA SILVA</v>
      </c>
    </row>
    <row r="36" spans="1:9">
      <c r="A36" s="56">
        <v>1</v>
      </c>
      <c r="B36" s="56">
        <v>1263</v>
      </c>
      <c r="C36" s="54" t="s">
        <v>33</v>
      </c>
      <c r="D36" s="61">
        <v>10914.84</v>
      </c>
      <c r="E36" s="58">
        <v>4525.88</v>
      </c>
      <c r="F36" s="61">
        <v>3711.05</v>
      </c>
      <c r="G36" s="61">
        <v>2677.91</v>
      </c>
      <c r="H36" s="61">
        <v>6388.96</v>
      </c>
      <c r="I36" s="19" t="str">
        <f>VLOOKUP(B36,'FOLHA RESUMIDA'!C:D,2,0)</f>
        <v>JOVITA MARIA DE FARIAS BRAGA</v>
      </c>
    </row>
    <row r="37" spans="1:9">
      <c r="A37" s="56">
        <v>1</v>
      </c>
      <c r="B37" s="56">
        <v>1267</v>
      </c>
      <c r="C37" s="54" t="s">
        <v>34</v>
      </c>
      <c r="D37" s="61">
        <v>16786.310000000001</v>
      </c>
      <c r="E37" s="58">
        <v>5695.77</v>
      </c>
      <c r="F37" s="61">
        <v>5707.35</v>
      </c>
      <c r="G37" s="61">
        <v>5383.19</v>
      </c>
      <c r="H37" s="61">
        <v>11090.54</v>
      </c>
      <c r="I37" s="19" t="str">
        <f>VLOOKUP(B37,'FOLHA RESUMIDA'!C:D,2,0)</f>
        <v>MARCO AURELIO O DE OLIVEIRA</v>
      </c>
    </row>
    <row r="38" spans="1:9">
      <c r="A38" s="56">
        <v>1</v>
      </c>
      <c r="B38" s="56">
        <v>1269</v>
      </c>
      <c r="C38" s="54" t="s">
        <v>35</v>
      </c>
      <c r="D38" s="61">
        <v>1543.95</v>
      </c>
      <c r="E38" s="58">
        <v>330.75</v>
      </c>
      <c r="F38" s="61">
        <v>524.94000000000005</v>
      </c>
      <c r="G38" s="61">
        <v>688.26</v>
      </c>
      <c r="H38" s="61">
        <v>1213.2</v>
      </c>
      <c r="I38" s="19" t="str">
        <f>VLOOKUP(B38,'FOLHA RESUMIDA'!C:D,2,0)</f>
        <v>VALDECY FERREIRA DA COSTA</v>
      </c>
    </row>
    <row r="39" spans="1:9">
      <c r="A39" s="56">
        <v>1</v>
      </c>
      <c r="B39" s="56">
        <v>1284</v>
      </c>
      <c r="C39" s="54" t="s">
        <v>36</v>
      </c>
      <c r="D39" s="61">
        <v>1543.95</v>
      </c>
      <c r="E39" s="58">
        <v>423.23</v>
      </c>
      <c r="F39" s="61">
        <v>524.94000000000005</v>
      </c>
      <c r="G39" s="61">
        <v>595.78</v>
      </c>
      <c r="H39" s="61">
        <v>1120.72</v>
      </c>
      <c r="I39" s="19" t="str">
        <f>VLOOKUP(B39,'FOLHA RESUMIDA'!C:D,2,0)</f>
        <v>NOEMI MARIA DA SILVA</v>
      </c>
    </row>
    <row r="40" spans="1:9">
      <c r="A40" s="56">
        <v>1</v>
      </c>
      <c r="B40" s="56">
        <v>1328</v>
      </c>
      <c r="C40" s="54" t="s">
        <v>37</v>
      </c>
      <c r="D40" s="61">
        <v>4074.07</v>
      </c>
      <c r="E40" s="58">
        <v>4074.07</v>
      </c>
      <c r="F40" s="61">
        <v>0</v>
      </c>
      <c r="G40" s="61">
        <v>0</v>
      </c>
      <c r="H40" s="61">
        <v>0</v>
      </c>
      <c r="I40" s="19" t="str">
        <f>VLOOKUP(B40,'FOLHA RESUMIDA'!C:D,2,0)</f>
        <v>LIZETE ALFREDINA DA SILVA</v>
      </c>
    </row>
    <row r="41" spans="1:9">
      <c r="A41" s="56">
        <v>1</v>
      </c>
      <c r="B41" s="56">
        <v>1330</v>
      </c>
      <c r="C41" s="54" t="s">
        <v>38</v>
      </c>
      <c r="D41" s="61">
        <v>3043.24</v>
      </c>
      <c r="E41" s="58">
        <v>1494.9299999999998</v>
      </c>
      <c r="F41" s="61">
        <v>942.72</v>
      </c>
      <c r="G41" s="61">
        <v>605.59</v>
      </c>
      <c r="H41" s="61">
        <v>1548.31</v>
      </c>
      <c r="I41" s="19" t="str">
        <f>VLOOKUP(B41,'FOLHA RESUMIDA'!C:D,2,0)</f>
        <v>IVANISE MARIA DA LUZ SANTOS</v>
      </c>
    </row>
    <row r="42" spans="1:9">
      <c r="A42" s="56">
        <v>1</v>
      </c>
      <c r="B42" s="56">
        <v>1333</v>
      </c>
      <c r="C42" s="54" t="s">
        <v>39</v>
      </c>
      <c r="D42" s="61">
        <v>3056.95</v>
      </c>
      <c r="E42" s="58">
        <v>1022.8999999999999</v>
      </c>
      <c r="F42" s="61">
        <v>1039.3599999999999</v>
      </c>
      <c r="G42" s="61">
        <v>994.69</v>
      </c>
      <c r="H42" s="61">
        <v>2034.05</v>
      </c>
      <c r="I42" s="19" t="str">
        <f>VLOOKUP(B42,'FOLHA RESUMIDA'!C:D,2,0)</f>
        <v>JORGE CUNHA OLIVEIRA</v>
      </c>
    </row>
    <row r="43" spans="1:9">
      <c r="A43" s="56">
        <v>1</v>
      </c>
      <c r="B43" s="56">
        <v>1337</v>
      </c>
      <c r="C43" s="54" t="s">
        <v>40</v>
      </c>
      <c r="D43" s="61">
        <v>3791.81</v>
      </c>
      <c r="E43" s="58">
        <v>1682.42</v>
      </c>
      <c r="F43" s="61">
        <v>1289.22</v>
      </c>
      <c r="G43" s="61">
        <v>820.17</v>
      </c>
      <c r="H43" s="61">
        <v>2109.39</v>
      </c>
      <c r="I43" s="19" t="str">
        <f>VLOOKUP(B43,'FOLHA RESUMIDA'!C:D,2,0)</f>
        <v>ROSILDA BARBOSA DOS SANTOS</v>
      </c>
    </row>
    <row r="44" spans="1:9">
      <c r="A44" s="56">
        <v>1</v>
      </c>
      <c r="B44" s="56">
        <v>1363</v>
      </c>
      <c r="C44" s="54" t="s">
        <v>41</v>
      </c>
      <c r="D44" s="61">
        <v>4065.12</v>
      </c>
      <c r="E44" s="58">
        <v>1153.04</v>
      </c>
      <c r="F44" s="61">
        <v>1382.14</v>
      </c>
      <c r="G44" s="61">
        <v>1529.94</v>
      </c>
      <c r="H44" s="61">
        <v>2912.08</v>
      </c>
      <c r="I44" s="19" t="str">
        <f>VLOOKUP(B44,'FOLHA RESUMIDA'!C:D,2,0)</f>
        <v>JOSE CARLOS FERREIRA DE ARRUDA</v>
      </c>
    </row>
    <row r="45" spans="1:9">
      <c r="A45" s="56">
        <v>1</v>
      </c>
      <c r="B45" s="56">
        <v>1369</v>
      </c>
      <c r="C45" s="54" t="s">
        <v>42</v>
      </c>
      <c r="D45" s="61">
        <v>2417.7800000000002</v>
      </c>
      <c r="E45" s="58">
        <v>1102.7400000000002</v>
      </c>
      <c r="F45" s="61">
        <v>700.53</v>
      </c>
      <c r="G45" s="61">
        <v>614.51</v>
      </c>
      <c r="H45" s="61">
        <v>1315.04</v>
      </c>
      <c r="I45" s="19" t="str">
        <f>VLOOKUP(B45,'FOLHA RESUMIDA'!C:D,2,0)</f>
        <v>ELIANE BATISTA DE CASTILHO</v>
      </c>
    </row>
    <row r="46" spans="1:9">
      <c r="A46" s="56">
        <v>1</v>
      </c>
      <c r="B46" s="56">
        <v>1393</v>
      </c>
      <c r="C46" s="54" t="s">
        <v>43</v>
      </c>
      <c r="D46" s="61">
        <v>3044.14</v>
      </c>
      <c r="E46" s="58">
        <v>577.57999999999993</v>
      </c>
      <c r="F46" s="61">
        <v>1035.01</v>
      </c>
      <c r="G46" s="61">
        <v>1431.55</v>
      </c>
      <c r="H46" s="61">
        <v>2466.56</v>
      </c>
      <c r="I46" s="19" t="str">
        <f>VLOOKUP(B46,'FOLHA RESUMIDA'!C:D,2,0)</f>
        <v>MANOEL CORREIA DOS SANTOS</v>
      </c>
    </row>
    <row r="47" spans="1:9">
      <c r="A47" s="56">
        <v>1</v>
      </c>
      <c r="B47" s="56">
        <v>1413</v>
      </c>
      <c r="C47" s="54" t="s">
        <v>44</v>
      </c>
      <c r="D47" s="61">
        <v>20469.650000000001</v>
      </c>
      <c r="E47" s="58">
        <v>8319.5800000000017</v>
      </c>
      <c r="F47" s="61">
        <v>6959.68</v>
      </c>
      <c r="G47" s="61">
        <v>5190.3900000000003</v>
      </c>
      <c r="H47" s="61">
        <v>12150.07</v>
      </c>
      <c r="I47" s="19" t="str">
        <f>VLOOKUP(B47,'FOLHA RESUMIDA'!C:D,2,0)</f>
        <v>LEDUAR GUEDES DE LIMA</v>
      </c>
    </row>
    <row r="48" spans="1:9">
      <c r="A48" s="56">
        <v>1</v>
      </c>
      <c r="B48" s="56">
        <v>1418</v>
      </c>
      <c r="C48" s="54" t="s">
        <v>45</v>
      </c>
      <c r="D48" s="61">
        <v>3700.16</v>
      </c>
      <c r="E48" s="58">
        <v>1542.7199999999998</v>
      </c>
      <c r="F48" s="61">
        <v>1258.05</v>
      </c>
      <c r="G48" s="61">
        <v>899.39</v>
      </c>
      <c r="H48" s="61">
        <v>2157.44</v>
      </c>
      <c r="I48" s="19" t="str">
        <f>VLOOKUP(B48,'FOLHA RESUMIDA'!C:D,2,0)</f>
        <v>ELVIS GOMES PEREIRA</v>
      </c>
    </row>
    <row r="49" spans="1:9">
      <c r="A49" s="56">
        <v>1</v>
      </c>
      <c r="B49" s="56">
        <v>1427</v>
      </c>
      <c r="C49" s="54" t="s">
        <v>46</v>
      </c>
      <c r="D49" s="61">
        <v>10914.84</v>
      </c>
      <c r="E49" s="58">
        <v>3394.58</v>
      </c>
      <c r="F49" s="61">
        <v>3711.05</v>
      </c>
      <c r="G49" s="61">
        <v>3809.21</v>
      </c>
      <c r="H49" s="61">
        <v>7520.26</v>
      </c>
      <c r="I49" s="19" t="str">
        <f>VLOOKUP(B49,'FOLHA RESUMIDA'!C:D,2,0)</f>
        <v>ANA MARIA ELOI DA H  DA SILVA</v>
      </c>
    </row>
    <row r="50" spans="1:9">
      <c r="A50" s="56">
        <v>1</v>
      </c>
      <c r="B50" s="56">
        <v>1429</v>
      </c>
      <c r="C50" s="54" t="s">
        <v>47</v>
      </c>
      <c r="D50" s="61">
        <v>4368.1499999999996</v>
      </c>
      <c r="E50" s="58">
        <v>793.89999999999964</v>
      </c>
      <c r="F50" s="61">
        <v>1353.66</v>
      </c>
      <c r="G50" s="61">
        <v>2220.59</v>
      </c>
      <c r="H50" s="61">
        <v>3574.25</v>
      </c>
      <c r="I50" s="19" t="str">
        <f>VLOOKUP(B50,'FOLHA RESUMIDA'!C:D,2,0)</f>
        <v>JOSE HENRIQUE DA PAZ</v>
      </c>
    </row>
    <row r="51" spans="1:9">
      <c r="A51" s="56">
        <v>1</v>
      </c>
      <c r="B51" s="56">
        <v>1454</v>
      </c>
      <c r="C51" s="54" t="s">
        <v>48</v>
      </c>
      <c r="D51" s="61">
        <v>4728.1000000000004</v>
      </c>
      <c r="E51" s="58">
        <v>1851.13</v>
      </c>
      <c r="F51" s="61">
        <v>1239.3900000000001</v>
      </c>
      <c r="G51" s="61">
        <v>1637.58</v>
      </c>
      <c r="H51" s="61">
        <v>2876.9700000000003</v>
      </c>
      <c r="I51" s="19" t="str">
        <f>VLOOKUP(B51,'FOLHA RESUMIDA'!C:D,2,0)</f>
        <v>MAURICIO LOPES DA SILVA</v>
      </c>
    </row>
    <row r="52" spans="1:9">
      <c r="A52" s="56">
        <v>1</v>
      </c>
      <c r="B52" s="56">
        <v>1475</v>
      </c>
      <c r="C52" s="54" t="s">
        <v>49</v>
      </c>
      <c r="D52" s="61">
        <v>3044.14</v>
      </c>
      <c r="E52" s="58">
        <v>724.23999999999978</v>
      </c>
      <c r="F52" s="61">
        <v>1035.01</v>
      </c>
      <c r="G52" s="61">
        <v>1284.8900000000001</v>
      </c>
      <c r="H52" s="61">
        <v>2319.9</v>
      </c>
      <c r="I52" s="19" t="str">
        <f>VLOOKUP(B52,'FOLHA RESUMIDA'!C:D,2,0)</f>
        <v>MARTA ARAUJO DA F  SANTANA</v>
      </c>
    </row>
    <row r="53" spans="1:9">
      <c r="A53" s="56">
        <v>1</v>
      </c>
      <c r="B53" s="56">
        <v>1483</v>
      </c>
      <c r="C53" s="54" t="s">
        <v>50</v>
      </c>
      <c r="D53" s="61">
        <v>1702.21</v>
      </c>
      <c r="E53" s="58">
        <v>865.96</v>
      </c>
      <c r="F53" s="61">
        <v>170.22</v>
      </c>
      <c r="G53" s="61">
        <v>666.03</v>
      </c>
      <c r="H53" s="61">
        <v>836.25</v>
      </c>
      <c r="I53" s="19" t="str">
        <f>VLOOKUP(B53,'FOLHA RESUMIDA'!C:D,2,0)</f>
        <v>REGINA LEANDRO SANTOS DE LIMA</v>
      </c>
    </row>
    <row r="54" spans="1:9">
      <c r="A54" s="56">
        <v>1</v>
      </c>
      <c r="B54" s="56">
        <v>1522</v>
      </c>
      <c r="C54" s="54" t="s">
        <v>51</v>
      </c>
      <c r="D54" s="61">
        <v>1470.44</v>
      </c>
      <c r="E54" s="58">
        <v>278.32000000000016</v>
      </c>
      <c r="F54" s="61">
        <v>499.95</v>
      </c>
      <c r="G54" s="61">
        <v>692.17</v>
      </c>
      <c r="H54" s="61">
        <v>1192.1199999999999</v>
      </c>
      <c r="I54" s="19" t="str">
        <f>VLOOKUP(B54,'FOLHA RESUMIDA'!C:D,2,0)</f>
        <v>TEREZINHA P  DA SILVA CORREIA</v>
      </c>
    </row>
    <row r="55" spans="1:9">
      <c r="A55" s="56">
        <v>1</v>
      </c>
      <c r="B55" s="56">
        <v>1536</v>
      </c>
      <c r="C55" s="54" t="s">
        <v>52</v>
      </c>
      <c r="D55" s="61">
        <v>2761.12</v>
      </c>
      <c r="E55" s="58">
        <v>1258.69</v>
      </c>
      <c r="F55" s="61">
        <v>938.78</v>
      </c>
      <c r="G55" s="61">
        <v>563.65</v>
      </c>
      <c r="H55" s="61">
        <v>1502.4299999999998</v>
      </c>
      <c r="I55" s="19" t="str">
        <f>VLOOKUP(B55,'FOLHA RESUMIDA'!C:D,2,0)</f>
        <v>MARIA ADRIAO DA SILVA</v>
      </c>
    </row>
    <row r="56" spans="1:9">
      <c r="A56" s="56">
        <v>1</v>
      </c>
      <c r="B56" s="56">
        <v>1545</v>
      </c>
      <c r="C56" s="54" t="s">
        <v>53</v>
      </c>
      <c r="D56" s="61">
        <v>3300.23</v>
      </c>
      <c r="E56" s="58">
        <v>1943.75</v>
      </c>
      <c r="F56" s="61">
        <v>1122.08</v>
      </c>
      <c r="G56" s="61">
        <v>234.4</v>
      </c>
      <c r="H56" s="61">
        <v>1356.48</v>
      </c>
      <c r="I56" s="19" t="str">
        <f>VLOOKUP(B56,'FOLHA RESUMIDA'!C:D,2,0)</f>
        <v>HERON VILAR DE ANDRADE</v>
      </c>
    </row>
    <row r="57" spans="1:9">
      <c r="A57" s="56">
        <v>1</v>
      </c>
      <c r="B57" s="56">
        <v>1549</v>
      </c>
      <c r="C57" s="54" t="s">
        <v>54</v>
      </c>
      <c r="D57" s="61">
        <v>3196.35</v>
      </c>
      <c r="E57" s="58">
        <v>501.03999999999996</v>
      </c>
      <c r="F57" s="61">
        <v>1086.76</v>
      </c>
      <c r="G57" s="61">
        <v>1608.55</v>
      </c>
      <c r="H57" s="61">
        <v>2695.31</v>
      </c>
      <c r="I57" s="19" t="str">
        <f>VLOOKUP(B57,'FOLHA RESUMIDA'!C:D,2,0)</f>
        <v>JOSE JOAQUIM DA SILVA FILHO</v>
      </c>
    </row>
    <row r="58" spans="1:9">
      <c r="A58" s="56">
        <v>1</v>
      </c>
      <c r="B58" s="56">
        <v>1553</v>
      </c>
      <c r="C58" s="54" t="s">
        <v>55</v>
      </c>
      <c r="D58" s="61">
        <v>3056.95</v>
      </c>
      <c r="E58" s="58">
        <v>379.09000000000015</v>
      </c>
      <c r="F58" s="61">
        <v>1039.3599999999999</v>
      </c>
      <c r="G58" s="61">
        <v>1638.5</v>
      </c>
      <c r="H58" s="61">
        <v>2677.8599999999997</v>
      </c>
      <c r="I58" s="19" t="str">
        <f>VLOOKUP(B58,'FOLHA RESUMIDA'!C:D,2,0)</f>
        <v>MARIA DO CARMO A DOS SANTOS</v>
      </c>
    </row>
    <row r="59" spans="1:9">
      <c r="A59" s="56">
        <v>1</v>
      </c>
      <c r="B59" s="56">
        <v>1554</v>
      </c>
      <c r="C59" s="54" t="s">
        <v>56</v>
      </c>
      <c r="D59" s="61">
        <v>4722.45</v>
      </c>
      <c r="E59" s="58">
        <v>1994.8099999999995</v>
      </c>
      <c r="F59" s="61">
        <v>1605.63</v>
      </c>
      <c r="G59" s="61">
        <v>1122.01</v>
      </c>
      <c r="H59" s="61">
        <v>2727.6400000000003</v>
      </c>
      <c r="I59" s="19" t="str">
        <f>VLOOKUP(B59,'FOLHA RESUMIDA'!C:D,2,0)</f>
        <v>SONEIDE P DO NASCIMENTO CORREA</v>
      </c>
    </row>
    <row r="60" spans="1:9">
      <c r="A60" s="56">
        <v>1</v>
      </c>
      <c r="B60" s="56">
        <v>1561</v>
      </c>
      <c r="C60" s="54" t="s">
        <v>57</v>
      </c>
      <c r="D60" s="61">
        <v>1470.44</v>
      </c>
      <c r="E60" s="58">
        <v>415.84000000000015</v>
      </c>
      <c r="F60" s="61">
        <v>499.95</v>
      </c>
      <c r="G60" s="61">
        <v>554.65</v>
      </c>
      <c r="H60" s="61">
        <v>1054.5999999999999</v>
      </c>
      <c r="I60" s="19" t="str">
        <f>VLOOKUP(B60,'FOLHA RESUMIDA'!C:D,2,0)</f>
        <v>ANDRE LUIZ MACIEL FERREIRA</v>
      </c>
    </row>
    <row r="61" spans="1:9">
      <c r="A61" s="56">
        <v>1</v>
      </c>
      <c r="B61" s="56">
        <v>1577</v>
      </c>
      <c r="C61" s="54" t="s">
        <v>58</v>
      </c>
      <c r="D61" s="61">
        <v>1470.44</v>
      </c>
      <c r="E61" s="58">
        <v>788.94</v>
      </c>
      <c r="F61" s="61">
        <v>499.95</v>
      </c>
      <c r="G61" s="61">
        <v>181.55</v>
      </c>
      <c r="H61" s="61">
        <v>681.5</v>
      </c>
      <c r="I61" s="19" t="str">
        <f>VLOOKUP(B61,'FOLHA RESUMIDA'!C:D,2,0)</f>
        <v>ANTONIA TAVARES DE FRANCA</v>
      </c>
    </row>
    <row r="62" spans="1:9">
      <c r="A62" s="56">
        <v>1</v>
      </c>
      <c r="B62" s="56">
        <v>1588</v>
      </c>
      <c r="C62" s="54" t="s">
        <v>59</v>
      </c>
      <c r="D62" s="61">
        <v>1737.71</v>
      </c>
      <c r="E62" s="58">
        <v>1212.77</v>
      </c>
      <c r="F62" s="61">
        <v>524.94000000000005</v>
      </c>
      <c r="G62" s="61">
        <v>0</v>
      </c>
      <c r="H62" s="61">
        <v>524.94000000000005</v>
      </c>
      <c r="I62" s="19" t="str">
        <f>VLOOKUP(B62,'FOLHA RESUMIDA'!C:D,2,0)</f>
        <v>MARIA ANDREA DOS SANTOS</v>
      </c>
    </row>
    <row r="63" spans="1:9">
      <c r="A63" s="56">
        <v>1</v>
      </c>
      <c r="B63" s="56">
        <v>1589</v>
      </c>
      <c r="C63" s="54" t="s">
        <v>60</v>
      </c>
      <c r="D63" s="61">
        <v>1470.44</v>
      </c>
      <c r="E63" s="58">
        <v>529.81000000000006</v>
      </c>
      <c r="F63" s="61">
        <v>499.95</v>
      </c>
      <c r="G63" s="61">
        <v>440.68</v>
      </c>
      <c r="H63" s="61">
        <v>940.63</v>
      </c>
      <c r="I63" s="19" t="str">
        <f>VLOOKUP(B63,'FOLHA RESUMIDA'!C:D,2,0)</f>
        <v>SEVERINA DE SANTANA NEVES</v>
      </c>
    </row>
    <row r="64" spans="1:9">
      <c r="A64" s="56">
        <v>1</v>
      </c>
      <c r="B64" s="56">
        <v>1596</v>
      </c>
      <c r="C64" s="54" t="s">
        <v>61</v>
      </c>
      <c r="D64" s="61">
        <v>2394.59</v>
      </c>
      <c r="E64" s="58">
        <v>1980.7800000000002</v>
      </c>
      <c r="F64" s="61">
        <v>413.81</v>
      </c>
      <c r="G64" s="61">
        <v>0</v>
      </c>
      <c r="H64" s="61">
        <v>413.81</v>
      </c>
      <c r="I64" s="19" t="str">
        <f>VLOOKUP(B64,'FOLHA RESUMIDA'!C:D,2,0)</f>
        <v>IVANE FRANCISCO DE AZEVEDO</v>
      </c>
    </row>
    <row r="65" spans="1:9">
      <c r="A65" s="56">
        <v>1</v>
      </c>
      <c r="B65" s="56">
        <v>1597</v>
      </c>
      <c r="C65" s="54" t="s">
        <v>62</v>
      </c>
      <c r="D65" s="61">
        <v>4373.42</v>
      </c>
      <c r="E65" s="58">
        <v>1826.1800000000003</v>
      </c>
      <c r="F65" s="61">
        <v>1035.01</v>
      </c>
      <c r="G65" s="61">
        <v>1512.23</v>
      </c>
      <c r="H65" s="61">
        <v>2547.2399999999998</v>
      </c>
      <c r="I65" s="19" t="str">
        <f>VLOOKUP(B65,'FOLHA RESUMIDA'!C:D,2,0)</f>
        <v>DILMA NEUZA DAS MERCES</v>
      </c>
    </row>
    <row r="66" spans="1:9">
      <c r="A66" s="56">
        <v>1</v>
      </c>
      <c r="B66" s="56">
        <v>1631</v>
      </c>
      <c r="C66" s="54" t="s">
        <v>63</v>
      </c>
      <c r="D66" s="61">
        <v>1876.7</v>
      </c>
      <c r="E66" s="58">
        <v>771.47</v>
      </c>
      <c r="F66" s="61">
        <v>638.08000000000004</v>
      </c>
      <c r="G66" s="61">
        <v>467.15</v>
      </c>
      <c r="H66" s="61">
        <v>1105.23</v>
      </c>
      <c r="I66" s="19" t="str">
        <f>VLOOKUP(B66,'FOLHA RESUMIDA'!C:D,2,0)</f>
        <v>GERSON MARTINS DA SILVA</v>
      </c>
    </row>
    <row r="67" spans="1:9">
      <c r="A67" s="56">
        <v>1</v>
      </c>
      <c r="B67" s="56">
        <v>1641</v>
      </c>
      <c r="C67" s="54" t="s">
        <v>64</v>
      </c>
      <c r="D67" s="61">
        <v>2278.98</v>
      </c>
      <c r="E67" s="58">
        <v>715.52</v>
      </c>
      <c r="F67" s="61">
        <v>638.08000000000004</v>
      </c>
      <c r="G67" s="61">
        <v>925.38</v>
      </c>
      <c r="H67" s="61">
        <v>1563.46</v>
      </c>
      <c r="I67" s="19" t="str">
        <f>VLOOKUP(B67,'FOLHA RESUMIDA'!C:D,2,0)</f>
        <v>JOAO FELICIANO ALVES</v>
      </c>
    </row>
    <row r="68" spans="1:9">
      <c r="A68" s="56">
        <v>1</v>
      </c>
      <c r="B68" s="56">
        <v>1650</v>
      </c>
      <c r="C68" s="54" t="s">
        <v>65</v>
      </c>
      <c r="D68" s="61">
        <v>1702.21</v>
      </c>
      <c r="E68" s="58">
        <v>1038.8600000000001</v>
      </c>
      <c r="F68" s="61">
        <v>578.75</v>
      </c>
      <c r="G68" s="61">
        <v>84.6</v>
      </c>
      <c r="H68" s="61">
        <v>663.35</v>
      </c>
      <c r="I68" s="19" t="str">
        <f>VLOOKUP(B68,'FOLHA RESUMIDA'!C:D,2,0)</f>
        <v>JANETE MARIA DA SILVA</v>
      </c>
    </row>
    <row r="69" spans="1:9">
      <c r="A69" s="56">
        <v>1</v>
      </c>
      <c r="B69" s="56">
        <v>1652</v>
      </c>
      <c r="C69" s="54" t="s">
        <v>66</v>
      </c>
      <c r="D69" s="61">
        <v>1702.21</v>
      </c>
      <c r="E69" s="58">
        <v>167.73000000000002</v>
      </c>
      <c r="F69" s="61">
        <v>578.75</v>
      </c>
      <c r="G69" s="61">
        <v>955.73</v>
      </c>
      <c r="H69" s="61">
        <v>1534.48</v>
      </c>
      <c r="I69" s="19" t="str">
        <f>VLOOKUP(B69,'FOLHA RESUMIDA'!C:D,2,0)</f>
        <v>ROMILDO NUNES DIAS</v>
      </c>
    </row>
    <row r="70" spans="1:9">
      <c r="A70" s="56">
        <v>1</v>
      </c>
      <c r="B70" s="56">
        <v>1665</v>
      </c>
      <c r="C70" s="54" t="s">
        <v>67</v>
      </c>
      <c r="D70" s="61">
        <v>1876.7</v>
      </c>
      <c r="E70" s="58">
        <v>967.48</v>
      </c>
      <c r="F70" s="61">
        <v>638.08000000000004</v>
      </c>
      <c r="G70" s="61">
        <v>271.14</v>
      </c>
      <c r="H70" s="61">
        <v>909.22</v>
      </c>
      <c r="I70" s="19" t="str">
        <f>VLOOKUP(B70,'FOLHA RESUMIDA'!C:D,2,0)</f>
        <v>LUZIA BERNARDO DE SOUSA</v>
      </c>
    </row>
    <row r="71" spans="1:9">
      <c r="A71" s="56">
        <v>1</v>
      </c>
      <c r="B71" s="56">
        <v>1672</v>
      </c>
      <c r="C71" s="54" t="s">
        <v>68</v>
      </c>
      <c r="D71" s="61">
        <v>1876.7</v>
      </c>
      <c r="E71" s="58">
        <v>726.52</v>
      </c>
      <c r="F71" s="61">
        <v>638.08000000000004</v>
      </c>
      <c r="G71" s="61">
        <v>512.1</v>
      </c>
      <c r="H71" s="61">
        <v>1150.18</v>
      </c>
      <c r="I71" s="19" t="str">
        <f>VLOOKUP(B71,'FOLHA RESUMIDA'!C:D,2,0)</f>
        <v>JOSE KENNEDY DA SILVA</v>
      </c>
    </row>
    <row r="72" spans="1:9">
      <c r="A72" s="56">
        <v>1</v>
      </c>
      <c r="B72" s="56">
        <v>1674</v>
      </c>
      <c r="C72" s="54" t="s">
        <v>69</v>
      </c>
      <c r="D72" s="61">
        <v>1543.95</v>
      </c>
      <c r="E72" s="58">
        <v>615.94000000000005</v>
      </c>
      <c r="F72" s="61">
        <v>524.94000000000005</v>
      </c>
      <c r="G72" s="61">
        <v>403.07</v>
      </c>
      <c r="H72" s="61">
        <v>928.01</v>
      </c>
      <c r="I72" s="19" t="str">
        <f>VLOOKUP(B72,'FOLHA RESUMIDA'!C:D,2,0)</f>
        <v>MARIA HELENA FERREIRA DA SILVA</v>
      </c>
    </row>
    <row r="73" spans="1:9">
      <c r="A73" s="56">
        <v>16</v>
      </c>
      <c r="B73" s="56">
        <v>1682</v>
      </c>
      <c r="C73" s="54" t="s">
        <v>450</v>
      </c>
      <c r="D73" s="61">
        <v>3269.44</v>
      </c>
      <c r="E73" s="58">
        <v>1065.5700000000002</v>
      </c>
      <c r="F73" s="61">
        <v>1111.6099999999999</v>
      </c>
      <c r="G73" s="61">
        <v>1092.26</v>
      </c>
      <c r="H73" s="61">
        <v>2203.87</v>
      </c>
      <c r="I73" s="19" t="str">
        <f>VLOOKUP(B73,'FOLHA RESUMIDA'!C:D,2,0)</f>
        <v>MOISES MARTINS DE MELO NETO</v>
      </c>
    </row>
    <row r="74" spans="1:9">
      <c r="A74" s="56">
        <v>2</v>
      </c>
      <c r="B74" s="56">
        <v>1683</v>
      </c>
      <c r="C74" s="54" t="s">
        <v>488</v>
      </c>
      <c r="D74" s="61">
        <v>3269.44</v>
      </c>
      <c r="E74" s="58">
        <v>1867.67</v>
      </c>
      <c r="F74" s="61">
        <v>1111.6099999999999</v>
      </c>
      <c r="G74" s="61">
        <v>290.16000000000003</v>
      </c>
      <c r="H74" s="61">
        <v>1401.77</v>
      </c>
      <c r="I74" s="19" t="str">
        <f>VLOOKUP(B74,'FOLHA RESUMIDA'!C:D,2,0)</f>
        <v>ADEMIR LOPES DA SILVA</v>
      </c>
    </row>
    <row r="75" spans="1:9">
      <c r="A75" s="56">
        <v>51</v>
      </c>
      <c r="B75" s="56">
        <v>1726</v>
      </c>
      <c r="C75" s="54" t="s">
        <v>489</v>
      </c>
      <c r="D75" s="61">
        <v>3269.44</v>
      </c>
      <c r="E75" s="58">
        <v>1227.21</v>
      </c>
      <c r="F75" s="61">
        <v>1111.6099999999999</v>
      </c>
      <c r="G75" s="61">
        <v>930.62</v>
      </c>
      <c r="H75" s="61">
        <v>2042.23</v>
      </c>
      <c r="I75" s="19" t="str">
        <f>VLOOKUP(B75,'FOLHA RESUMIDA'!C:D,2,0)</f>
        <v>JOSE CARLOS VIEIRA</v>
      </c>
    </row>
    <row r="76" spans="1:9">
      <c r="A76" s="56">
        <v>1</v>
      </c>
      <c r="B76" s="56">
        <v>1741</v>
      </c>
      <c r="C76" s="54" t="s">
        <v>70</v>
      </c>
      <c r="D76" s="61">
        <v>2640.68</v>
      </c>
      <c r="E76" s="58">
        <v>963.93999999999983</v>
      </c>
      <c r="F76" s="61">
        <v>897.83</v>
      </c>
      <c r="G76" s="61">
        <v>778.91</v>
      </c>
      <c r="H76" s="61">
        <v>1676.74</v>
      </c>
      <c r="I76" s="19" t="str">
        <f>VLOOKUP(B76,'FOLHA RESUMIDA'!C:D,2,0)</f>
        <v>MARCONDES C  DE OLIVEIRA</v>
      </c>
    </row>
    <row r="77" spans="1:9">
      <c r="A77" s="56">
        <v>1</v>
      </c>
      <c r="B77" s="56">
        <v>1749</v>
      </c>
      <c r="C77" s="54" t="s">
        <v>71</v>
      </c>
      <c r="D77" s="61">
        <v>1868.82</v>
      </c>
      <c r="E77" s="58">
        <v>589.84999999999991</v>
      </c>
      <c r="F77" s="61">
        <v>635.4</v>
      </c>
      <c r="G77" s="61">
        <v>643.57000000000005</v>
      </c>
      <c r="H77" s="61">
        <v>1278.97</v>
      </c>
      <c r="I77" s="19" t="str">
        <f>VLOOKUP(B77,'FOLHA RESUMIDA'!C:D,2,0)</f>
        <v>MANOEL MARTINS LEITE NETO</v>
      </c>
    </row>
    <row r="78" spans="1:9">
      <c r="A78" s="56">
        <v>1</v>
      </c>
      <c r="B78" s="56">
        <v>1774</v>
      </c>
      <c r="C78" s="54" t="s">
        <v>72</v>
      </c>
      <c r="D78" s="61">
        <v>1971.66</v>
      </c>
      <c r="E78" s="58">
        <v>480.28</v>
      </c>
      <c r="F78" s="61">
        <v>669.98</v>
      </c>
      <c r="G78" s="61">
        <v>821.4</v>
      </c>
      <c r="H78" s="61">
        <v>1491.38</v>
      </c>
      <c r="I78" s="19" t="str">
        <f>VLOOKUP(B78,'FOLHA RESUMIDA'!C:D,2,0)</f>
        <v>FRANCISCO DE ASSIS BEZERRA</v>
      </c>
    </row>
    <row r="79" spans="1:9">
      <c r="A79" s="56">
        <v>1</v>
      </c>
      <c r="B79" s="56">
        <v>1794</v>
      </c>
      <c r="C79" s="54" t="s">
        <v>73</v>
      </c>
      <c r="D79" s="61">
        <v>3523.98</v>
      </c>
      <c r="E79" s="58">
        <v>1998.37</v>
      </c>
      <c r="F79" s="61">
        <v>1198.1500000000001</v>
      </c>
      <c r="G79" s="61">
        <v>327.45999999999998</v>
      </c>
      <c r="H79" s="61">
        <v>1525.6100000000001</v>
      </c>
      <c r="I79" s="19" t="str">
        <f>VLOOKUP(B79,'FOLHA RESUMIDA'!C:D,2,0)</f>
        <v>LUCIENE MARIA DE ANDRADE</v>
      </c>
    </row>
    <row r="80" spans="1:9">
      <c r="A80" s="56">
        <v>1</v>
      </c>
      <c r="B80" s="56">
        <v>1796</v>
      </c>
      <c r="C80" s="54" t="s">
        <v>74</v>
      </c>
      <c r="D80" s="61">
        <v>1543.95</v>
      </c>
      <c r="E80" s="58">
        <v>344.48</v>
      </c>
      <c r="F80" s="61">
        <v>524.94000000000005</v>
      </c>
      <c r="G80" s="61">
        <v>674.53</v>
      </c>
      <c r="H80" s="61">
        <v>1199.47</v>
      </c>
      <c r="I80" s="19" t="str">
        <f>VLOOKUP(B80,'FOLHA RESUMIDA'!C:D,2,0)</f>
        <v>NEUZA ANUNCIACAO COELHO</v>
      </c>
    </row>
    <row r="81" spans="1:9">
      <c r="A81" s="56">
        <v>1</v>
      </c>
      <c r="B81" s="56">
        <v>1809</v>
      </c>
      <c r="C81" s="54" t="s">
        <v>75</v>
      </c>
      <c r="D81" s="61">
        <v>3584.93</v>
      </c>
      <c r="E81" s="58">
        <v>954.54</v>
      </c>
      <c r="F81" s="61">
        <v>894.07</v>
      </c>
      <c r="G81" s="61">
        <v>1736.32</v>
      </c>
      <c r="H81" s="61">
        <v>2630.39</v>
      </c>
      <c r="I81" s="19" t="str">
        <f>VLOOKUP(B81,'FOLHA RESUMIDA'!C:D,2,0)</f>
        <v>JOSE IRANILDO DE ANDRADE SILVA</v>
      </c>
    </row>
    <row r="82" spans="1:9">
      <c r="A82" s="56">
        <v>1</v>
      </c>
      <c r="B82" s="56">
        <v>1821</v>
      </c>
      <c r="C82" s="54" t="s">
        <v>76</v>
      </c>
      <c r="D82" s="61">
        <v>3341.06</v>
      </c>
      <c r="E82" s="58">
        <v>2018.58</v>
      </c>
      <c r="F82" s="61">
        <v>1135.96</v>
      </c>
      <c r="G82" s="61">
        <v>186.52</v>
      </c>
      <c r="H82" s="61">
        <v>1322.48</v>
      </c>
      <c r="I82" s="19" t="str">
        <f>VLOOKUP(B82,'FOLHA RESUMIDA'!C:D,2,0)</f>
        <v>CARLOS STENIO DE DEUS</v>
      </c>
    </row>
    <row r="83" spans="1:9">
      <c r="A83" s="56">
        <v>1</v>
      </c>
      <c r="B83" s="56">
        <v>1822</v>
      </c>
      <c r="C83" s="54" t="s">
        <v>77</v>
      </c>
      <c r="D83" s="61">
        <v>1400.41</v>
      </c>
      <c r="E83" s="58">
        <v>230.37000000000012</v>
      </c>
      <c r="F83" s="61">
        <v>476.14</v>
      </c>
      <c r="G83" s="61">
        <v>693.9</v>
      </c>
      <c r="H83" s="61">
        <v>1170.04</v>
      </c>
      <c r="I83" s="19" t="str">
        <f>VLOOKUP(B83,'FOLHA RESUMIDA'!C:D,2,0)</f>
        <v>GILMAR BEZERRA DE OLIVEIRA</v>
      </c>
    </row>
    <row r="84" spans="1:9">
      <c r="A84" s="56">
        <v>1</v>
      </c>
      <c r="B84" s="56">
        <v>1906</v>
      </c>
      <c r="C84" s="54" t="s">
        <v>78</v>
      </c>
      <c r="D84" s="61">
        <v>2899.18</v>
      </c>
      <c r="E84" s="58">
        <v>1191.9399999999998</v>
      </c>
      <c r="F84" s="61">
        <v>985.72</v>
      </c>
      <c r="G84" s="61">
        <v>721.52</v>
      </c>
      <c r="H84" s="61">
        <v>1707.24</v>
      </c>
      <c r="I84" s="19" t="str">
        <f>VLOOKUP(B84,'FOLHA RESUMIDA'!C:D,2,0)</f>
        <v>IZABEL CRISTINA F DE ARRUDA</v>
      </c>
    </row>
    <row r="85" spans="1:9">
      <c r="A85" s="56">
        <v>1</v>
      </c>
      <c r="B85" s="56">
        <v>1907</v>
      </c>
      <c r="C85" s="54" t="s">
        <v>79</v>
      </c>
      <c r="D85" s="61">
        <v>5694.08</v>
      </c>
      <c r="E85" s="58">
        <v>2990.84</v>
      </c>
      <c r="F85" s="61">
        <v>1935.99</v>
      </c>
      <c r="G85" s="61">
        <v>767.25</v>
      </c>
      <c r="H85" s="61">
        <v>2703.24</v>
      </c>
      <c r="I85" s="19" t="str">
        <f>VLOOKUP(B85,'FOLHA RESUMIDA'!C:D,2,0)</f>
        <v>SUELY RICARDO DE FIGUEIREDO</v>
      </c>
    </row>
    <row r="86" spans="1:9">
      <c r="A86" s="56">
        <v>1</v>
      </c>
      <c r="B86" s="56">
        <v>1908</v>
      </c>
      <c r="C86" s="54" t="s">
        <v>80</v>
      </c>
      <c r="D86" s="61">
        <v>6196.35</v>
      </c>
      <c r="E86" s="58">
        <v>3093.29</v>
      </c>
      <c r="F86" s="61">
        <v>2106.7600000000002</v>
      </c>
      <c r="G86" s="61">
        <v>996.3</v>
      </c>
      <c r="H86" s="61">
        <v>3103.0600000000004</v>
      </c>
      <c r="I86" s="19" t="str">
        <f>VLOOKUP(B86,'FOLHA RESUMIDA'!C:D,2,0)</f>
        <v>LUCIA MARIA ARAUJO LAVOR</v>
      </c>
    </row>
    <row r="87" spans="1:9">
      <c r="A87" s="56">
        <v>1</v>
      </c>
      <c r="B87" s="56">
        <v>1909</v>
      </c>
      <c r="C87" s="54" t="s">
        <v>81</v>
      </c>
      <c r="D87" s="61">
        <v>3014.6</v>
      </c>
      <c r="E87" s="58">
        <v>572.08999999999969</v>
      </c>
      <c r="F87" s="61">
        <v>855.08</v>
      </c>
      <c r="G87" s="61">
        <v>1587.43</v>
      </c>
      <c r="H87" s="61">
        <v>2442.5100000000002</v>
      </c>
      <c r="I87" s="19" t="str">
        <f>VLOOKUP(B87,'FOLHA RESUMIDA'!C:D,2,0)</f>
        <v>IVANILDO BATISTA DA SILVA</v>
      </c>
    </row>
    <row r="88" spans="1:9">
      <c r="A88" s="56">
        <v>14</v>
      </c>
      <c r="B88" s="56">
        <v>1916</v>
      </c>
      <c r="C88" s="54" t="s">
        <v>446</v>
      </c>
      <c r="D88" s="61">
        <v>2310.41</v>
      </c>
      <c r="E88" s="58">
        <v>1068.73</v>
      </c>
      <c r="F88" s="61">
        <v>785.54</v>
      </c>
      <c r="G88" s="61">
        <v>456.14</v>
      </c>
      <c r="H88" s="61">
        <v>1241.6799999999998</v>
      </c>
      <c r="I88" s="19" t="str">
        <f>VLOOKUP(B88,'FOLHA RESUMIDA'!C:D,2,0)</f>
        <v>FABIOLA ALBUQUERQUE PINHEIRO</v>
      </c>
    </row>
    <row r="89" spans="1:9">
      <c r="A89" s="56">
        <v>1</v>
      </c>
      <c r="B89" s="56">
        <v>1921</v>
      </c>
      <c r="C89" s="54" t="s">
        <v>82</v>
      </c>
      <c r="D89" s="61">
        <v>9680.6299999999992</v>
      </c>
      <c r="E89" s="58">
        <v>3097.8599999999988</v>
      </c>
      <c r="F89" s="61">
        <v>3291.41</v>
      </c>
      <c r="G89" s="61">
        <v>3291.36</v>
      </c>
      <c r="H89" s="61">
        <v>6582.77</v>
      </c>
      <c r="I89" s="19" t="str">
        <f>VLOOKUP(B89,'FOLHA RESUMIDA'!C:D,2,0)</f>
        <v>MARCIA APARECIDA DA SILVA</v>
      </c>
    </row>
    <row r="90" spans="1:9">
      <c r="A90" s="56">
        <v>1</v>
      </c>
      <c r="B90" s="56">
        <v>1924</v>
      </c>
      <c r="C90" s="54" t="s">
        <v>83</v>
      </c>
      <c r="D90" s="61">
        <v>6175.74</v>
      </c>
      <c r="E90" s="58">
        <v>2172.1099999999997</v>
      </c>
      <c r="F90" s="61">
        <v>2007.85</v>
      </c>
      <c r="G90" s="61">
        <v>1995.78</v>
      </c>
      <c r="H90" s="61">
        <v>4003.63</v>
      </c>
      <c r="I90" s="19" t="str">
        <f>VLOOKUP(B90,'FOLHA RESUMIDA'!C:D,2,0)</f>
        <v>CARLOS HENRIQUE LIMA DE MELO</v>
      </c>
    </row>
    <row r="91" spans="1:9">
      <c r="A91" s="56">
        <v>1</v>
      </c>
      <c r="B91" s="56">
        <v>1927</v>
      </c>
      <c r="C91" s="54" t="s">
        <v>84</v>
      </c>
      <c r="D91" s="61">
        <v>4391.08</v>
      </c>
      <c r="E91" s="58">
        <v>1968.3999999999996</v>
      </c>
      <c r="F91" s="61">
        <v>1492.97</v>
      </c>
      <c r="G91" s="61">
        <v>929.71</v>
      </c>
      <c r="H91" s="61">
        <v>2422.6800000000003</v>
      </c>
      <c r="I91" s="19" t="str">
        <f>VLOOKUP(B91,'FOLHA RESUMIDA'!C:D,2,0)</f>
        <v>RITA DE CASSIA CHAGAS</v>
      </c>
    </row>
    <row r="92" spans="1:9">
      <c r="A92" s="56">
        <v>1</v>
      </c>
      <c r="B92" s="56">
        <v>1932</v>
      </c>
      <c r="C92" s="54" t="s">
        <v>85</v>
      </c>
      <c r="D92" s="61">
        <v>5591.03</v>
      </c>
      <c r="E92" s="58">
        <v>2094.7199999999998</v>
      </c>
      <c r="F92" s="61">
        <v>1900.95</v>
      </c>
      <c r="G92" s="61">
        <v>1595.36</v>
      </c>
      <c r="H92" s="61">
        <v>3496.31</v>
      </c>
      <c r="I92" s="19" t="str">
        <f>VLOOKUP(B92,'FOLHA RESUMIDA'!C:D,2,0)</f>
        <v>ROSILENE MARIA ANACLETO</v>
      </c>
    </row>
    <row r="93" spans="1:9">
      <c r="A93" s="56">
        <v>1</v>
      </c>
      <c r="B93" s="56">
        <v>1937</v>
      </c>
      <c r="C93" s="54" t="s">
        <v>86</v>
      </c>
      <c r="D93" s="61">
        <v>2717.03</v>
      </c>
      <c r="E93" s="58">
        <v>1098.9400000000003</v>
      </c>
      <c r="F93" s="61">
        <v>923.79</v>
      </c>
      <c r="G93" s="61">
        <v>694.3</v>
      </c>
      <c r="H93" s="61">
        <v>1618.09</v>
      </c>
      <c r="I93" s="19" t="str">
        <f>VLOOKUP(B93,'FOLHA RESUMIDA'!C:D,2,0)</f>
        <v>RILDA MARIA DA SILVA</v>
      </c>
    </row>
    <row r="94" spans="1:9">
      <c r="A94" s="56">
        <v>1</v>
      </c>
      <c r="B94" s="56">
        <v>1980</v>
      </c>
      <c r="C94" s="54" t="s">
        <v>87</v>
      </c>
      <c r="D94" s="61">
        <v>10284.67</v>
      </c>
      <c r="E94" s="58">
        <v>3032.4799999999996</v>
      </c>
      <c r="F94" s="61">
        <v>3496.79</v>
      </c>
      <c r="G94" s="61">
        <v>3755.4</v>
      </c>
      <c r="H94" s="61">
        <v>7252.1900000000005</v>
      </c>
      <c r="I94" s="19" t="str">
        <f>VLOOKUP(B94,'FOLHA RESUMIDA'!C:D,2,0)</f>
        <v>MANOEL NETO DINIZ</v>
      </c>
    </row>
    <row r="95" spans="1:9">
      <c r="A95" s="56">
        <v>1</v>
      </c>
      <c r="B95" s="56">
        <v>1988</v>
      </c>
      <c r="C95" s="54" t="s">
        <v>88</v>
      </c>
      <c r="D95" s="61">
        <v>3608.13</v>
      </c>
      <c r="E95" s="58">
        <v>1259.04</v>
      </c>
      <c r="F95" s="61">
        <v>1226.76</v>
      </c>
      <c r="G95" s="61">
        <v>1122.33</v>
      </c>
      <c r="H95" s="61">
        <v>2349.09</v>
      </c>
      <c r="I95" s="19" t="str">
        <f>VLOOKUP(B95,'FOLHA RESUMIDA'!C:D,2,0)</f>
        <v>FRANCISCA CARVALHO NASCIMENTO</v>
      </c>
    </row>
    <row r="96" spans="1:9">
      <c r="A96" s="56">
        <v>1</v>
      </c>
      <c r="B96" s="56">
        <v>1994</v>
      </c>
      <c r="C96" s="54" t="s">
        <v>89</v>
      </c>
      <c r="D96" s="61">
        <v>3836.38</v>
      </c>
      <c r="E96" s="58">
        <v>1457.2300000000005</v>
      </c>
      <c r="F96" s="61">
        <v>1304.3699999999999</v>
      </c>
      <c r="G96" s="61">
        <v>1074.78</v>
      </c>
      <c r="H96" s="61">
        <v>2379.1499999999996</v>
      </c>
      <c r="I96" s="19" t="str">
        <f>VLOOKUP(B96,'FOLHA RESUMIDA'!C:D,2,0)</f>
        <v>PAULO JOSE DA SILVA</v>
      </c>
    </row>
    <row r="97" spans="1:9">
      <c r="A97" s="56">
        <v>1</v>
      </c>
      <c r="B97" s="56">
        <v>1999</v>
      </c>
      <c r="C97" s="54" t="s">
        <v>90</v>
      </c>
      <c r="D97" s="61">
        <v>2163.4</v>
      </c>
      <c r="E97" s="58">
        <v>1001.71</v>
      </c>
      <c r="F97" s="61">
        <v>735.56</v>
      </c>
      <c r="G97" s="61">
        <v>426.13</v>
      </c>
      <c r="H97" s="61">
        <v>1161.69</v>
      </c>
      <c r="I97" s="19" t="str">
        <f>VLOOKUP(B97,'FOLHA RESUMIDA'!C:D,2,0)</f>
        <v>ELIAS RIBEIRO DA SILVA FILHO</v>
      </c>
    </row>
    <row r="98" spans="1:9">
      <c r="A98" s="56">
        <v>1</v>
      </c>
      <c r="B98" s="56">
        <v>2008</v>
      </c>
      <c r="C98" s="54" t="s">
        <v>91</v>
      </c>
      <c r="D98" s="61">
        <v>2911.36</v>
      </c>
      <c r="E98" s="58">
        <v>337.78999999999996</v>
      </c>
      <c r="F98" s="61">
        <v>989.86</v>
      </c>
      <c r="G98" s="61">
        <v>1583.71</v>
      </c>
      <c r="H98" s="61">
        <v>2573.5700000000002</v>
      </c>
      <c r="I98" s="19" t="str">
        <f>VLOOKUP(B98,'FOLHA RESUMIDA'!C:D,2,0)</f>
        <v>AMAURI GONCALO DA SILVA</v>
      </c>
    </row>
    <row r="99" spans="1:9">
      <c r="A99" s="56">
        <v>1</v>
      </c>
      <c r="B99" s="56">
        <v>2014</v>
      </c>
      <c r="C99" s="54" t="s">
        <v>92</v>
      </c>
      <c r="D99" s="61">
        <v>1970.53</v>
      </c>
      <c r="E99" s="58">
        <v>679.20999999999981</v>
      </c>
      <c r="F99" s="61">
        <v>669.98</v>
      </c>
      <c r="G99" s="61">
        <v>621.34</v>
      </c>
      <c r="H99" s="61">
        <v>1291.3200000000002</v>
      </c>
      <c r="I99" s="19" t="str">
        <f>VLOOKUP(B99,'FOLHA RESUMIDA'!C:D,2,0)</f>
        <v>SOLANGE NASCIMENTO DE LIMA</v>
      </c>
    </row>
    <row r="100" spans="1:9">
      <c r="A100" s="56">
        <v>1</v>
      </c>
      <c r="B100" s="56">
        <v>2015</v>
      </c>
      <c r="C100" s="54" t="s">
        <v>93</v>
      </c>
      <c r="D100" s="61">
        <v>8594.8799999999992</v>
      </c>
      <c r="E100" s="58">
        <v>2929.1399999999994</v>
      </c>
      <c r="F100" s="61">
        <v>2922.26</v>
      </c>
      <c r="G100" s="61">
        <v>2743.48</v>
      </c>
      <c r="H100" s="61">
        <v>5665.74</v>
      </c>
      <c r="I100" s="19" t="str">
        <f>VLOOKUP(B100,'FOLHA RESUMIDA'!C:D,2,0)</f>
        <v>MARIA SANDRA PONTES MENDONCA</v>
      </c>
    </row>
    <row r="101" spans="1:9">
      <c r="A101" s="56">
        <v>1</v>
      </c>
      <c r="B101" s="56">
        <v>2019</v>
      </c>
      <c r="C101" s="54" t="s">
        <v>94</v>
      </c>
      <c r="D101" s="61">
        <v>1779.83</v>
      </c>
      <c r="E101" s="58">
        <v>409.65999999999985</v>
      </c>
      <c r="F101" s="61">
        <v>605.14</v>
      </c>
      <c r="G101" s="61">
        <v>765.03</v>
      </c>
      <c r="H101" s="61">
        <v>1370.17</v>
      </c>
      <c r="I101" s="19" t="str">
        <f>VLOOKUP(B101,'FOLHA RESUMIDA'!C:D,2,0)</f>
        <v>MARCOS DO NASCIMENTO</v>
      </c>
    </row>
    <row r="102" spans="1:9">
      <c r="A102" s="56">
        <v>1</v>
      </c>
      <c r="B102" s="56">
        <v>2038</v>
      </c>
      <c r="C102" s="54" t="s">
        <v>95</v>
      </c>
      <c r="D102" s="61">
        <v>3001.22</v>
      </c>
      <c r="E102" s="58">
        <v>1215.33</v>
      </c>
      <c r="F102" s="61">
        <v>1020.41</v>
      </c>
      <c r="G102" s="61">
        <v>765.48</v>
      </c>
      <c r="H102" s="61">
        <v>1785.8899999999999</v>
      </c>
      <c r="I102" s="19" t="str">
        <f>VLOOKUP(B102,'FOLHA RESUMIDA'!C:D,2,0)</f>
        <v>IRONILDA FERREIRA DA SILVA</v>
      </c>
    </row>
    <row r="103" spans="1:9">
      <c r="A103" s="56">
        <v>1</v>
      </c>
      <c r="B103" s="56">
        <v>2043</v>
      </c>
      <c r="C103" s="54" t="s">
        <v>96</v>
      </c>
      <c r="D103" s="61">
        <v>3294.16</v>
      </c>
      <c r="E103" s="58">
        <v>646.56999999999971</v>
      </c>
      <c r="F103" s="61">
        <v>855.08</v>
      </c>
      <c r="G103" s="61">
        <v>1792.51</v>
      </c>
      <c r="H103" s="61">
        <v>2647.59</v>
      </c>
      <c r="I103" s="19" t="str">
        <f>VLOOKUP(B103,'FOLHA RESUMIDA'!C:D,2,0)</f>
        <v>JOAO LUIZ BRAGA DE PONTES</v>
      </c>
    </row>
    <row r="104" spans="1:9">
      <c r="A104" s="56">
        <v>1</v>
      </c>
      <c r="B104" s="56">
        <v>2052</v>
      </c>
      <c r="C104" s="54" t="s">
        <v>97</v>
      </c>
      <c r="D104" s="61">
        <v>5845.35</v>
      </c>
      <c r="E104" s="58">
        <v>4855.4900000000007</v>
      </c>
      <c r="F104" s="61">
        <v>989.86</v>
      </c>
      <c r="G104" s="61">
        <v>0</v>
      </c>
      <c r="H104" s="61">
        <v>989.86</v>
      </c>
      <c r="I104" s="19" t="str">
        <f>VLOOKUP(B104,'FOLHA RESUMIDA'!C:D,2,0)</f>
        <v>JOSE FERNANDO PEREIRA DA COSTA</v>
      </c>
    </row>
    <row r="105" spans="1:9">
      <c r="A105" s="56">
        <v>1</v>
      </c>
      <c r="B105" s="56">
        <v>2063</v>
      </c>
      <c r="C105" s="54" t="s">
        <v>98</v>
      </c>
      <c r="D105" s="61">
        <v>12169.96</v>
      </c>
      <c r="E105" s="58">
        <v>5064.82</v>
      </c>
      <c r="F105" s="61">
        <v>4137.79</v>
      </c>
      <c r="G105" s="61">
        <v>2967.35</v>
      </c>
      <c r="H105" s="61">
        <v>7105.1399999999994</v>
      </c>
      <c r="I105" s="19" t="str">
        <f>VLOOKUP(B105,'FOLHA RESUMIDA'!C:D,2,0)</f>
        <v>JOAQUIM PEDRO CARNEIRO C NETO</v>
      </c>
    </row>
    <row r="106" spans="1:9">
      <c r="A106" s="56">
        <v>1</v>
      </c>
      <c r="B106" s="56">
        <v>2069</v>
      </c>
      <c r="C106" s="54" t="s">
        <v>99</v>
      </c>
      <c r="D106" s="61">
        <v>15520.32</v>
      </c>
      <c r="E106" s="58">
        <v>5223.6499999999996</v>
      </c>
      <c r="F106" s="61">
        <v>5276.91</v>
      </c>
      <c r="G106" s="61">
        <v>5019.76</v>
      </c>
      <c r="H106" s="61">
        <v>10296.67</v>
      </c>
      <c r="I106" s="19" t="str">
        <f>VLOOKUP(B106,'FOLHA RESUMIDA'!C:D,2,0)</f>
        <v>SELMA VERONICA VIEIRA RAMOS</v>
      </c>
    </row>
    <row r="107" spans="1:9">
      <c r="A107" s="56">
        <v>1</v>
      </c>
      <c r="B107" s="56">
        <v>2079</v>
      </c>
      <c r="C107" s="54" t="s">
        <v>100</v>
      </c>
      <c r="D107" s="61">
        <v>2514.9499999999998</v>
      </c>
      <c r="E107" s="58">
        <v>1232.6099999999997</v>
      </c>
      <c r="F107" s="61">
        <v>855.08</v>
      </c>
      <c r="G107" s="61">
        <v>427.26</v>
      </c>
      <c r="H107" s="61">
        <v>1282.3400000000001</v>
      </c>
      <c r="I107" s="19" t="str">
        <f>VLOOKUP(B107,'FOLHA RESUMIDA'!C:D,2,0)</f>
        <v>SANDRO JOSE MARTINS</v>
      </c>
    </row>
    <row r="108" spans="1:9">
      <c r="A108" s="56">
        <v>1</v>
      </c>
      <c r="B108" s="56">
        <v>2086</v>
      </c>
      <c r="C108" s="54" t="s">
        <v>101</v>
      </c>
      <c r="D108" s="61">
        <v>2179.39</v>
      </c>
      <c r="E108" s="58">
        <v>643.4699999999998</v>
      </c>
      <c r="F108" s="61">
        <v>740.99</v>
      </c>
      <c r="G108" s="61">
        <v>794.93</v>
      </c>
      <c r="H108" s="61">
        <v>1535.92</v>
      </c>
      <c r="I108" s="19" t="str">
        <f>VLOOKUP(B108,'FOLHA RESUMIDA'!C:D,2,0)</f>
        <v>ALBANITA LUCIANA DA SILVA</v>
      </c>
    </row>
    <row r="109" spans="1:9">
      <c r="A109" s="56">
        <v>1</v>
      </c>
      <c r="B109" s="56">
        <v>2092</v>
      </c>
      <c r="C109" s="54" t="s">
        <v>102</v>
      </c>
      <c r="D109" s="61">
        <v>1962.27</v>
      </c>
      <c r="E109" s="58">
        <v>634.07999999999993</v>
      </c>
      <c r="F109" s="61">
        <v>667.17</v>
      </c>
      <c r="G109" s="61">
        <v>661.02</v>
      </c>
      <c r="H109" s="61">
        <v>1328.19</v>
      </c>
      <c r="I109" s="19" t="str">
        <f>VLOOKUP(B109,'FOLHA RESUMIDA'!C:D,2,0)</f>
        <v>REINALDO PEREIRA DA SILVA</v>
      </c>
    </row>
    <row r="110" spans="1:9">
      <c r="A110" s="56">
        <v>1</v>
      </c>
      <c r="B110" s="56">
        <v>2093</v>
      </c>
      <c r="C110" s="54" t="s">
        <v>103</v>
      </c>
      <c r="D110" s="61">
        <v>2068.67</v>
      </c>
      <c r="E110" s="58">
        <v>1463.5300000000002</v>
      </c>
      <c r="F110" s="61">
        <v>605.14</v>
      </c>
      <c r="G110" s="61">
        <v>0</v>
      </c>
      <c r="H110" s="61">
        <v>605.14</v>
      </c>
      <c r="I110" s="19" t="str">
        <f>VLOOKUP(B110,'FOLHA RESUMIDA'!C:D,2,0)</f>
        <v>GILBERTO RIBEIRO DA SILVA</v>
      </c>
    </row>
    <row r="111" spans="1:9">
      <c r="A111" s="56">
        <v>2</v>
      </c>
      <c r="B111" s="56">
        <v>2096</v>
      </c>
      <c r="C111" s="54" t="s">
        <v>438</v>
      </c>
      <c r="D111" s="61">
        <v>3269.44</v>
      </c>
      <c r="E111" s="58">
        <v>1129.9100000000003</v>
      </c>
      <c r="F111" s="61">
        <v>1111.6099999999999</v>
      </c>
      <c r="G111" s="61">
        <v>1027.92</v>
      </c>
      <c r="H111" s="61">
        <v>2139.5299999999997</v>
      </c>
      <c r="I111" s="19" t="str">
        <f>VLOOKUP(B111,'FOLHA RESUMIDA'!C:D,2,0)</f>
        <v>MARCELO MORAIS DE OLIVEIRA</v>
      </c>
    </row>
    <row r="112" spans="1:9">
      <c r="A112" s="56">
        <v>1</v>
      </c>
      <c r="B112" s="56">
        <v>2101</v>
      </c>
      <c r="C112" s="54" t="s">
        <v>104</v>
      </c>
      <c r="D112" s="61">
        <v>2514.9499999999998</v>
      </c>
      <c r="E112" s="58">
        <v>1175.9199999999998</v>
      </c>
      <c r="F112" s="61">
        <v>855.08</v>
      </c>
      <c r="G112" s="61">
        <v>483.95</v>
      </c>
      <c r="H112" s="61">
        <v>1339.03</v>
      </c>
      <c r="I112" s="19" t="str">
        <f>VLOOKUP(B112,'FOLHA RESUMIDA'!C:D,2,0)</f>
        <v>JOSE LUCIANO CANDIDO DA SILVA</v>
      </c>
    </row>
    <row r="113" spans="1:9">
      <c r="A113" s="56">
        <v>16</v>
      </c>
      <c r="B113" s="56">
        <v>2115</v>
      </c>
      <c r="C113" s="54" t="s">
        <v>451</v>
      </c>
      <c r="D113" s="61">
        <v>3269.44</v>
      </c>
      <c r="E113" s="58">
        <v>842.42000000000007</v>
      </c>
      <c r="F113" s="61">
        <v>1111.6099999999999</v>
      </c>
      <c r="G113" s="61">
        <v>1315.41</v>
      </c>
      <c r="H113" s="61">
        <v>2427.02</v>
      </c>
      <c r="I113" s="19" t="str">
        <f>VLOOKUP(B113,'FOLHA RESUMIDA'!C:D,2,0)</f>
        <v>SEVERINO JOSE RAMOS DE SOUZA</v>
      </c>
    </row>
    <row r="114" spans="1:9">
      <c r="A114" s="56">
        <v>1</v>
      </c>
      <c r="B114" s="56">
        <v>2117</v>
      </c>
      <c r="C114" s="54" t="s">
        <v>105</v>
      </c>
      <c r="D114" s="61">
        <v>1876.7</v>
      </c>
      <c r="E114" s="58">
        <v>419.06999999999994</v>
      </c>
      <c r="F114" s="61">
        <v>638.08000000000004</v>
      </c>
      <c r="G114" s="61">
        <v>819.55</v>
      </c>
      <c r="H114" s="61">
        <v>1457.63</v>
      </c>
      <c r="I114" s="19" t="str">
        <f>VLOOKUP(B114,'FOLHA RESUMIDA'!C:D,2,0)</f>
        <v>WILSON JOSE QUEIROZ DE LIMA</v>
      </c>
    </row>
    <row r="115" spans="1:9">
      <c r="A115" s="56">
        <v>1</v>
      </c>
      <c r="B115" s="56">
        <v>2120</v>
      </c>
      <c r="C115" s="54" t="s">
        <v>106</v>
      </c>
      <c r="D115" s="61">
        <v>1994.99</v>
      </c>
      <c r="E115" s="58">
        <v>627.83999999999992</v>
      </c>
      <c r="F115" s="61">
        <v>678.3</v>
      </c>
      <c r="G115" s="61">
        <v>688.85</v>
      </c>
      <c r="H115" s="61">
        <v>1367.15</v>
      </c>
      <c r="I115" s="19" t="str">
        <f>VLOOKUP(B115,'FOLHA RESUMIDA'!C:D,2,0)</f>
        <v>ANTONIO SOARES DE MELO</v>
      </c>
    </row>
    <row r="116" spans="1:9">
      <c r="A116" s="56">
        <v>1</v>
      </c>
      <c r="B116" s="56">
        <v>2121</v>
      </c>
      <c r="C116" s="54" t="s">
        <v>107</v>
      </c>
      <c r="D116" s="61">
        <v>1779.83</v>
      </c>
      <c r="E116" s="58">
        <v>611.23999999999978</v>
      </c>
      <c r="F116" s="61">
        <v>605.14</v>
      </c>
      <c r="G116" s="61">
        <v>563.45000000000005</v>
      </c>
      <c r="H116" s="61">
        <v>1168.5900000000001</v>
      </c>
      <c r="I116" s="19" t="str">
        <f>VLOOKUP(B116,'FOLHA RESUMIDA'!C:D,2,0)</f>
        <v>SAMUEL MAURICIO</v>
      </c>
    </row>
    <row r="117" spans="1:9">
      <c r="A117" s="56">
        <v>1</v>
      </c>
      <c r="B117" s="56">
        <v>2122</v>
      </c>
      <c r="C117" s="54" t="s">
        <v>108</v>
      </c>
      <c r="D117" s="61">
        <v>1779.83</v>
      </c>
      <c r="E117" s="58">
        <v>975.34999999999991</v>
      </c>
      <c r="F117" s="61">
        <v>605.14</v>
      </c>
      <c r="G117" s="61">
        <v>199.34</v>
      </c>
      <c r="H117" s="61">
        <v>804.48</v>
      </c>
      <c r="I117" s="19" t="str">
        <f>VLOOKUP(B117,'FOLHA RESUMIDA'!C:D,2,0)</f>
        <v>JOSE MARIO MACHADO G  LINS</v>
      </c>
    </row>
    <row r="118" spans="1:9">
      <c r="A118" s="56">
        <v>10</v>
      </c>
      <c r="B118" s="56">
        <v>2124</v>
      </c>
      <c r="C118" s="54" t="s">
        <v>442</v>
      </c>
      <c r="D118" s="61">
        <v>3269.44</v>
      </c>
      <c r="E118" s="58">
        <v>1121.6799999999998</v>
      </c>
      <c r="F118" s="61">
        <v>1111.6099999999999</v>
      </c>
      <c r="G118" s="61">
        <v>1036.1500000000001</v>
      </c>
      <c r="H118" s="61">
        <v>2147.7600000000002</v>
      </c>
      <c r="I118" s="19" t="str">
        <f>VLOOKUP(B118,'FOLHA RESUMIDA'!C:D,2,0)</f>
        <v>JOSE ALVES FIGUEIREDO FILHO</v>
      </c>
    </row>
    <row r="119" spans="1:9">
      <c r="A119" s="56">
        <v>1</v>
      </c>
      <c r="B119" s="56">
        <v>2125</v>
      </c>
      <c r="C119" s="54" t="s">
        <v>109</v>
      </c>
      <c r="D119" s="61">
        <v>3481.67</v>
      </c>
      <c r="E119" s="58">
        <v>1162.1999999999998</v>
      </c>
      <c r="F119" s="61">
        <v>1183.77</v>
      </c>
      <c r="G119" s="61">
        <v>1135.7</v>
      </c>
      <c r="H119" s="61">
        <v>2319.4700000000003</v>
      </c>
      <c r="I119" s="19" t="str">
        <f>VLOOKUP(B119,'FOLHA RESUMIDA'!C:D,2,0)</f>
        <v>GILMAR GALVAO SANTANA</v>
      </c>
    </row>
    <row r="120" spans="1:9">
      <c r="A120" s="56">
        <v>1</v>
      </c>
      <c r="B120" s="56">
        <v>2126</v>
      </c>
      <c r="C120" s="54" t="s">
        <v>110</v>
      </c>
      <c r="D120" s="61">
        <v>2772.72</v>
      </c>
      <c r="E120" s="58">
        <v>1365.9599999999998</v>
      </c>
      <c r="F120" s="61">
        <v>554.54</v>
      </c>
      <c r="G120" s="61">
        <v>852.22</v>
      </c>
      <c r="H120" s="61">
        <v>1406.76</v>
      </c>
      <c r="I120" s="19" t="str">
        <f>VLOOKUP(B120,'FOLHA RESUMIDA'!C:D,2,0)</f>
        <v>JAFFE JOSE LIMA XAVIER</v>
      </c>
    </row>
    <row r="121" spans="1:9">
      <c r="A121" s="56">
        <v>1</v>
      </c>
      <c r="B121" s="56">
        <v>2128</v>
      </c>
      <c r="C121" s="54" t="s">
        <v>111</v>
      </c>
      <c r="D121" s="61">
        <v>7883.87</v>
      </c>
      <c r="E121" s="58">
        <v>4555.71</v>
      </c>
      <c r="F121" s="61">
        <v>2588.61</v>
      </c>
      <c r="G121" s="61">
        <v>739.55</v>
      </c>
      <c r="H121" s="61">
        <v>3328.16</v>
      </c>
      <c r="I121" s="19" t="str">
        <f>VLOOKUP(B121,'FOLHA RESUMIDA'!C:D,2,0)</f>
        <v>JORGE DA SILVA LIMA</v>
      </c>
    </row>
    <row r="122" spans="1:9">
      <c r="A122" s="56">
        <v>1</v>
      </c>
      <c r="B122" s="56">
        <v>2129</v>
      </c>
      <c r="C122" s="54" t="s">
        <v>112</v>
      </c>
      <c r="D122" s="61">
        <v>2329.14</v>
      </c>
      <c r="E122" s="58">
        <v>891.33999999999992</v>
      </c>
      <c r="F122" s="61">
        <v>548.88</v>
      </c>
      <c r="G122" s="61">
        <v>888.92</v>
      </c>
      <c r="H122" s="61">
        <v>1437.8</v>
      </c>
      <c r="I122" s="19" t="str">
        <f>VLOOKUP(B122,'FOLHA RESUMIDA'!C:D,2,0)</f>
        <v>RICARDO JORGE XAVIER</v>
      </c>
    </row>
    <row r="123" spans="1:9">
      <c r="A123" s="56">
        <v>1</v>
      </c>
      <c r="B123" s="56">
        <v>2130</v>
      </c>
      <c r="C123" s="54" t="s">
        <v>113</v>
      </c>
      <c r="D123" s="61">
        <v>1614.36</v>
      </c>
      <c r="E123" s="58">
        <v>490.97999999999979</v>
      </c>
      <c r="F123" s="61">
        <v>548.88</v>
      </c>
      <c r="G123" s="61">
        <v>574.5</v>
      </c>
      <c r="H123" s="61">
        <v>1123.3800000000001</v>
      </c>
      <c r="I123" s="19" t="str">
        <f>VLOOKUP(B123,'FOLHA RESUMIDA'!C:D,2,0)</f>
        <v>HELVIO MOZART MONTENEGRO</v>
      </c>
    </row>
    <row r="124" spans="1:9">
      <c r="A124" s="56">
        <v>1</v>
      </c>
      <c r="B124" s="56">
        <v>2131</v>
      </c>
      <c r="C124" s="54" t="s">
        <v>114</v>
      </c>
      <c r="D124" s="61">
        <v>3234.96</v>
      </c>
      <c r="E124" s="58">
        <v>1888.22</v>
      </c>
      <c r="F124" s="61">
        <v>679.04</v>
      </c>
      <c r="G124" s="61">
        <v>667.7</v>
      </c>
      <c r="H124" s="61">
        <v>1346.74</v>
      </c>
      <c r="I124" s="19" t="str">
        <f>VLOOKUP(B124,'FOLHA RESUMIDA'!C:D,2,0)</f>
        <v>ALEXANDRE BARBOSA DA SILVA</v>
      </c>
    </row>
    <row r="125" spans="1:9">
      <c r="A125" s="56">
        <v>1</v>
      </c>
      <c r="B125" s="56">
        <v>2134</v>
      </c>
      <c r="C125" s="54" t="s">
        <v>115</v>
      </c>
      <c r="D125" s="61">
        <v>2772.72</v>
      </c>
      <c r="E125" s="58">
        <v>1169.58</v>
      </c>
      <c r="F125" s="61">
        <v>942.72</v>
      </c>
      <c r="G125" s="61">
        <v>660.42</v>
      </c>
      <c r="H125" s="61">
        <v>1603.1399999999999</v>
      </c>
      <c r="I125" s="19" t="str">
        <f>VLOOKUP(B125,'FOLHA RESUMIDA'!C:D,2,0)</f>
        <v>ROSIVALDO SATIRO DOS SANTOS</v>
      </c>
    </row>
    <row r="126" spans="1:9">
      <c r="A126" s="56">
        <v>1</v>
      </c>
      <c r="B126" s="56">
        <v>2136</v>
      </c>
      <c r="C126" s="54" t="s">
        <v>116</v>
      </c>
      <c r="D126" s="61">
        <v>2330.1</v>
      </c>
      <c r="E126" s="58">
        <v>812.2199999999998</v>
      </c>
      <c r="F126" s="61">
        <v>792.23</v>
      </c>
      <c r="G126" s="61">
        <v>725.65</v>
      </c>
      <c r="H126" s="61">
        <v>1517.88</v>
      </c>
      <c r="I126" s="19" t="str">
        <f>VLOOKUP(B126,'FOLHA RESUMIDA'!C:D,2,0)</f>
        <v>GESIEL DAVID DE CASTRO</v>
      </c>
    </row>
    <row r="127" spans="1:9">
      <c r="A127" s="56">
        <v>1</v>
      </c>
      <c r="B127" s="56">
        <v>2137</v>
      </c>
      <c r="C127" s="54" t="s">
        <v>117</v>
      </c>
      <c r="D127" s="61">
        <v>10011.68</v>
      </c>
      <c r="E127" s="58">
        <v>2979.3600000000006</v>
      </c>
      <c r="F127" s="61">
        <v>3403.97</v>
      </c>
      <c r="G127" s="61">
        <v>3628.35</v>
      </c>
      <c r="H127" s="61">
        <v>7032.32</v>
      </c>
      <c r="I127" s="19" t="str">
        <f>VLOOKUP(B127,'FOLHA RESUMIDA'!C:D,2,0)</f>
        <v>FRANCISCO DE ASSIS DE OLIVEIRA</v>
      </c>
    </row>
    <row r="128" spans="1:9">
      <c r="A128" s="56">
        <v>1</v>
      </c>
      <c r="B128" s="56">
        <v>2140</v>
      </c>
      <c r="C128" s="54" t="s">
        <v>118</v>
      </c>
      <c r="D128" s="61">
        <v>6090.38</v>
      </c>
      <c r="E128" s="58">
        <v>1359.1099999999997</v>
      </c>
      <c r="F128" s="61">
        <v>1593.14</v>
      </c>
      <c r="G128" s="61">
        <v>3138.13</v>
      </c>
      <c r="H128" s="61">
        <v>4731.2700000000004</v>
      </c>
      <c r="I128" s="19" t="str">
        <f>VLOOKUP(B128,'FOLHA RESUMIDA'!C:D,2,0)</f>
        <v>LUCIENE PEREIRA DE A NASCIMENT</v>
      </c>
    </row>
    <row r="129" spans="1:9">
      <c r="A129" s="56">
        <v>1</v>
      </c>
      <c r="B129" s="56">
        <v>2142</v>
      </c>
      <c r="C129" s="54" t="s">
        <v>119</v>
      </c>
      <c r="D129" s="61">
        <v>4461.18</v>
      </c>
      <c r="E129" s="58">
        <v>804.14000000000033</v>
      </c>
      <c r="F129" s="61">
        <v>1516.8</v>
      </c>
      <c r="G129" s="61">
        <v>2140.2399999999998</v>
      </c>
      <c r="H129" s="61">
        <v>3657.04</v>
      </c>
      <c r="I129" s="19" t="str">
        <f>VLOOKUP(B129,'FOLHA RESUMIDA'!C:D,2,0)</f>
        <v>LAERCIO LUIZ SANTOS A  ASSIS</v>
      </c>
    </row>
    <row r="130" spans="1:9">
      <c r="A130" s="56">
        <v>1</v>
      </c>
      <c r="B130" s="56">
        <v>2143</v>
      </c>
      <c r="C130" s="54" t="s">
        <v>120</v>
      </c>
      <c r="D130" s="61">
        <v>1621.15</v>
      </c>
      <c r="E130" s="58">
        <v>329.73</v>
      </c>
      <c r="F130" s="61">
        <v>551.19000000000005</v>
      </c>
      <c r="G130" s="61">
        <v>740.23</v>
      </c>
      <c r="H130" s="61">
        <v>1291.42</v>
      </c>
      <c r="I130" s="19" t="str">
        <f>VLOOKUP(B130,'FOLHA RESUMIDA'!C:D,2,0)</f>
        <v>RUBEM JOSE DOS S DE PAULA</v>
      </c>
    </row>
    <row r="131" spans="1:9">
      <c r="A131" s="56">
        <v>1</v>
      </c>
      <c r="B131" s="56">
        <v>2145</v>
      </c>
      <c r="C131" s="54" t="s">
        <v>121</v>
      </c>
      <c r="D131" s="61">
        <v>3305.82</v>
      </c>
      <c r="E131" s="58">
        <v>918.82000000000016</v>
      </c>
      <c r="F131" s="61">
        <v>942.72</v>
      </c>
      <c r="G131" s="61">
        <v>1444.28</v>
      </c>
      <c r="H131" s="61">
        <v>2387</v>
      </c>
      <c r="I131" s="19" t="str">
        <f>VLOOKUP(B131,'FOLHA RESUMIDA'!C:D,2,0)</f>
        <v>EVERALDO DA SILVA CABRAL</v>
      </c>
    </row>
    <row r="132" spans="1:9">
      <c r="A132" s="56">
        <v>1</v>
      </c>
      <c r="B132" s="56">
        <v>2146</v>
      </c>
      <c r="C132" s="54" t="s">
        <v>122</v>
      </c>
      <c r="D132" s="61">
        <v>2395.17</v>
      </c>
      <c r="E132" s="58">
        <v>883.34999999999991</v>
      </c>
      <c r="F132" s="61">
        <v>814.36</v>
      </c>
      <c r="G132" s="61">
        <v>697.46</v>
      </c>
      <c r="H132" s="61">
        <v>1511.8200000000002</v>
      </c>
      <c r="I132" s="19" t="str">
        <f>VLOOKUP(B132,'FOLHA RESUMIDA'!C:D,2,0)</f>
        <v>ROGERIO BARROS DOS SANTOS</v>
      </c>
    </row>
    <row r="133" spans="1:9">
      <c r="A133" s="56">
        <v>1</v>
      </c>
      <c r="B133" s="56">
        <v>2149</v>
      </c>
      <c r="C133" s="54" t="s">
        <v>123</v>
      </c>
      <c r="D133" s="61">
        <v>2626.9</v>
      </c>
      <c r="E133" s="58">
        <v>770.82999999999993</v>
      </c>
      <c r="F133" s="61">
        <v>814.36</v>
      </c>
      <c r="G133" s="61">
        <v>1041.71</v>
      </c>
      <c r="H133" s="61">
        <v>1856.0700000000002</v>
      </c>
      <c r="I133" s="19" t="str">
        <f>VLOOKUP(B133,'FOLHA RESUMIDA'!C:D,2,0)</f>
        <v>CARLOS AUGUSTO O  DA SILVA</v>
      </c>
    </row>
    <row r="134" spans="1:9">
      <c r="A134" s="56">
        <v>14</v>
      </c>
      <c r="B134" s="56">
        <v>2151</v>
      </c>
      <c r="C134" s="54" t="s">
        <v>124</v>
      </c>
      <c r="D134" s="61">
        <v>2498.5100000000002</v>
      </c>
      <c r="E134" s="58">
        <v>447.59000000000015</v>
      </c>
      <c r="F134" s="61">
        <v>849.49</v>
      </c>
      <c r="G134" s="61">
        <v>1201.43</v>
      </c>
      <c r="H134" s="61">
        <v>2050.92</v>
      </c>
      <c r="I134" s="19" t="str">
        <f>VLOOKUP(B134,'FOLHA RESUMIDA'!C:D,2,0)</f>
        <v>JUREMA MARIA BONGALHARDO</v>
      </c>
    </row>
    <row r="135" spans="1:9">
      <c r="A135" s="56">
        <v>1</v>
      </c>
      <c r="B135" s="56">
        <v>2153</v>
      </c>
      <c r="C135" s="54" t="s">
        <v>125</v>
      </c>
      <c r="D135" s="61">
        <v>2911.36</v>
      </c>
      <c r="E135" s="58">
        <v>1268.1200000000001</v>
      </c>
      <c r="F135" s="61">
        <v>989.86</v>
      </c>
      <c r="G135" s="61">
        <v>653.38</v>
      </c>
      <c r="H135" s="61">
        <v>1643.24</v>
      </c>
      <c r="I135" s="19" t="str">
        <f>VLOOKUP(B135,'FOLHA RESUMIDA'!C:D,2,0)</f>
        <v>SERGIO PEREIRA DA COSTA</v>
      </c>
    </row>
    <row r="136" spans="1:9">
      <c r="A136" s="56">
        <v>1</v>
      </c>
      <c r="B136" s="56">
        <v>2156</v>
      </c>
      <c r="C136" s="54" t="s">
        <v>126</v>
      </c>
      <c r="D136" s="61">
        <v>2761.12</v>
      </c>
      <c r="E136" s="58">
        <v>1447.8999999999999</v>
      </c>
      <c r="F136" s="61">
        <v>938.78</v>
      </c>
      <c r="G136" s="61">
        <v>374.44</v>
      </c>
      <c r="H136" s="61">
        <v>1313.22</v>
      </c>
      <c r="I136" s="19" t="str">
        <f>VLOOKUP(B136,'FOLHA RESUMIDA'!C:D,2,0)</f>
        <v>EDLEUSA LUCIA BATISTA DA SILVA</v>
      </c>
    </row>
    <row r="137" spans="1:9">
      <c r="A137" s="56">
        <v>1</v>
      </c>
      <c r="B137" s="56">
        <v>2159</v>
      </c>
      <c r="C137" s="54" t="s">
        <v>127</v>
      </c>
      <c r="D137" s="61">
        <v>5166.95</v>
      </c>
      <c r="E137" s="58">
        <v>1171.1899999999996</v>
      </c>
      <c r="F137" s="61">
        <v>1756.76</v>
      </c>
      <c r="G137" s="61">
        <v>2239</v>
      </c>
      <c r="H137" s="61">
        <v>3995.76</v>
      </c>
      <c r="I137" s="19" t="str">
        <f>VLOOKUP(B137,'FOLHA RESUMIDA'!C:D,2,0)</f>
        <v>FREDERICO JOSE C  DA NOBREGA</v>
      </c>
    </row>
    <row r="138" spans="1:9">
      <c r="A138" s="56">
        <v>1</v>
      </c>
      <c r="B138" s="56">
        <v>2161</v>
      </c>
      <c r="C138" s="54" t="s">
        <v>128</v>
      </c>
      <c r="D138" s="61">
        <v>3836.37</v>
      </c>
      <c r="E138" s="58">
        <v>2362.06</v>
      </c>
      <c r="F138" s="61">
        <v>1304.3699999999999</v>
      </c>
      <c r="G138" s="61">
        <v>169.94</v>
      </c>
      <c r="H138" s="61">
        <v>1474.31</v>
      </c>
      <c r="I138" s="19" t="str">
        <f>VLOOKUP(B138,'FOLHA RESUMIDA'!C:D,2,0)</f>
        <v>WLADIMIR MACHADO DO E  SANTO</v>
      </c>
    </row>
    <row r="139" spans="1:9">
      <c r="A139" s="56">
        <v>1</v>
      </c>
      <c r="B139" s="56">
        <v>2181</v>
      </c>
      <c r="C139" s="54" t="s">
        <v>129</v>
      </c>
      <c r="D139" s="61">
        <v>9432.44</v>
      </c>
      <c r="E139" s="58">
        <v>4672.9500000000007</v>
      </c>
      <c r="F139" s="61">
        <v>3207.03</v>
      </c>
      <c r="G139" s="61">
        <v>1552.46</v>
      </c>
      <c r="H139" s="61">
        <v>4759.49</v>
      </c>
      <c r="I139" s="19" t="str">
        <f>VLOOKUP(B139,'FOLHA RESUMIDA'!C:D,2,0)</f>
        <v>ELCY SILVA DE ARAUJO</v>
      </c>
    </row>
    <row r="140" spans="1:9">
      <c r="A140" s="56">
        <v>1</v>
      </c>
      <c r="B140" s="56">
        <v>2274</v>
      </c>
      <c r="C140" s="54" t="s">
        <v>130</v>
      </c>
      <c r="D140" s="61">
        <v>16416.13</v>
      </c>
      <c r="E140" s="58">
        <v>13048.43</v>
      </c>
      <c r="F140" s="61">
        <v>0</v>
      </c>
      <c r="G140" s="61">
        <v>3367.7</v>
      </c>
      <c r="H140" s="61">
        <v>3367.7</v>
      </c>
      <c r="I140" s="19" t="str">
        <f>VLOOKUP(B140,'FOLHA RESUMIDA'!C:D,2,0)</f>
        <v>DJALMA LIMA DE OLIVEIRA DANTAS</v>
      </c>
    </row>
    <row r="141" spans="1:9">
      <c r="A141" s="56">
        <v>1</v>
      </c>
      <c r="B141" s="56">
        <v>2279</v>
      </c>
      <c r="C141" s="54" t="s">
        <v>131</v>
      </c>
      <c r="D141" s="61">
        <v>4219.9399999999996</v>
      </c>
      <c r="E141" s="58">
        <v>2339.0299999999997</v>
      </c>
      <c r="F141" s="61">
        <v>1434.78</v>
      </c>
      <c r="G141" s="61">
        <v>446.13</v>
      </c>
      <c r="H141" s="61">
        <v>1880.9099999999999</v>
      </c>
      <c r="I141" s="19" t="str">
        <f>VLOOKUP(B141,'FOLHA RESUMIDA'!C:D,2,0)</f>
        <v>THERESA CRISTINA DE Q J EMEREN</v>
      </c>
    </row>
    <row r="142" spans="1:9">
      <c r="A142" s="56">
        <v>1</v>
      </c>
      <c r="B142" s="56">
        <v>2280</v>
      </c>
      <c r="C142" s="54" t="s">
        <v>132</v>
      </c>
      <c r="D142" s="61">
        <v>2742.96</v>
      </c>
      <c r="E142" s="58">
        <v>315.44999999999982</v>
      </c>
      <c r="F142" s="61">
        <v>932.61</v>
      </c>
      <c r="G142" s="61">
        <v>1494.9</v>
      </c>
      <c r="H142" s="61">
        <v>2427.5100000000002</v>
      </c>
      <c r="I142" s="19" t="str">
        <f>VLOOKUP(B142,'FOLHA RESUMIDA'!C:D,2,0)</f>
        <v>JACQUELINE CESAR DE GUSMAO</v>
      </c>
    </row>
    <row r="143" spans="1:9">
      <c r="A143" s="56">
        <v>1</v>
      </c>
      <c r="B143" s="56">
        <v>2291</v>
      </c>
      <c r="C143" s="54" t="s">
        <v>133</v>
      </c>
      <c r="D143" s="61">
        <v>3797.94</v>
      </c>
      <c r="E143" s="58">
        <v>1566.56</v>
      </c>
      <c r="F143" s="61">
        <v>1291.3</v>
      </c>
      <c r="G143" s="61">
        <v>940.08</v>
      </c>
      <c r="H143" s="61">
        <v>2231.38</v>
      </c>
      <c r="I143" s="19" t="str">
        <f>VLOOKUP(B143,'FOLHA RESUMIDA'!C:D,2,0)</f>
        <v>PAULO PEDROSA VICTOR NETO</v>
      </c>
    </row>
    <row r="144" spans="1:9">
      <c r="A144" s="56">
        <v>1</v>
      </c>
      <c r="B144" s="56">
        <v>2295</v>
      </c>
      <c r="C144" s="54" t="s">
        <v>134</v>
      </c>
      <c r="D144" s="61">
        <v>3797.94</v>
      </c>
      <c r="E144" s="58">
        <v>548.0300000000002</v>
      </c>
      <c r="F144" s="61">
        <v>1291.3</v>
      </c>
      <c r="G144" s="61">
        <v>1958.61</v>
      </c>
      <c r="H144" s="61">
        <v>3249.91</v>
      </c>
      <c r="I144" s="19" t="str">
        <f>VLOOKUP(B144,'FOLHA RESUMIDA'!C:D,2,0)</f>
        <v>VINCENZO PAPARIELLO</v>
      </c>
    </row>
    <row r="145" spans="1:9">
      <c r="A145" s="56">
        <v>1</v>
      </c>
      <c r="B145" s="56">
        <v>2308</v>
      </c>
      <c r="C145" s="54" t="s">
        <v>135</v>
      </c>
      <c r="D145" s="61">
        <v>1265.98</v>
      </c>
      <c r="E145" s="58">
        <v>380.14</v>
      </c>
      <c r="F145" s="61">
        <v>430.43</v>
      </c>
      <c r="G145" s="61">
        <v>455.41</v>
      </c>
      <c r="H145" s="61">
        <v>885.84</v>
      </c>
      <c r="I145" s="19" t="str">
        <f>VLOOKUP(B145,'FOLHA RESUMIDA'!C:D,2,0)</f>
        <v>ADEILDO CARLOS DIAS BEZERRA</v>
      </c>
    </row>
    <row r="146" spans="1:9">
      <c r="A146" s="56">
        <v>1</v>
      </c>
      <c r="B146" s="56">
        <v>2330</v>
      </c>
      <c r="C146" s="54" t="s">
        <v>136</v>
      </c>
      <c r="D146" s="61">
        <v>4748.01</v>
      </c>
      <c r="E146" s="58">
        <v>842.76000000000022</v>
      </c>
      <c r="F146" s="61">
        <v>1520.82</v>
      </c>
      <c r="G146" s="61">
        <v>2384.4299999999998</v>
      </c>
      <c r="H146" s="61">
        <v>3905.25</v>
      </c>
      <c r="I146" s="19" t="str">
        <f>VLOOKUP(B146,'FOLHA RESUMIDA'!C:D,2,0)</f>
        <v>ERICK RENAN PEREIRA DE ACIOLI</v>
      </c>
    </row>
    <row r="147" spans="1:9">
      <c r="A147" s="56">
        <v>1</v>
      </c>
      <c r="B147" s="56">
        <v>2337</v>
      </c>
      <c r="C147" s="54" t="s">
        <v>137</v>
      </c>
      <c r="D147" s="61">
        <v>4656.5600000000004</v>
      </c>
      <c r="E147" s="58">
        <v>1471.4800000000005</v>
      </c>
      <c r="F147" s="61">
        <v>1583.23</v>
      </c>
      <c r="G147" s="61">
        <v>1601.85</v>
      </c>
      <c r="H147" s="61">
        <v>3185.08</v>
      </c>
      <c r="I147" s="19" t="str">
        <f>VLOOKUP(B147,'FOLHA RESUMIDA'!C:D,2,0)</f>
        <v>FLAVIA PATRICIA M  MEDEIROS</v>
      </c>
    </row>
    <row r="148" spans="1:9">
      <c r="A148" s="56">
        <v>1</v>
      </c>
      <c r="B148" s="56">
        <v>2339</v>
      </c>
      <c r="C148" s="54" t="s">
        <v>138</v>
      </c>
      <c r="D148" s="61">
        <v>7707.97</v>
      </c>
      <c r="E148" s="58">
        <v>1980.46</v>
      </c>
      <c r="F148" s="61">
        <v>2620.71</v>
      </c>
      <c r="G148" s="61">
        <v>3106.8</v>
      </c>
      <c r="H148" s="61">
        <v>5727.51</v>
      </c>
      <c r="I148" s="19" t="str">
        <f>VLOOKUP(B148,'FOLHA RESUMIDA'!C:D,2,0)</f>
        <v>DEBORAH BEZERRA MONTEIRO</v>
      </c>
    </row>
    <row r="149" spans="1:9">
      <c r="A149" s="56">
        <v>1</v>
      </c>
      <c r="B149" s="56">
        <v>2342</v>
      </c>
      <c r="C149" s="54" t="s">
        <v>139</v>
      </c>
      <c r="D149" s="61">
        <v>6650.48</v>
      </c>
      <c r="E149" s="58">
        <v>3182.0299999999997</v>
      </c>
      <c r="F149" s="61">
        <v>2261.16</v>
      </c>
      <c r="G149" s="61">
        <v>1207.29</v>
      </c>
      <c r="H149" s="61">
        <v>3468.45</v>
      </c>
      <c r="I149" s="19" t="str">
        <f>VLOOKUP(B149,'FOLHA RESUMIDA'!C:D,2,0)</f>
        <v>MARCOS ANDRE CUNHA DE OLIVEIRA</v>
      </c>
    </row>
    <row r="150" spans="1:9">
      <c r="A150" s="56">
        <v>1</v>
      </c>
      <c r="B150" s="56">
        <v>2343</v>
      </c>
      <c r="C150" s="54" t="s">
        <v>140</v>
      </c>
      <c r="D150" s="61">
        <v>7707.97</v>
      </c>
      <c r="E150" s="58">
        <v>1778.8300000000008</v>
      </c>
      <c r="F150" s="61">
        <v>2620.71</v>
      </c>
      <c r="G150" s="61">
        <v>3308.43</v>
      </c>
      <c r="H150" s="61">
        <v>5929.1399999999994</v>
      </c>
      <c r="I150" s="19" t="str">
        <f>VLOOKUP(B150,'FOLHA RESUMIDA'!C:D,2,0)</f>
        <v>SEVERINO GRANGEIRO JUNIOR</v>
      </c>
    </row>
    <row r="151" spans="1:9">
      <c r="A151" s="56">
        <v>1</v>
      </c>
      <c r="B151" s="56">
        <v>2344</v>
      </c>
      <c r="C151" s="54" t="s">
        <v>141</v>
      </c>
      <c r="D151" s="61">
        <v>10396.030000000001</v>
      </c>
      <c r="E151" s="58">
        <v>2512.630000000001</v>
      </c>
      <c r="F151" s="61">
        <v>3534.65</v>
      </c>
      <c r="G151" s="61">
        <v>4348.75</v>
      </c>
      <c r="H151" s="61">
        <v>7883.4</v>
      </c>
      <c r="I151" s="19" t="str">
        <f>VLOOKUP(B151,'FOLHA RESUMIDA'!C:D,2,0)</f>
        <v>AMANDA TATIANE C  DE OLIVEIRA</v>
      </c>
    </row>
    <row r="152" spans="1:9">
      <c r="A152" s="56">
        <v>1</v>
      </c>
      <c r="B152" s="56">
        <v>2351</v>
      </c>
      <c r="C152" s="54" t="s">
        <v>142</v>
      </c>
      <c r="D152" s="61">
        <v>1333.73</v>
      </c>
      <c r="E152" s="58">
        <v>759.84</v>
      </c>
      <c r="F152" s="61">
        <v>453.47</v>
      </c>
      <c r="G152" s="61">
        <v>120.42</v>
      </c>
      <c r="H152" s="61">
        <v>573.89</v>
      </c>
      <c r="I152" s="19" t="str">
        <f>VLOOKUP(B152,'FOLHA RESUMIDA'!C:D,2,0)</f>
        <v>CLAUDIA SALVINA DE SANTANA</v>
      </c>
    </row>
    <row r="153" spans="1:9">
      <c r="A153" s="56">
        <v>1</v>
      </c>
      <c r="B153" s="56">
        <v>2363</v>
      </c>
      <c r="C153" s="54" t="s">
        <v>143</v>
      </c>
      <c r="D153" s="61">
        <v>1768.61</v>
      </c>
      <c r="E153" s="58">
        <v>502.62999999999988</v>
      </c>
      <c r="F153" s="61">
        <v>499.95</v>
      </c>
      <c r="G153" s="61">
        <v>766.03</v>
      </c>
      <c r="H153" s="61">
        <v>1265.98</v>
      </c>
      <c r="I153" s="19" t="str">
        <f>VLOOKUP(B153,'FOLHA RESUMIDA'!C:D,2,0)</f>
        <v>MIRIAM ALVES BASTOS DA SILVA</v>
      </c>
    </row>
    <row r="154" spans="1:9">
      <c r="A154" s="56">
        <v>1</v>
      </c>
      <c r="B154" s="56">
        <v>2367</v>
      </c>
      <c r="C154" s="54" t="s">
        <v>144</v>
      </c>
      <c r="D154" s="61">
        <v>2059.25</v>
      </c>
      <c r="E154" s="58">
        <v>656.38000000000011</v>
      </c>
      <c r="F154" s="61">
        <v>522.74</v>
      </c>
      <c r="G154" s="61">
        <v>880.13</v>
      </c>
      <c r="H154" s="61">
        <v>1402.87</v>
      </c>
      <c r="I154" s="19" t="str">
        <f>VLOOKUP(B154,'FOLHA RESUMIDA'!C:D,2,0)</f>
        <v>PRISCILLA RODRIGUES P DA SILVA</v>
      </c>
    </row>
    <row r="155" spans="1:9">
      <c r="A155" s="56">
        <v>1</v>
      </c>
      <c r="B155" s="56">
        <v>2371</v>
      </c>
      <c r="C155" s="54" t="s">
        <v>145</v>
      </c>
      <c r="D155" s="61">
        <v>1962.27</v>
      </c>
      <c r="E155" s="58">
        <v>990.32</v>
      </c>
      <c r="F155" s="61">
        <v>667.17</v>
      </c>
      <c r="G155" s="61">
        <v>304.77999999999997</v>
      </c>
      <c r="H155" s="61">
        <v>971.94999999999993</v>
      </c>
      <c r="I155" s="19" t="str">
        <f>VLOOKUP(B155,'FOLHA RESUMIDA'!C:D,2,0)</f>
        <v>SUZELLE TRAJANO BENTO</v>
      </c>
    </row>
    <row r="156" spans="1:9">
      <c r="A156" s="56">
        <v>1</v>
      </c>
      <c r="B156" s="56">
        <v>2382</v>
      </c>
      <c r="C156" s="54" t="s">
        <v>146</v>
      </c>
      <c r="D156" s="61">
        <v>10396.030000000001</v>
      </c>
      <c r="E156" s="58">
        <v>2512.630000000001</v>
      </c>
      <c r="F156" s="61">
        <v>3534.65</v>
      </c>
      <c r="G156" s="61">
        <v>4348.75</v>
      </c>
      <c r="H156" s="61">
        <v>7883.4</v>
      </c>
      <c r="I156" s="19" t="str">
        <f>VLOOKUP(B156,'FOLHA RESUMIDA'!C:D,2,0)</f>
        <v>AILA KARLA MOTA SANTANA</v>
      </c>
    </row>
    <row r="157" spans="1:9">
      <c r="A157" s="56">
        <v>1</v>
      </c>
      <c r="B157" s="56">
        <v>2384</v>
      </c>
      <c r="C157" s="54" t="s">
        <v>147</v>
      </c>
      <c r="D157" s="61">
        <v>2311.79</v>
      </c>
      <c r="E157" s="58">
        <v>671.21</v>
      </c>
      <c r="F157" s="61">
        <v>522.74</v>
      </c>
      <c r="G157" s="61">
        <v>1117.8399999999999</v>
      </c>
      <c r="H157" s="61">
        <v>1640.58</v>
      </c>
      <c r="I157" s="19" t="str">
        <f>VLOOKUP(B157,'FOLHA RESUMIDA'!C:D,2,0)</f>
        <v>KATIA MIRANDA DE ARAUJO LOPES</v>
      </c>
    </row>
    <row r="158" spans="1:9">
      <c r="A158" s="56">
        <v>1</v>
      </c>
      <c r="B158" s="56">
        <v>2392</v>
      </c>
      <c r="C158" s="54" t="s">
        <v>148</v>
      </c>
      <c r="D158" s="61">
        <v>5050.21</v>
      </c>
      <c r="E158" s="58">
        <v>2463.1999999999998</v>
      </c>
      <c r="F158" s="61">
        <v>1200.67</v>
      </c>
      <c r="G158" s="61">
        <v>1386.34</v>
      </c>
      <c r="H158" s="61">
        <v>2587.0100000000002</v>
      </c>
      <c r="I158" s="19" t="str">
        <f>VLOOKUP(B158,'FOLHA RESUMIDA'!C:D,2,0)</f>
        <v>KLEYTON DA SILVA A PEREIRA</v>
      </c>
    </row>
    <row r="159" spans="1:9">
      <c r="A159" s="56">
        <v>1</v>
      </c>
      <c r="B159" s="56">
        <v>2403</v>
      </c>
      <c r="C159" s="54" t="s">
        <v>149</v>
      </c>
      <c r="D159" s="61">
        <v>996.19</v>
      </c>
      <c r="E159" s="58">
        <v>996.19</v>
      </c>
      <c r="F159" s="61">
        <v>0</v>
      </c>
      <c r="G159" s="61">
        <v>0</v>
      </c>
      <c r="H159" s="61">
        <v>0</v>
      </c>
      <c r="I159" s="19" t="str">
        <f>VLOOKUP(B159,'FOLHA RESUMIDA'!C:D,2,0)</f>
        <v>ANDRE HENRIQUE DE S  MAFRA</v>
      </c>
    </row>
    <row r="160" spans="1:9">
      <c r="A160" s="56">
        <v>1</v>
      </c>
      <c r="B160" s="56">
        <v>2406</v>
      </c>
      <c r="C160" s="54" t="s">
        <v>150</v>
      </c>
      <c r="D160" s="61">
        <v>1209.72</v>
      </c>
      <c r="E160" s="58">
        <v>556.51</v>
      </c>
      <c r="F160" s="61">
        <v>411.3</v>
      </c>
      <c r="G160" s="61">
        <v>241.91</v>
      </c>
      <c r="H160" s="61">
        <v>653.21</v>
      </c>
      <c r="I160" s="19" t="str">
        <f>VLOOKUP(B160,'FOLHA RESUMIDA'!C:D,2,0)</f>
        <v>DEYSE MARIA DOS SANTOS SILVA</v>
      </c>
    </row>
    <row r="161" spans="1:9">
      <c r="A161" s="56">
        <v>1</v>
      </c>
      <c r="B161" s="56">
        <v>2414</v>
      </c>
      <c r="C161" s="54" t="s">
        <v>151</v>
      </c>
      <c r="D161" s="61">
        <v>1097.25</v>
      </c>
      <c r="E161" s="58">
        <v>390.11</v>
      </c>
      <c r="F161" s="61">
        <v>373.07</v>
      </c>
      <c r="G161" s="61">
        <v>334.07</v>
      </c>
      <c r="H161" s="61">
        <v>707.14</v>
      </c>
      <c r="I161" s="19" t="str">
        <f>VLOOKUP(B161,'FOLHA RESUMIDA'!C:D,2,0)</f>
        <v>SILAS PINTO BEZERRA</v>
      </c>
    </row>
    <row r="162" spans="1:9">
      <c r="A162" s="56">
        <v>1</v>
      </c>
      <c r="B162" s="56">
        <v>2415</v>
      </c>
      <c r="C162" s="54" t="s">
        <v>152</v>
      </c>
      <c r="D162" s="61">
        <v>10396.030000000001</v>
      </c>
      <c r="E162" s="58">
        <v>2512.630000000001</v>
      </c>
      <c r="F162" s="61">
        <v>3534.65</v>
      </c>
      <c r="G162" s="61">
        <v>4348.75</v>
      </c>
      <c r="H162" s="61">
        <v>7883.4</v>
      </c>
      <c r="I162" s="19" t="str">
        <f>VLOOKUP(B162,'FOLHA RESUMIDA'!C:D,2,0)</f>
        <v>SILVIA RENATA QUEIROZ DE FARIA</v>
      </c>
    </row>
    <row r="163" spans="1:9">
      <c r="A163" s="56">
        <v>1</v>
      </c>
      <c r="B163" s="56">
        <v>2417</v>
      </c>
      <c r="C163" s="54" t="s">
        <v>153</v>
      </c>
      <c r="D163" s="61">
        <v>1333.73</v>
      </c>
      <c r="E163" s="58">
        <v>392.13</v>
      </c>
      <c r="F163" s="61">
        <v>453.47</v>
      </c>
      <c r="G163" s="61">
        <v>488.13</v>
      </c>
      <c r="H163" s="61">
        <v>941.6</v>
      </c>
      <c r="I163" s="19" t="str">
        <f>VLOOKUP(B163,'FOLHA RESUMIDA'!C:D,2,0)</f>
        <v>ZILDA FRUTUOSO DA SILVA</v>
      </c>
    </row>
    <row r="164" spans="1:9">
      <c r="A164" s="56">
        <v>1</v>
      </c>
      <c r="B164" s="56">
        <v>2420</v>
      </c>
      <c r="C164" s="54" t="s">
        <v>154</v>
      </c>
      <c r="D164" s="61">
        <v>10666.33</v>
      </c>
      <c r="E164" s="58">
        <v>2482.6800000000003</v>
      </c>
      <c r="F164" s="61">
        <v>3534.65</v>
      </c>
      <c r="G164" s="61">
        <v>4649</v>
      </c>
      <c r="H164" s="61">
        <v>8183.65</v>
      </c>
      <c r="I164" s="19" t="str">
        <f>VLOOKUP(B164,'FOLHA RESUMIDA'!C:D,2,0)</f>
        <v>TEREZA RAQUEL F ALMEIDA</v>
      </c>
    </row>
    <row r="165" spans="1:9">
      <c r="A165" s="56">
        <v>1</v>
      </c>
      <c r="B165" s="56">
        <v>2421</v>
      </c>
      <c r="C165" s="54" t="s">
        <v>155</v>
      </c>
      <c r="D165" s="61">
        <v>4943.16</v>
      </c>
      <c r="E165" s="58">
        <v>936.67999999999984</v>
      </c>
      <c r="F165" s="61">
        <v>1680.67</v>
      </c>
      <c r="G165" s="61">
        <v>2325.81</v>
      </c>
      <c r="H165" s="61">
        <v>4006.48</v>
      </c>
      <c r="I165" s="19" t="str">
        <f>VLOOKUP(B165,'FOLHA RESUMIDA'!C:D,2,0)</f>
        <v>ANA CLAUDIA NUNES DE MOURA</v>
      </c>
    </row>
    <row r="166" spans="1:9">
      <c r="A166" s="56">
        <v>1</v>
      </c>
      <c r="B166" s="56">
        <v>2437</v>
      </c>
      <c r="C166" s="54" t="s">
        <v>156</v>
      </c>
      <c r="D166" s="61">
        <v>1537.47</v>
      </c>
      <c r="E166" s="58">
        <v>378.77</v>
      </c>
      <c r="F166" s="61">
        <v>522.74</v>
      </c>
      <c r="G166" s="61">
        <v>635.96</v>
      </c>
      <c r="H166" s="61">
        <v>1158.7</v>
      </c>
      <c r="I166" s="19" t="str">
        <f>VLOOKUP(B166,'FOLHA RESUMIDA'!C:D,2,0)</f>
        <v>CLAUDILENE DE LIMA</v>
      </c>
    </row>
    <row r="167" spans="1:9">
      <c r="A167" s="56">
        <v>1</v>
      </c>
      <c r="B167" s="56">
        <v>2440</v>
      </c>
      <c r="C167" s="54" t="s">
        <v>157</v>
      </c>
      <c r="D167" s="61">
        <v>2446.75</v>
      </c>
      <c r="E167" s="58">
        <v>549.02</v>
      </c>
      <c r="F167" s="61">
        <v>830.1</v>
      </c>
      <c r="G167" s="61">
        <v>1067.6300000000001</v>
      </c>
      <c r="H167" s="61">
        <v>1897.73</v>
      </c>
      <c r="I167" s="19" t="str">
        <f>VLOOKUP(B167,'FOLHA RESUMIDA'!C:D,2,0)</f>
        <v>ELIANE MOREIRA DE SOUZA</v>
      </c>
    </row>
    <row r="168" spans="1:9">
      <c r="A168" s="56">
        <v>1</v>
      </c>
      <c r="B168" s="56">
        <v>2441</v>
      </c>
      <c r="C168" s="54" t="s">
        <v>158</v>
      </c>
      <c r="D168" s="61">
        <v>1887.64</v>
      </c>
      <c r="E168" s="58">
        <v>625.88000000000011</v>
      </c>
      <c r="F168" s="61">
        <v>777.87</v>
      </c>
      <c r="G168" s="61">
        <v>483.89</v>
      </c>
      <c r="H168" s="61">
        <v>1261.76</v>
      </c>
      <c r="I168" s="19" t="str">
        <f>VLOOKUP(B168,'FOLHA RESUMIDA'!C:D,2,0)</f>
        <v>ERIC JOSE SILVA VELOZO</v>
      </c>
    </row>
    <row r="169" spans="1:9">
      <c r="A169" s="56">
        <v>1</v>
      </c>
      <c r="B169" s="56">
        <v>2443</v>
      </c>
      <c r="C169" s="54" t="s">
        <v>159</v>
      </c>
      <c r="D169" s="61">
        <v>1652.64</v>
      </c>
      <c r="E169" s="58">
        <v>276.50000000000023</v>
      </c>
      <c r="F169" s="61">
        <v>453.47</v>
      </c>
      <c r="G169" s="61">
        <v>922.67</v>
      </c>
      <c r="H169" s="61">
        <v>1376.1399999999999</v>
      </c>
      <c r="I169" s="19" t="str">
        <f>VLOOKUP(B169,'FOLHA RESUMIDA'!C:D,2,0)</f>
        <v>GEYZA JANAINA FERREIRA DE LIMA</v>
      </c>
    </row>
    <row r="170" spans="1:9">
      <c r="A170" s="56">
        <v>1</v>
      </c>
      <c r="B170" s="56">
        <v>2448</v>
      </c>
      <c r="C170" s="54" t="s">
        <v>160</v>
      </c>
      <c r="D170" s="61">
        <v>2904.24</v>
      </c>
      <c r="E170" s="58">
        <v>725.97999999999956</v>
      </c>
      <c r="F170" s="61">
        <v>830.1</v>
      </c>
      <c r="G170" s="61">
        <v>1348.16</v>
      </c>
      <c r="H170" s="61">
        <v>2178.2600000000002</v>
      </c>
      <c r="I170" s="19" t="str">
        <f>VLOOKUP(B170,'FOLHA RESUMIDA'!C:D,2,0)</f>
        <v>JULIO CESAR DA SILVA</v>
      </c>
    </row>
    <row r="171" spans="1:9">
      <c r="A171" s="56">
        <v>1</v>
      </c>
      <c r="B171" s="56">
        <v>2451</v>
      </c>
      <c r="C171" s="54" t="s">
        <v>161</v>
      </c>
      <c r="D171" s="61">
        <v>1382.35</v>
      </c>
      <c r="E171" s="58">
        <v>205.61999999999989</v>
      </c>
      <c r="F171" s="61">
        <v>453.47</v>
      </c>
      <c r="G171" s="61">
        <v>723.26</v>
      </c>
      <c r="H171" s="61">
        <v>1176.73</v>
      </c>
      <c r="I171" s="19" t="str">
        <f>VLOOKUP(B171,'FOLHA RESUMIDA'!C:D,2,0)</f>
        <v>MANUELLA BOMFIM DA SILVA</v>
      </c>
    </row>
    <row r="172" spans="1:9">
      <c r="A172" s="56">
        <v>1</v>
      </c>
      <c r="B172" s="56">
        <v>2460</v>
      </c>
      <c r="C172" s="54" t="s">
        <v>162</v>
      </c>
      <c r="D172" s="61">
        <v>49.26</v>
      </c>
      <c r="E172" s="58">
        <v>49.26</v>
      </c>
      <c r="F172" s="61">
        <v>0</v>
      </c>
      <c r="G172" s="61">
        <v>0</v>
      </c>
      <c r="H172" s="61">
        <v>0</v>
      </c>
      <c r="I172" s="19" t="str">
        <f>VLOOKUP(B172,'FOLHA RESUMIDA'!C:D,2,0)</f>
        <v>VIVIANE OLIMPIO DOS SANTOS</v>
      </c>
    </row>
    <row r="173" spans="1:9">
      <c r="A173" s="56">
        <v>1</v>
      </c>
      <c r="B173" s="56">
        <v>2468</v>
      </c>
      <c r="C173" s="54" t="s">
        <v>163</v>
      </c>
      <c r="D173" s="61">
        <v>6878.58</v>
      </c>
      <c r="E173" s="58">
        <v>2140.2999999999993</v>
      </c>
      <c r="F173" s="61">
        <v>2246.8200000000002</v>
      </c>
      <c r="G173" s="61">
        <v>2491.46</v>
      </c>
      <c r="H173" s="61">
        <v>4738.2800000000007</v>
      </c>
      <c r="I173" s="19" t="str">
        <f>VLOOKUP(B173,'FOLHA RESUMIDA'!C:D,2,0)</f>
        <v>ANA GERTRUDES DE A F GUERRA</v>
      </c>
    </row>
    <row r="174" spans="1:9">
      <c r="A174" s="56">
        <v>1</v>
      </c>
      <c r="B174" s="56">
        <v>2474</v>
      </c>
      <c r="C174" s="54" t="s">
        <v>164</v>
      </c>
      <c r="D174" s="61">
        <v>11172.75</v>
      </c>
      <c r="E174" s="58">
        <v>3093.3999999999996</v>
      </c>
      <c r="F174" s="61">
        <v>3706.83</v>
      </c>
      <c r="G174" s="61">
        <v>4372.5200000000004</v>
      </c>
      <c r="H174" s="61">
        <v>8079.35</v>
      </c>
      <c r="I174" s="19" t="str">
        <f>VLOOKUP(B174,'FOLHA RESUMIDA'!C:D,2,0)</f>
        <v>MARIA ROSEANE DOS A CLEMENTINO</v>
      </c>
    </row>
    <row r="175" spans="1:9">
      <c r="A175" s="56">
        <v>50</v>
      </c>
      <c r="B175" s="56">
        <v>2478</v>
      </c>
      <c r="C175" s="54" t="s">
        <v>484</v>
      </c>
      <c r="D175" s="61">
        <v>4149.8900000000003</v>
      </c>
      <c r="E175" s="58">
        <v>730.51000000000022</v>
      </c>
      <c r="F175" s="61">
        <v>1410.96</v>
      </c>
      <c r="G175" s="61">
        <v>2008.42</v>
      </c>
      <c r="H175" s="61">
        <v>3419.38</v>
      </c>
      <c r="I175" s="19" t="str">
        <f>VLOOKUP(B175,'FOLHA RESUMIDA'!C:D,2,0)</f>
        <v>ROGERIO MOURA VIEIRA</v>
      </c>
    </row>
    <row r="176" spans="1:9">
      <c r="A176" s="56">
        <v>20</v>
      </c>
      <c r="B176" s="56">
        <v>2481</v>
      </c>
      <c r="C176" s="54" t="s">
        <v>456</v>
      </c>
      <c r="D176" s="61">
        <v>4149.8900000000003</v>
      </c>
      <c r="E176" s="58">
        <v>1697.5</v>
      </c>
      <c r="F176" s="61">
        <v>1410.96</v>
      </c>
      <c r="G176" s="61">
        <v>1041.43</v>
      </c>
      <c r="H176" s="61">
        <v>2452.3900000000003</v>
      </c>
      <c r="I176" s="19" t="str">
        <f>VLOOKUP(B176,'FOLHA RESUMIDA'!C:D,2,0)</f>
        <v>RAFAELLA MICHELLE DE L MIRANDA</v>
      </c>
    </row>
    <row r="177" spans="1:9">
      <c r="A177" s="56">
        <v>39</v>
      </c>
      <c r="B177" s="56">
        <v>2484</v>
      </c>
      <c r="C177" s="54" t="s">
        <v>477</v>
      </c>
      <c r="D177" s="61">
        <v>4627.68</v>
      </c>
      <c r="E177" s="58">
        <v>1120.9900000000002</v>
      </c>
      <c r="F177" s="61">
        <v>1481.51</v>
      </c>
      <c r="G177" s="61">
        <v>2025.18</v>
      </c>
      <c r="H177" s="61">
        <v>3506.69</v>
      </c>
      <c r="I177" s="19" t="str">
        <f>VLOOKUP(B177,'FOLHA RESUMIDA'!C:D,2,0)</f>
        <v>ARLEY ANDERSON TAVARES MOREIRA</v>
      </c>
    </row>
    <row r="178" spans="1:9">
      <c r="A178" s="56">
        <v>1</v>
      </c>
      <c r="B178" s="56">
        <v>2490</v>
      </c>
      <c r="C178" s="54" t="s">
        <v>165</v>
      </c>
      <c r="D178" s="61">
        <v>2323.31</v>
      </c>
      <c r="E178" s="58">
        <v>458.9699999999998</v>
      </c>
      <c r="F178" s="61">
        <v>789.93</v>
      </c>
      <c r="G178" s="61">
        <v>1074.4100000000001</v>
      </c>
      <c r="H178" s="61">
        <v>1864.3400000000001</v>
      </c>
      <c r="I178" s="19" t="str">
        <f>VLOOKUP(B178,'FOLHA RESUMIDA'!C:D,2,0)</f>
        <v>PAULO EDUARDO SANTOS FERREIRA</v>
      </c>
    </row>
    <row r="179" spans="1:9">
      <c r="A179" s="56">
        <v>1</v>
      </c>
      <c r="B179" s="56">
        <v>2493</v>
      </c>
      <c r="C179" s="54" t="s">
        <v>166</v>
      </c>
      <c r="D179" s="61">
        <v>3608.28</v>
      </c>
      <c r="E179" s="58">
        <v>1082.0800000000004</v>
      </c>
      <c r="F179" s="61">
        <v>1226.82</v>
      </c>
      <c r="G179" s="61">
        <v>1299.3800000000001</v>
      </c>
      <c r="H179" s="61">
        <v>2526.1999999999998</v>
      </c>
      <c r="I179" s="19" t="str">
        <f>VLOOKUP(B179,'FOLHA RESUMIDA'!C:D,2,0)</f>
        <v>CRISTIANE R  DE O  GONCALVES</v>
      </c>
    </row>
    <row r="180" spans="1:9">
      <c r="A180" s="56">
        <v>1</v>
      </c>
      <c r="B180" s="56">
        <v>2498</v>
      </c>
      <c r="C180" s="54" t="s">
        <v>167</v>
      </c>
      <c r="D180" s="61">
        <v>1807.77</v>
      </c>
      <c r="E180" s="58">
        <v>469.08999999999992</v>
      </c>
      <c r="F180" s="61">
        <v>522.74</v>
      </c>
      <c r="G180" s="61">
        <v>815.94</v>
      </c>
      <c r="H180" s="61">
        <v>1338.68</v>
      </c>
      <c r="I180" s="19" t="str">
        <f>VLOOKUP(B180,'FOLHA RESUMIDA'!C:D,2,0)</f>
        <v>TEREZINHA DE J  DE L  M  NETA</v>
      </c>
    </row>
    <row r="181" spans="1:9">
      <c r="A181" s="56">
        <v>1</v>
      </c>
      <c r="B181" s="56">
        <v>2502</v>
      </c>
      <c r="C181" s="54" t="s">
        <v>168</v>
      </c>
      <c r="D181" s="61">
        <v>1537.47</v>
      </c>
      <c r="E181" s="58">
        <v>659.68000000000006</v>
      </c>
      <c r="F181" s="61">
        <v>522.74</v>
      </c>
      <c r="G181" s="61">
        <v>355.05</v>
      </c>
      <c r="H181" s="61">
        <v>877.79</v>
      </c>
      <c r="I181" s="19" t="str">
        <f>VLOOKUP(B181,'FOLHA RESUMIDA'!C:D,2,0)</f>
        <v>PAULO ROBERTO DA SILVA CUNHA</v>
      </c>
    </row>
    <row r="182" spans="1:9">
      <c r="A182" s="56">
        <v>1</v>
      </c>
      <c r="B182" s="56">
        <v>2503</v>
      </c>
      <c r="C182" s="54" t="s">
        <v>169</v>
      </c>
      <c r="D182" s="61">
        <v>4149.8900000000003</v>
      </c>
      <c r="E182" s="58">
        <v>1055.96</v>
      </c>
      <c r="F182" s="61">
        <v>1410.96</v>
      </c>
      <c r="G182" s="61">
        <v>1682.97</v>
      </c>
      <c r="H182" s="61">
        <v>3093.9300000000003</v>
      </c>
      <c r="I182" s="19" t="str">
        <f>VLOOKUP(B182,'FOLHA RESUMIDA'!C:D,2,0)</f>
        <v>TACIZO LUIZ PEREIRA DA SILVA</v>
      </c>
    </row>
    <row r="183" spans="1:9">
      <c r="A183" s="56">
        <v>1</v>
      </c>
      <c r="B183" s="56">
        <v>2504</v>
      </c>
      <c r="C183" s="54" t="s">
        <v>170</v>
      </c>
      <c r="D183" s="61">
        <v>1265.98</v>
      </c>
      <c r="E183" s="58">
        <v>614.91000000000008</v>
      </c>
      <c r="F183" s="61">
        <v>430.43</v>
      </c>
      <c r="G183" s="61">
        <v>220.64</v>
      </c>
      <c r="H183" s="61">
        <v>651.06999999999994</v>
      </c>
      <c r="I183" s="19" t="str">
        <f>VLOOKUP(B183,'FOLHA RESUMIDA'!C:D,2,0)</f>
        <v>RIVALDO GOMES DA SILVA</v>
      </c>
    </row>
    <row r="184" spans="1:9">
      <c r="A184" s="56">
        <v>1</v>
      </c>
      <c r="B184" s="56">
        <v>2506</v>
      </c>
      <c r="C184" s="54" t="s">
        <v>171</v>
      </c>
      <c r="D184" s="61">
        <v>1265.98</v>
      </c>
      <c r="E184" s="58">
        <v>550.86</v>
      </c>
      <c r="F184" s="61">
        <v>430.43</v>
      </c>
      <c r="G184" s="61">
        <v>284.69</v>
      </c>
      <c r="H184" s="61">
        <v>715.12</v>
      </c>
      <c r="I184" s="19" t="str">
        <f>VLOOKUP(B184,'FOLHA RESUMIDA'!C:D,2,0)</f>
        <v>IVETE ANTONIETA B  DE CARVALHO</v>
      </c>
    </row>
    <row r="185" spans="1:9">
      <c r="A185" s="56">
        <v>1</v>
      </c>
      <c r="B185" s="56">
        <v>2507</v>
      </c>
      <c r="C185" s="54" t="s">
        <v>172</v>
      </c>
      <c r="D185" s="61">
        <v>1265.98</v>
      </c>
      <c r="E185" s="58">
        <v>305.01</v>
      </c>
      <c r="F185" s="61">
        <v>430.43</v>
      </c>
      <c r="G185" s="61">
        <v>530.54</v>
      </c>
      <c r="H185" s="61">
        <v>960.97</v>
      </c>
      <c r="I185" s="19" t="str">
        <f>VLOOKUP(B185,'FOLHA RESUMIDA'!C:D,2,0)</f>
        <v>ANANIAS TEIXEIRA DE LIMA</v>
      </c>
    </row>
    <row r="186" spans="1:9">
      <c r="A186" s="56">
        <v>1</v>
      </c>
      <c r="B186" s="56">
        <v>2508</v>
      </c>
      <c r="C186" s="54" t="s">
        <v>173</v>
      </c>
      <c r="D186" s="61">
        <v>1265.98</v>
      </c>
      <c r="E186" s="58">
        <v>381.84000000000003</v>
      </c>
      <c r="F186" s="61">
        <v>430.43</v>
      </c>
      <c r="G186" s="61">
        <v>453.71</v>
      </c>
      <c r="H186" s="61">
        <v>884.14</v>
      </c>
      <c r="I186" s="19" t="str">
        <f>VLOOKUP(B186,'FOLHA RESUMIDA'!C:D,2,0)</f>
        <v>JOSE ALEXANDRE DE BARROS ALVES</v>
      </c>
    </row>
    <row r="187" spans="1:9">
      <c r="A187" s="56">
        <v>1</v>
      </c>
      <c r="B187" s="56">
        <v>2509</v>
      </c>
      <c r="C187" s="54" t="s">
        <v>174</v>
      </c>
      <c r="D187" s="61">
        <v>1265.98</v>
      </c>
      <c r="E187" s="58">
        <v>931.46</v>
      </c>
      <c r="F187" s="61">
        <v>253.2</v>
      </c>
      <c r="G187" s="61">
        <v>81.319999999999993</v>
      </c>
      <c r="H187" s="61">
        <v>334.52</v>
      </c>
      <c r="I187" s="19" t="str">
        <f>VLOOKUP(B187,'FOLHA RESUMIDA'!C:D,2,0)</f>
        <v>ALDEMIR NASCIMENTO DA SILVA</v>
      </c>
    </row>
    <row r="188" spans="1:9">
      <c r="A188" s="56">
        <v>27</v>
      </c>
      <c r="B188" s="56">
        <v>2512</v>
      </c>
      <c r="C188" s="54" t="s">
        <v>468</v>
      </c>
      <c r="D188" s="61">
        <v>4329.8900000000003</v>
      </c>
      <c r="E188" s="58">
        <v>909.79</v>
      </c>
      <c r="F188" s="61">
        <v>1590.96</v>
      </c>
      <c r="G188" s="61">
        <v>1829.14</v>
      </c>
      <c r="H188" s="61">
        <v>3420.1000000000004</v>
      </c>
      <c r="I188" s="19" t="str">
        <f>VLOOKUP(B188,'FOLHA RESUMIDA'!C:D,2,0)</f>
        <v>JOSENILDO JOSE TORRES</v>
      </c>
    </row>
    <row r="189" spans="1:9">
      <c r="A189" s="56">
        <v>1</v>
      </c>
      <c r="B189" s="56">
        <v>2513</v>
      </c>
      <c r="C189" s="54" t="s">
        <v>175</v>
      </c>
      <c r="D189" s="61">
        <v>2544.86</v>
      </c>
      <c r="E189" s="58">
        <v>693.58000000000015</v>
      </c>
      <c r="F189" s="61">
        <v>865.25</v>
      </c>
      <c r="G189" s="61">
        <v>986.03</v>
      </c>
      <c r="H189" s="61">
        <v>1851.28</v>
      </c>
      <c r="I189" s="19" t="str">
        <f>VLOOKUP(B189,'FOLHA RESUMIDA'!C:D,2,0)</f>
        <v>DENILSON DE SANTANA NEVES</v>
      </c>
    </row>
    <row r="190" spans="1:9">
      <c r="A190" s="56">
        <v>1</v>
      </c>
      <c r="B190" s="56">
        <v>2514</v>
      </c>
      <c r="C190" s="54" t="s">
        <v>176</v>
      </c>
      <c r="D190" s="61">
        <v>2323.3200000000002</v>
      </c>
      <c r="E190" s="58">
        <v>566.89000000000033</v>
      </c>
      <c r="F190" s="61">
        <v>548.89</v>
      </c>
      <c r="G190" s="61">
        <v>1207.54</v>
      </c>
      <c r="H190" s="61">
        <v>1756.4299999999998</v>
      </c>
      <c r="I190" s="19" t="str">
        <f>VLOOKUP(B190,'FOLHA RESUMIDA'!C:D,2,0)</f>
        <v>JULIANA CAVALCANTI DE SOUSA</v>
      </c>
    </row>
    <row r="191" spans="1:9">
      <c r="A191" s="56">
        <v>26</v>
      </c>
      <c r="B191" s="56">
        <v>2518</v>
      </c>
      <c r="C191" s="54" t="s">
        <v>467</v>
      </c>
      <c r="D191" s="61">
        <v>1789.31</v>
      </c>
      <c r="E191" s="58">
        <v>164.84999999999991</v>
      </c>
      <c r="F191" s="61">
        <v>608.37</v>
      </c>
      <c r="G191" s="61">
        <v>1016.09</v>
      </c>
      <c r="H191" s="61">
        <v>1624.46</v>
      </c>
      <c r="I191" s="19" t="str">
        <f>VLOOKUP(B191,'FOLHA RESUMIDA'!C:D,2,0)</f>
        <v>ROSA MARIA BARROS VALOES</v>
      </c>
    </row>
    <row r="192" spans="1:9">
      <c r="A192" s="56">
        <v>27</v>
      </c>
      <c r="B192" s="56">
        <v>2520</v>
      </c>
      <c r="C192" s="54" t="s">
        <v>469</v>
      </c>
      <c r="D192" s="61">
        <v>1789.31</v>
      </c>
      <c r="E192" s="58">
        <v>694.1099999999999</v>
      </c>
      <c r="F192" s="61">
        <v>608.37</v>
      </c>
      <c r="G192" s="61">
        <v>486.83</v>
      </c>
      <c r="H192" s="61">
        <v>1095.2</v>
      </c>
      <c r="I192" s="19" t="str">
        <f>VLOOKUP(B192,'FOLHA RESUMIDA'!C:D,2,0)</f>
        <v>SELMA CRISTIANIA LIMA RORIZ</v>
      </c>
    </row>
    <row r="193" spans="1:9">
      <c r="A193" s="56">
        <v>39</v>
      </c>
      <c r="B193" s="56">
        <v>2523</v>
      </c>
      <c r="C193" s="54" t="s">
        <v>478</v>
      </c>
      <c r="D193" s="61">
        <v>1789.31</v>
      </c>
      <c r="E193" s="58">
        <v>333.04999999999995</v>
      </c>
      <c r="F193" s="61">
        <v>608.37</v>
      </c>
      <c r="G193" s="61">
        <v>847.89</v>
      </c>
      <c r="H193" s="61">
        <v>1456.26</v>
      </c>
      <c r="I193" s="19" t="str">
        <f>VLOOKUP(B193,'FOLHA RESUMIDA'!C:D,2,0)</f>
        <v>JANISSON COELHO DE VASCONCELOS</v>
      </c>
    </row>
    <row r="194" spans="1:9">
      <c r="A194" s="56">
        <v>2</v>
      </c>
      <c r="B194" s="56">
        <v>2525</v>
      </c>
      <c r="C194" s="54" t="s">
        <v>431</v>
      </c>
      <c r="D194" s="61">
        <v>1789.31</v>
      </c>
      <c r="E194" s="58">
        <v>263.02999999999997</v>
      </c>
      <c r="F194" s="61">
        <v>608.37</v>
      </c>
      <c r="G194" s="61">
        <v>917.91</v>
      </c>
      <c r="H194" s="61">
        <v>1526.28</v>
      </c>
      <c r="I194" s="19" t="str">
        <f>VLOOKUP(B194,'FOLHA RESUMIDA'!C:D,2,0)</f>
        <v>FABIANE TAVARES DE SOUZA</v>
      </c>
    </row>
    <row r="195" spans="1:9">
      <c r="A195" s="56">
        <v>1</v>
      </c>
      <c r="B195" s="56">
        <v>2526</v>
      </c>
      <c r="C195" s="54" t="s">
        <v>177</v>
      </c>
      <c r="D195" s="61">
        <v>2654.79</v>
      </c>
      <c r="E195" s="58">
        <v>820.05</v>
      </c>
      <c r="F195" s="61">
        <v>679.56</v>
      </c>
      <c r="G195" s="61">
        <v>1155.18</v>
      </c>
      <c r="H195" s="61">
        <v>1834.74</v>
      </c>
      <c r="I195" s="19" t="str">
        <f>VLOOKUP(B195,'FOLHA RESUMIDA'!C:D,2,0)</f>
        <v>JARBAS FERREIRA DE LIMA JUNIOR</v>
      </c>
    </row>
    <row r="196" spans="1:9">
      <c r="A196" s="56">
        <v>1</v>
      </c>
      <c r="B196" s="56">
        <v>2530</v>
      </c>
      <c r="C196" s="54" t="s">
        <v>178</v>
      </c>
      <c r="D196" s="61">
        <v>2042.68</v>
      </c>
      <c r="E196" s="58">
        <v>555.04</v>
      </c>
      <c r="F196" s="61">
        <v>453.47</v>
      </c>
      <c r="G196" s="61">
        <v>1034.17</v>
      </c>
      <c r="H196" s="61">
        <v>1487.64</v>
      </c>
      <c r="I196" s="19" t="str">
        <f>VLOOKUP(B196,'FOLHA RESUMIDA'!C:D,2,0)</f>
        <v>ARLEILDA MENDES DA SILVA</v>
      </c>
    </row>
    <row r="197" spans="1:9">
      <c r="A197" s="56">
        <v>1</v>
      </c>
      <c r="B197" s="56">
        <v>2534</v>
      </c>
      <c r="C197" s="54" t="s">
        <v>179</v>
      </c>
      <c r="D197" s="61">
        <v>1333.73</v>
      </c>
      <c r="E197" s="58">
        <v>311.22000000000003</v>
      </c>
      <c r="F197" s="61">
        <v>453.47</v>
      </c>
      <c r="G197" s="61">
        <v>569.04</v>
      </c>
      <c r="H197" s="61">
        <v>1022.51</v>
      </c>
      <c r="I197" s="19" t="str">
        <f>VLOOKUP(B197,'FOLHA RESUMIDA'!C:D,2,0)</f>
        <v>EMANUEL MESSIAS RIBEIRO COSTA</v>
      </c>
    </row>
    <row r="198" spans="1:9">
      <c r="A198" s="56">
        <v>1</v>
      </c>
      <c r="B198" s="56">
        <v>2539</v>
      </c>
      <c r="C198" s="54" t="s">
        <v>180</v>
      </c>
      <c r="D198" s="61">
        <v>1870.71</v>
      </c>
      <c r="E198" s="58">
        <v>965.84</v>
      </c>
      <c r="F198" s="61">
        <v>355.11</v>
      </c>
      <c r="G198" s="61">
        <v>549.76</v>
      </c>
      <c r="H198" s="61">
        <v>904.87</v>
      </c>
      <c r="I198" s="19" t="str">
        <f>VLOOKUP(B198,'FOLHA RESUMIDA'!C:D,2,0)</f>
        <v>JOSENILDA BEZERRA DA SILVA</v>
      </c>
    </row>
    <row r="199" spans="1:9">
      <c r="A199" s="56">
        <v>1</v>
      </c>
      <c r="B199" s="56">
        <v>2541</v>
      </c>
      <c r="C199" s="54" t="s">
        <v>181</v>
      </c>
      <c r="D199" s="61">
        <v>1333.73</v>
      </c>
      <c r="E199" s="58">
        <v>734.88</v>
      </c>
      <c r="F199" s="61">
        <v>453.47</v>
      </c>
      <c r="G199" s="61">
        <v>145.38</v>
      </c>
      <c r="H199" s="61">
        <v>598.85</v>
      </c>
      <c r="I199" s="19" t="str">
        <f>VLOOKUP(B199,'FOLHA RESUMIDA'!C:D,2,0)</f>
        <v>MARCELA SALLES DA SILVA</v>
      </c>
    </row>
    <row r="200" spans="1:9">
      <c r="A200" s="56">
        <v>59</v>
      </c>
      <c r="B200" s="56">
        <v>2547</v>
      </c>
      <c r="C200" s="54" t="s">
        <v>497</v>
      </c>
      <c r="D200" s="61">
        <v>12006.08</v>
      </c>
      <c r="E200" s="58">
        <v>12006.08</v>
      </c>
      <c r="F200" s="61">
        <v>0</v>
      </c>
      <c r="G200" s="61">
        <v>0</v>
      </c>
      <c r="H200" s="61">
        <v>0</v>
      </c>
      <c r="I200" s="19" t="str">
        <f>VLOOKUP(B200,'FOLHA RESUMIDA'!C:D,2,0)</f>
        <v>CYNTHIA RODRIGUES DE ALMEIDA</v>
      </c>
    </row>
    <row r="201" spans="1:9">
      <c r="A201" s="56">
        <v>1</v>
      </c>
      <c r="B201" s="56">
        <v>2548</v>
      </c>
      <c r="C201" s="54" t="s">
        <v>182</v>
      </c>
      <c r="D201" s="61">
        <v>3315.77</v>
      </c>
      <c r="E201" s="58">
        <v>979.07999999999993</v>
      </c>
      <c r="F201" s="61">
        <v>1035.46</v>
      </c>
      <c r="G201" s="61">
        <v>1301.23</v>
      </c>
      <c r="H201" s="61">
        <v>2336.69</v>
      </c>
      <c r="I201" s="19" t="str">
        <f>VLOOKUP(B201,'FOLHA RESUMIDA'!C:D,2,0)</f>
        <v>ELIANA PEREIRA SANTANA</v>
      </c>
    </row>
    <row r="202" spans="1:9">
      <c r="A202" s="56">
        <v>1</v>
      </c>
      <c r="B202" s="56">
        <v>2553</v>
      </c>
      <c r="C202" s="54" t="s">
        <v>183</v>
      </c>
      <c r="D202" s="61">
        <v>3878.58</v>
      </c>
      <c r="E202" s="58">
        <v>801.67000000000007</v>
      </c>
      <c r="F202" s="61">
        <v>1226.82</v>
      </c>
      <c r="G202" s="61">
        <v>1850.09</v>
      </c>
      <c r="H202" s="61">
        <v>3076.91</v>
      </c>
      <c r="I202" s="19" t="str">
        <f>VLOOKUP(B202,'FOLHA RESUMIDA'!C:D,2,0)</f>
        <v>LIVIA DA SILVA LIMA</v>
      </c>
    </row>
    <row r="203" spans="1:9">
      <c r="A203" s="56">
        <v>1</v>
      </c>
      <c r="B203" s="56">
        <v>2559</v>
      </c>
      <c r="C203" s="54" t="s">
        <v>439</v>
      </c>
      <c r="D203" s="61">
        <v>1614.36</v>
      </c>
      <c r="E203" s="58">
        <v>1036.7399999999998</v>
      </c>
      <c r="F203" s="61">
        <v>548.88</v>
      </c>
      <c r="G203" s="61">
        <v>28.74</v>
      </c>
      <c r="H203" s="61">
        <v>577.62</v>
      </c>
      <c r="I203" s="19" t="str">
        <f>VLOOKUP(B203,'FOLHA RESUMIDA'!C:D,2,0)</f>
        <v>SANDRO DE MIRANDA SANTOS</v>
      </c>
    </row>
    <row r="204" spans="1:9">
      <c r="A204" s="56">
        <v>22</v>
      </c>
      <c r="B204" s="56">
        <v>2562</v>
      </c>
      <c r="C204" s="54" t="s">
        <v>458</v>
      </c>
      <c r="D204" s="61">
        <v>4420.1899999999996</v>
      </c>
      <c r="E204" s="58">
        <v>2024.8299999999995</v>
      </c>
      <c r="F204" s="61">
        <v>1410.96</v>
      </c>
      <c r="G204" s="61">
        <v>984.4</v>
      </c>
      <c r="H204" s="61">
        <v>2395.36</v>
      </c>
      <c r="I204" s="19" t="str">
        <f>VLOOKUP(B204,'FOLHA RESUMIDA'!C:D,2,0)</f>
        <v>ERIKA MARQUES BEZERRA</v>
      </c>
    </row>
    <row r="205" spans="1:9">
      <c r="A205" s="56">
        <v>50</v>
      </c>
      <c r="B205" s="56">
        <v>2568</v>
      </c>
      <c r="C205" s="54" t="s">
        <v>496</v>
      </c>
      <c r="D205" s="61">
        <v>4149.8900000000003</v>
      </c>
      <c r="E205" s="58">
        <v>1579.3000000000002</v>
      </c>
      <c r="F205" s="61">
        <v>1410.96</v>
      </c>
      <c r="G205" s="61">
        <v>1159.6300000000001</v>
      </c>
      <c r="H205" s="61">
        <v>2570.59</v>
      </c>
      <c r="I205" s="19" t="str">
        <f>VLOOKUP(B205,'FOLHA RESUMIDA'!C:D,2,0)</f>
        <v>CATARINA DANIELLE DA S AMORIM</v>
      </c>
    </row>
    <row r="206" spans="1:9">
      <c r="A206" s="56">
        <v>1</v>
      </c>
      <c r="B206" s="56">
        <v>2574</v>
      </c>
      <c r="C206" s="54" t="s">
        <v>184</v>
      </c>
      <c r="D206" s="61">
        <v>3689.01</v>
      </c>
      <c r="E206" s="58">
        <v>755.61000000000013</v>
      </c>
      <c r="F206" s="61">
        <v>1254.26</v>
      </c>
      <c r="G206" s="61">
        <v>1679.14</v>
      </c>
      <c r="H206" s="61">
        <v>2933.4</v>
      </c>
      <c r="I206" s="19" t="str">
        <f>VLOOKUP(B206,'FOLHA RESUMIDA'!C:D,2,0)</f>
        <v>ANDERSON SANTOS DE LIMA FARIAS</v>
      </c>
    </row>
    <row r="207" spans="1:9">
      <c r="A207" s="56">
        <v>1</v>
      </c>
      <c r="B207" s="56">
        <v>2577</v>
      </c>
      <c r="C207" s="54" t="s">
        <v>185</v>
      </c>
      <c r="D207" s="61">
        <v>2537.4699999999998</v>
      </c>
      <c r="E207" s="58">
        <v>580.87999999999965</v>
      </c>
      <c r="F207" s="61">
        <v>789.93</v>
      </c>
      <c r="G207" s="61">
        <v>1166.6600000000001</v>
      </c>
      <c r="H207" s="61">
        <v>1956.5900000000001</v>
      </c>
      <c r="I207" s="19" t="str">
        <f>VLOOKUP(B207,'FOLHA RESUMIDA'!C:D,2,0)</f>
        <v>CARLA CRISTINA OLIVEIRA MATOS</v>
      </c>
    </row>
    <row r="208" spans="1:9">
      <c r="A208" s="56">
        <v>1</v>
      </c>
      <c r="B208" s="56">
        <v>2584</v>
      </c>
      <c r="C208" s="54" t="s">
        <v>186</v>
      </c>
      <c r="D208" s="61">
        <v>1614.37</v>
      </c>
      <c r="E208" s="58">
        <v>477.09999999999991</v>
      </c>
      <c r="F208" s="61">
        <v>548.89</v>
      </c>
      <c r="G208" s="61">
        <v>588.38</v>
      </c>
      <c r="H208" s="61">
        <v>1137.27</v>
      </c>
      <c r="I208" s="19" t="str">
        <f>VLOOKUP(B208,'FOLHA RESUMIDA'!C:D,2,0)</f>
        <v>HELIA MARIA ALEXANDRE DE SOUZA</v>
      </c>
    </row>
    <row r="209" spans="1:9">
      <c r="A209" s="56">
        <v>1</v>
      </c>
      <c r="B209" s="56">
        <v>2585</v>
      </c>
      <c r="C209" s="54" t="s">
        <v>187</v>
      </c>
      <c r="D209" s="61">
        <v>1614.36</v>
      </c>
      <c r="E209" s="58">
        <v>414.72999999999979</v>
      </c>
      <c r="F209" s="61">
        <v>548.88</v>
      </c>
      <c r="G209" s="61">
        <v>650.75</v>
      </c>
      <c r="H209" s="61">
        <v>1199.6300000000001</v>
      </c>
      <c r="I209" s="19" t="str">
        <f>VLOOKUP(B209,'FOLHA RESUMIDA'!C:D,2,0)</f>
        <v>HELIO DO N BARBOZA JUNIOR</v>
      </c>
    </row>
    <row r="210" spans="1:9">
      <c r="A210" s="56">
        <v>1</v>
      </c>
      <c r="B210" s="56">
        <v>2586</v>
      </c>
      <c r="C210" s="54" t="s">
        <v>440</v>
      </c>
      <c r="D210" s="61">
        <v>2323.31</v>
      </c>
      <c r="E210" s="58">
        <v>969.13000000000011</v>
      </c>
      <c r="F210" s="61">
        <v>548.88</v>
      </c>
      <c r="G210" s="61">
        <v>805.3</v>
      </c>
      <c r="H210" s="61">
        <v>1354.1799999999998</v>
      </c>
      <c r="I210" s="19" t="str">
        <f>VLOOKUP(B210,'FOLHA RESUMIDA'!C:D,2,0)</f>
        <v>JAQUELINE P F DE OLIVEIRA</v>
      </c>
    </row>
    <row r="211" spans="1:9">
      <c r="A211" s="56">
        <v>1</v>
      </c>
      <c r="B211" s="56">
        <v>2588</v>
      </c>
      <c r="C211" s="54" t="s">
        <v>188</v>
      </c>
      <c r="D211" s="61">
        <v>3608.28</v>
      </c>
      <c r="E211" s="58">
        <v>1767.1600000000003</v>
      </c>
      <c r="F211" s="61">
        <v>1226.82</v>
      </c>
      <c r="G211" s="61">
        <v>614.29999999999995</v>
      </c>
      <c r="H211" s="61">
        <v>1841.12</v>
      </c>
      <c r="I211" s="19" t="str">
        <f>VLOOKUP(B211,'FOLHA RESUMIDA'!C:D,2,0)</f>
        <v>JOSE NEVES DA SILVA JUNIOR</v>
      </c>
    </row>
    <row r="212" spans="1:9">
      <c r="A212" s="56">
        <v>35</v>
      </c>
      <c r="B212" s="56">
        <v>2596</v>
      </c>
      <c r="C212" s="54" t="s">
        <v>470</v>
      </c>
      <c r="D212" s="61">
        <v>1789.31</v>
      </c>
      <c r="E212" s="58">
        <v>1305.73</v>
      </c>
      <c r="F212" s="61">
        <v>447.33</v>
      </c>
      <c r="G212" s="61">
        <v>36.25</v>
      </c>
      <c r="H212" s="61">
        <v>483.58</v>
      </c>
      <c r="I212" s="19" t="str">
        <f>VLOOKUP(B212,'FOLHA RESUMIDA'!C:D,2,0)</f>
        <v>WELLIDA CRISTIANE DE M  GUERRA</v>
      </c>
    </row>
    <row r="213" spans="1:9">
      <c r="A213" s="56">
        <v>47</v>
      </c>
      <c r="B213" s="56">
        <v>2602</v>
      </c>
      <c r="C213" s="54" t="s">
        <v>479</v>
      </c>
      <c r="D213" s="61">
        <v>4149.8900000000003</v>
      </c>
      <c r="E213" s="58">
        <v>672.90000000000009</v>
      </c>
      <c r="F213" s="61">
        <v>1410.96</v>
      </c>
      <c r="G213" s="61">
        <v>2066.0300000000002</v>
      </c>
      <c r="H213" s="61">
        <v>3476.9900000000002</v>
      </c>
      <c r="I213" s="19" t="str">
        <f>VLOOKUP(B213,'FOLHA RESUMIDA'!C:D,2,0)</f>
        <v>DIANA ATALECIA NEVES DE SA</v>
      </c>
    </row>
    <row r="214" spans="1:9">
      <c r="A214" s="56">
        <v>59</v>
      </c>
      <c r="B214" s="56">
        <v>2604</v>
      </c>
      <c r="C214" s="54" t="s">
        <v>498</v>
      </c>
      <c r="D214" s="61">
        <v>4149.8900000000003</v>
      </c>
      <c r="E214" s="58">
        <v>1690.79</v>
      </c>
      <c r="F214" s="61">
        <v>1410.96</v>
      </c>
      <c r="G214" s="61">
        <v>1048.1400000000001</v>
      </c>
      <c r="H214" s="61">
        <v>2459.1000000000004</v>
      </c>
      <c r="I214" s="19" t="str">
        <f>VLOOKUP(B214,'FOLHA RESUMIDA'!C:D,2,0)</f>
        <v>JAMINE K  G  DA ROCHA MARTINS</v>
      </c>
    </row>
    <row r="215" spans="1:9">
      <c r="A215" s="56">
        <v>1</v>
      </c>
      <c r="B215" s="56">
        <v>2614</v>
      </c>
      <c r="C215" s="54" t="s">
        <v>189</v>
      </c>
      <c r="D215" s="61">
        <v>2312.98</v>
      </c>
      <c r="E215" s="58">
        <v>592.55999999999995</v>
      </c>
      <c r="F215" s="61">
        <v>694.51</v>
      </c>
      <c r="G215" s="61">
        <v>1025.9100000000001</v>
      </c>
      <c r="H215" s="61">
        <v>1720.42</v>
      </c>
      <c r="I215" s="19" t="str">
        <f>VLOOKUP(B215,'FOLHA RESUMIDA'!C:D,2,0)</f>
        <v>EDVANIA GOMES DE SOUZA PONTES</v>
      </c>
    </row>
    <row r="216" spans="1:9">
      <c r="A216" s="56">
        <v>1</v>
      </c>
      <c r="B216" s="56">
        <v>2618</v>
      </c>
      <c r="C216" s="54" t="s">
        <v>190</v>
      </c>
      <c r="D216" s="61">
        <v>1333.73</v>
      </c>
      <c r="E216" s="58">
        <v>478.14</v>
      </c>
      <c r="F216" s="61">
        <v>453.47</v>
      </c>
      <c r="G216" s="61">
        <v>402.12</v>
      </c>
      <c r="H216" s="61">
        <v>855.59</v>
      </c>
      <c r="I216" s="19" t="str">
        <f>VLOOKUP(B216,'FOLHA RESUMIDA'!C:D,2,0)</f>
        <v>MARIA DA CONCEICAO O DOS SANTO</v>
      </c>
    </row>
    <row r="217" spans="1:9">
      <c r="A217" s="56">
        <v>1</v>
      </c>
      <c r="B217" s="56">
        <v>2623</v>
      </c>
      <c r="C217" s="54" t="s">
        <v>191</v>
      </c>
      <c r="D217" s="61">
        <v>1209.71</v>
      </c>
      <c r="E217" s="58">
        <v>293.02</v>
      </c>
      <c r="F217" s="61">
        <v>411.3</v>
      </c>
      <c r="G217" s="61">
        <v>505.39</v>
      </c>
      <c r="H217" s="61">
        <v>916.69</v>
      </c>
      <c r="I217" s="19" t="str">
        <f>VLOOKUP(B217,'FOLHA RESUMIDA'!C:D,2,0)</f>
        <v>RUTH BARBOSA DE ARAUJO</v>
      </c>
    </row>
    <row r="218" spans="1:9">
      <c r="A218" s="56">
        <v>3</v>
      </c>
      <c r="B218" s="56">
        <v>2627</v>
      </c>
      <c r="C218" s="54" t="s">
        <v>433</v>
      </c>
      <c r="D218" s="61">
        <v>4149.8900000000003</v>
      </c>
      <c r="E218" s="58">
        <v>649.66000000000031</v>
      </c>
      <c r="F218" s="61">
        <v>1410.96</v>
      </c>
      <c r="G218" s="61">
        <v>2089.27</v>
      </c>
      <c r="H218" s="61">
        <v>3500.23</v>
      </c>
      <c r="I218" s="19" t="str">
        <f>VLOOKUP(B218,'FOLHA RESUMIDA'!C:D,2,0)</f>
        <v>LIBNI DE MEDEIROS MELO</v>
      </c>
    </row>
    <row r="219" spans="1:9">
      <c r="A219" s="56">
        <v>1</v>
      </c>
      <c r="B219" s="56">
        <v>2628</v>
      </c>
      <c r="C219" s="54" t="s">
        <v>192</v>
      </c>
      <c r="D219" s="61">
        <v>4079.7</v>
      </c>
      <c r="E219" s="58">
        <v>1520.2199999999998</v>
      </c>
      <c r="F219" s="61">
        <v>973.88</v>
      </c>
      <c r="G219" s="61">
        <v>1585.6</v>
      </c>
      <c r="H219" s="61">
        <v>2559.48</v>
      </c>
      <c r="I219" s="19" t="str">
        <f>VLOOKUP(B219,'FOLHA RESUMIDA'!C:D,2,0)</f>
        <v>ADELE GOMES DE SANTANA</v>
      </c>
    </row>
    <row r="220" spans="1:9">
      <c r="A220" s="56">
        <v>35</v>
      </c>
      <c r="B220" s="56">
        <v>2634</v>
      </c>
      <c r="C220" s="54" t="s">
        <v>471</v>
      </c>
      <c r="D220" s="61">
        <v>1614.36</v>
      </c>
      <c r="E220" s="58">
        <v>499.82999999999993</v>
      </c>
      <c r="F220" s="61">
        <v>548.88</v>
      </c>
      <c r="G220" s="61">
        <v>565.65</v>
      </c>
      <c r="H220" s="61">
        <v>1114.53</v>
      </c>
      <c r="I220" s="19" t="str">
        <f>VLOOKUP(B220,'FOLHA RESUMIDA'!C:D,2,0)</f>
        <v>KATHYWSKY MELO PINHEIRO</v>
      </c>
    </row>
    <row r="221" spans="1:9">
      <c r="A221" s="56">
        <v>1</v>
      </c>
      <c r="B221" s="56">
        <v>2642</v>
      </c>
      <c r="C221" s="54" t="s">
        <v>193</v>
      </c>
      <c r="D221" s="61">
        <v>2625.59</v>
      </c>
      <c r="E221" s="58">
        <v>718.04</v>
      </c>
      <c r="F221" s="61">
        <v>892.7</v>
      </c>
      <c r="G221" s="61">
        <v>1014.85</v>
      </c>
      <c r="H221" s="61">
        <v>1907.5500000000002</v>
      </c>
      <c r="I221" s="19" t="str">
        <f>VLOOKUP(B221,'FOLHA RESUMIDA'!C:D,2,0)</f>
        <v>THAMIRYS CLAUDIA R  BATISTA</v>
      </c>
    </row>
    <row r="222" spans="1:9">
      <c r="A222" s="56">
        <v>48</v>
      </c>
      <c r="B222" s="56">
        <v>2644</v>
      </c>
      <c r="C222" s="54" t="s">
        <v>482</v>
      </c>
      <c r="D222" s="61">
        <v>4149.8900000000003</v>
      </c>
      <c r="E222" s="58">
        <v>2285.96</v>
      </c>
      <c r="F222" s="61">
        <v>1410.96</v>
      </c>
      <c r="G222" s="61">
        <v>452.97</v>
      </c>
      <c r="H222" s="61">
        <v>1863.93</v>
      </c>
      <c r="I222" s="19" t="str">
        <f>VLOOKUP(B222,'FOLHA RESUMIDA'!C:D,2,0)</f>
        <v>FABRICIO MENEZES DE SOUSA MELO</v>
      </c>
    </row>
    <row r="223" spans="1:9">
      <c r="A223" s="56">
        <v>59</v>
      </c>
      <c r="B223" s="56">
        <v>2651</v>
      </c>
      <c r="C223" s="54" t="s">
        <v>483</v>
      </c>
      <c r="D223" s="61">
        <v>4149.8900000000003</v>
      </c>
      <c r="E223" s="58">
        <v>983.37000000000035</v>
      </c>
      <c r="F223" s="61">
        <v>1410.96</v>
      </c>
      <c r="G223" s="61">
        <v>1755.56</v>
      </c>
      <c r="H223" s="61">
        <v>3166.52</v>
      </c>
      <c r="I223" s="19" t="str">
        <f>VLOOKUP(B223,'FOLHA RESUMIDA'!C:D,2,0)</f>
        <v>PAULO ANDRE R DOS SANTOS</v>
      </c>
    </row>
    <row r="224" spans="1:9">
      <c r="A224" s="56">
        <v>1</v>
      </c>
      <c r="B224" s="56">
        <v>2656</v>
      </c>
      <c r="C224" s="54" t="s">
        <v>194</v>
      </c>
      <c r="D224" s="61">
        <v>2323.31</v>
      </c>
      <c r="E224" s="58">
        <v>889.55</v>
      </c>
      <c r="F224" s="61">
        <v>789.93</v>
      </c>
      <c r="G224" s="61">
        <v>643.83000000000004</v>
      </c>
      <c r="H224" s="61">
        <v>1433.76</v>
      </c>
      <c r="I224" s="19" t="str">
        <f>VLOOKUP(B224,'FOLHA RESUMIDA'!C:D,2,0)</f>
        <v>RAFAELLA ALVES DE ARAUJO SILVA</v>
      </c>
    </row>
    <row r="225" spans="1:9">
      <c r="A225" s="56">
        <v>1</v>
      </c>
      <c r="B225" s="56">
        <v>2659</v>
      </c>
      <c r="C225" s="54" t="s">
        <v>195</v>
      </c>
      <c r="D225" s="61">
        <v>7497.99</v>
      </c>
      <c r="E225" s="58">
        <v>3007.71</v>
      </c>
      <c r="F225" s="61">
        <v>1226.82</v>
      </c>
      <c r="G225" s="61">
        <v>3263.46</v>
      </c>
      <c r="H225" s="61">
        <v>4490.28</v>
      </c>
      <c r="I225" s="19" t="str">
        <f>VLOOKUP(B225,'FOLHA RESUMIDA'!C:D,2,0)</f>
        <v>THIAGO SANTOS DE OLIVEIRA</v>
      </c>
    </row>
    <row r="226" spans="1:9">
      <c r="A226" s="56">
        <v>1</v>
      </c>
      <c r="B226" s="56">
        <v>2661</v>
      </c>
      <c r="C226" s="54" t="s">
        <v>196</v>
      </c>
      <c r="D226" s="61">
        <v>1791.98</v>
      </c>
      <c r="E226" s="58">
        <v>289.07000000000016</v>
      </c>
      <c r="F226" s="61">
        <v>953.65</v>
      </c>
      <c r="G226" s="61">
        <v>549.26</v>
      </c>
      <c r="H226" s="61">
        <v>1502.9099999999999</v>
      </c>
      <c r="I226" s="19" t="str">
        <f>VLOOKUP(B226,'FOLHA RESUMIDA'!C:D,2,0)</f>
        <v>IVALDA XAVIER DE CARVALHO</v>
      </c>
    </row>
    <row r="227" spans="1:9">
      <c r="A227" s="56">
        <v>1</v>
      </c>
      <c r="B227" s="56">
        <v>2664</v>
      </c>
      <c r="C227" s="54" t="s">
        <v>197</v>
      </c>
      <c r="D227" s="61">
        <v>6650.48</v>
      </c>
      <c r="E227" s="58">
        <v>2025.1800000000003</v>
      </c>
      <c r="F227" s="61">
        <v>2261.16</v>
      </c>
      <c r="G227" s="61">
        <v>2364.14</v>
      </c>
      <c r="H227" s="61">
        <v>4625.2999999999993</v>
      </c>
      <c r="I227" s="19" t="str">
        <f>VLOOKUP(B227,'FOLHA RESUMIDA'!C:D,2,0)</f>
        <v>BRUNO AIRES DOS SANTOS</v>
      </c>
    </row>
    <row r="228" spans="1:9">
      <c r="A228" s="56">
        <v>1</v>
      </c>
      <c r="B228" s="56">
        <v>2665</v>
      </c>
      <c r="C228" s="54" t="s">
        <v>198</v>
      </c>
      <c r="D228" s="61">
        <v>3608.28</v>
      </c>
      <c r="E228" s="58">
        <v>1164.6600000000003</v>
      </c>
      <c r="F228" s="61">
        <v>789.93</v>
      </c>
      <c r="G228" s="61">
        <v>1653.69</v>
      </c>
      <c r="H228" s="61">
        <v>2443.62</v>
      </c>
      <c r="I228" s="19" t="str">
        <f>VLOOKUP(B228,'FOLHA RESUMIDA'!C:D,2,0)</f>
        <v>MARCELO BARLAVENTO DAS C SILVA</v>
      </c>
    </row>
    <row r="229" spans="1:9">
      <c r="A229" s="56">
        <v>1</v>
      </c>
      <c r="B229" s="56">
        <v>2666</v>
      </c>
      <c r="C229" s="54" t="s">
        <v>199</v>
      </c>
      <c r="D229" s="61">
        <v>3743.43</v>
      </c>
      <c r="E229" s="58">
        <v>1699.6699999999998</v>
      </c>
      <c r="F229" s="61">
        <v>1226.82</v>
      </c>
      <c r="G229" s="61">
        <v>816.94</v>
      </c>
      <c r="H229" s="61">
        <v>2043.76</v>
      </c>
      <c r="I229" s="19" t="str">
        <f>VLOOKUP(B229,'FOLHA RESUMIDA'!C:D,2,0)</f>
        <v>RODRIGO VASCONCELOS DINIZ</v>
      </c>
    </row>
    <row r="230" spans="1:9">
      <c r="A230" s="56">
        <v>1</v>
      </c>
      <c r="B230" s="56">
        <v>2668</v>
      </c>
      <c r="C230" s="54" t="s">
        <v>200</v>
      </c>
      <c r="D230" s="61">
        <v>2422.7800000000002</v>
      </c>
      <c r="E230" s="58">
        <v>2152.48</v>
      </c>
      <c r="F230" s="61">
        <v>0</v>
      </c>
      <c r="G230" s="61">
        <v>270.3</v>
      </c>
      <c r="H230" s="61">
        <v>270.3</v>
      </c>
      <c r="I230" s="19" t="str">
        <f>VLOOKUP(B230,'FOLHA RESUMIDA'!C:D,2,0)</f>
        <v>CARLA BRANDAO DE C  FIGUEIREDO</v>
      </c>
    </row>
    <row r="231" spans="1:9">
      <c r="A231" s="56">
        <v>1</v>
      </c>
      <c r="B231" s="56">
        <v>2671</v>
      </c>
      <c r="C231" s="54" t="s">
        <v>201</v>
      </c>
      <c r="D231" s="61">
        <v>1382.35</v>
      </c>
      <c r="E231" s="58">
        <v>124.84999999999991</v>
      </c>
      <c r="F231" s="61">
        <v>453.47</v>
      </c>
      <c r="G231" s="61">
        <v>804.03</v>
      </c>
      <c r="H231" s="61">
        <v>1257.5</v>
      </c>
      <c r="I231" s="19" t="str">
        <f>VLOOKUP(B231,'FOLHA RESUMIDA'!C:D,2,0)</f>
        <v>KATIA ADRIANA F D SILVA SOARES</v>
      </c>
    </row>
    <row r="232" spans="1:9">
      <c r="A232" s="56">
        <v>1</v>
      </c>
      <c r="B232" s="56">
        <v>2672</v>
      </c>
      <c r="C232" s="54" t="s">
        <v>202</v>
      </c>
      <c r="D232" s="61">
        <v>1530.72</v>
      </c>
      <c r="E232" s="58">
        <v>413.08000000000015</v>
      </c>
      <c r="F232" s="61">
        <v>431.87</v>
      </c>
      <c r="G232" s="61">
        <v>685.77</v>
      </c>
      <c r="H232" s="61">
        <v>1117.6399999999999</v>
      </c>
      <c r="I232" s="19" t="str">
        <f>VLOOKUP(B232,'FOLHA RESUMIDA'!C:D,2,0)</f>
        <v>IVANISE VIANA ALBUQUERQUE</v>
      </c>
    </row>
    <row r="233" spans="1:9">
      <c r="A233" s="56">
        <v>1</v>
      </c>
      <c r="B233" s="56">
        <v>2675</v>
      </c>
      <c r="C233" s="54" t="s">
        <v>203</v>
      </c>
      <c r="D233" s="61">
        <v>1423.33</v>
      </c>
      <c r="E233" s="58">
        <v>505.88999999999987</v>
      </c>
      <c r="F233" s="61">
        <v>411.3</v>
      </c>
      <c r="G233" s="61">
        <v>506.14</v>
      </c>
      <c r="H233" s="61">
        <v>917.44</v>
      </c>
      <c r="I233" s="19" t="str">
        <f>VLOOKUP(B233,'FOLHA RESUMIDA'!C:D,2,0)</f>
        <v>RUTE FERNANDES BORBA</v>
      </c>
    </row>
    <row r="234" spans="1:9">
      <c r="A234" s="56">
        <v>1</v>
      </c>
      <c r="B234" s="56">
        <v>2682</v>
      </c>
      <c r="C234" s="54" t="s">
        <v>204</v>
      </c>
      <c r="D234" s="61">
        <v>1614.37</v>
      </c>
      <c r="E234" s="58">
        <v>1026.7599999999998</v>
      </c>
      <c r="F234" s="61">
        <v>548.89</v>
      </c>
      <c r="G234" s="61">
        <v>38.72</v>
      </c>
      <c r="H234" s="61">
        <v>587.61</v>
      </c>
      <c r="I234" s="19" t="str">
        <f>VLOOKUP(B234,'FOLHA RESUMIDA'!C:D,2,0)</f>
        <v>JENARIO LUCENA DA SILVA</v>
      </c>
    </row>
    <row r="235" spans="1:9">
      <c r="A235" s="56">
        <v>10</v>
      </c>
      <c r="B235" s="56">
        <v>2684</v>
      </c>
      <c r="C235" s="54" t="s">
        <v>443</v>
      </c>
      <c r="D235" s="61">
        <v>4420.1899999999996</v>
      </c>
      <c r="E235" s="58">
        <v>2454.3799999999997</v>
      </c>
      <c r="F235" s="61">
        <v>1410.96</v>
      </c>
      <c r="G235" s="61">
        <v>554.85</v>
      </c>
      <c r="H235" s="61">
        <v>1965.81</v>
      </c>
      <c r="I235" s="19" t="str">
        <f>VLOOKUP(B235,'FOLHA RESUMIDA'!C:D,2,0)</f>
        <v>DULCE NARIELE ANHAIA LEMES</v>
      </c>
    </row>
    <row r="236" spans="1:9">
      <c r="A236" s="56">
        <v>1</v>
      </c>
      <c r="B236" s="56">
        <v>2687</v>
      </c>
      <c r="C236" s="54" t="s">
        <v>205</v>
      </c>
      <c r="D236" s="61">
        <v>1884.66</v>
      </c>
      <c r="E236" s="58">
        <v>317.46000000000004</v>
      </c>
      <c r="F236" s="61">
        <v>548.88</v>
      </c>
      <c r="G236" s="61">
        <v>1018.32</v>
      </c>
      <c r="H236" s="61">
        <v>1567.2</v>
      </c>
      <c r="I236" s="19" t="str">
        <f>VLOOKUP(B236,'FOLHA RESUMIDA'!C:D,2,0)</f>
        <v>MONICA MARIA G R F DE OLIVEIRA</v>
      </c>
    </row>
    <row r="237" spans="1:9">
      <c r="A237" s="56">
        <v>1</v>
      </c>
      <c r="B237" s="56">
        <v>2689</v>
      </c>
      <c r="C237" s="54" t="s">
        <v>206</v>
      </c>
      <c r="D237" s="61">
        <v>2815.15</v>
      </c>
      <c r="E237" s="58">
        <v>572.59000000000015</v>
      </c>
      <c r="F237" s="61">
        <v>865.25</v>
      </c>
      <c r="G237" s="61">
        <v>1377.31</v>
      </c>
      <c r="H237" s="61">
        <v>2242.56</v>
      </c>
      <c r="I237" s="19" t="str">
        <f>VLOOKUP(B237,'FOLHA RESUMIDA'!C:D,2,0)</f>
        <v>ILMA DE ALBUQUERQUE PEREIRA</v>
      </c>
    </row>
    <row r="238" spans="1:9">
      <c r="A238" s="56">
        <v>18</v>
      </c>
      <c r="B238" s="56">
        <v>2692</v>
      </c>
      <c r="C238" s="54" t="s">
        <v>454</v>
      </c>
      <c r="D238" s="61">
        <v>1789.31</v>
      </c>
      <c r="E238" s="58">
        <v>164.84999999999991</v>
      </c>
      <c r="F238" s="61">
        <v>608.37</v>
      </c>
      <c r="G238" s="61">
        <v>1016.09</v>
      </c>
      <c r="H238" s="61">
        <v>1624.46</v>
      </c>
      <c r="I238" s="19" t="str">
        <f>VLOOKUP(B238,'FOLHA RESUMIDA'!C:D,2,0)</f>
        <v>SANDRA MARIA MENDES FERREIRA</v>
      </c>
    </row>
    <row r="239" spans="1:9">
      <c r="A239" s="56">
        <v>59</v>
      </c>
      <c r="B239" s="56">
        <v>2696</v>
      </c>
      <c r="C239" s="54" t="s">
        <v>499</v>
      </c>
      <c r="D239" s="61">
        <v>1614.36</v>
      </c>
      <c r="E239" s="58">
        <v>1277.9099999999999</v>
      </c>
      <c r="F239" s="61">
        <v>322.87</v>
      </c>
      <c r="G239" s="61">
        <v>13.58</v>
      </c>
      <c r="H239" s="61">
        <v>336.45</v>
      </c>
      <c r="I239" s="19" t="str">
        <f>VLOOKUP(B239,'FOLHA RESUMIDA'!C:D,2,0)</f>
        <v>ANDREA DE OLIVEIRA SILVA</v>
      </c>
    </row>
    <row r="240" spans="1:9">
      <c r="A240" s="56">
        <v>1</v>
      </c>
      <c r="B240" s="56">
        <v>2697</v>
      </c>
      <c r="C240" s="54" t="s">
        <v>207</v>
      </c>
      <c r="D240" s="61">
        <v>1938.18</v>
      </c>
      <c r="E240" s="58">
        <v>1486.16</v>
      </c>
      <c r="F240" s="61">
        <v>452.02</v>
      </c>
      <c r="G240" s="61">
        <v>0</v>
      </c>
      <c r="H240" s="61">
        <v>452.02</v>
      </c>
      <c r="I240" s="19" t="str">
        <f>VLOOKUP(B240,'FOLHA RESUMIDA'!C:D,2,0)</f>
        <v>ELIANA BEZERRA CARVALHO</v>
      </c>
    </row>
    <row r="241" spans="1:9">
      <c r="A241" s="56">
        <v>1</v>
      </c>
      <c r="B241" s="56">
        <v>2701</v>
      </c>
      <c r="C241" s="54" t="s">
        <v>208</v>
      </c>
      <c r="D241" s="61">
        <v>2492.11</v>
      </c>
      <c r="E241" s="58">
        <v>542.92000000000007</v>
      </c>
      <c r="F241" s="61">
        <v>548.88</v>
      </c>
      <c r="G241" s="61">
        <v>1400.31</v>
      </c>
      <c r="H241" s="61">
        <v>1949.19</v>
      </c>
      <c r="I241" s="19" t="str">
        <f>VLOOKUP(B241,'FOLHA RESUMIDA'!C:D,2,0)</f>
        <v>PETULLA DE MOURA E SILVA</v>
      </c>
    </row>
    <row r="242" spans="1:9">
      <c r="A242" s="56">
        <v>35</v>
      </c>
      <c r="B242" s="56">
        <v>2702</v>
      </c>
      <c r="C242" s="54" t="s">
        <v>472</v>
      </c>
      <c r="D242" s="61">
        <v>4149.8900000000003</v>
      </c>
      <c r="E242" s="58">
        <v>889.58000000000038</v>
      </c>
      <c r="F242" s="61">
        <v>1410.96</v>
      </c>
      <c r="G242" s="61">
        <v>1849.35</v>
      </c>
      <c r="H242" s="61">
        <v>3260.31</v>
      </c>
      <c r="I242" s="19" t="str">
        <f>VLOOKUP(B242,'FOLHA RESUMIDA'!C:D,2,0)</f>
        <v>DANILO DAVI DA SILVA DIAS</v>
      </c>
    </row>
    <row r="243" spans="1:9">
      <c r="A243" s="56">
        <v>35</v>
      </c>
      <c r="B243" s="56">
        <v>2705</v>
      </c>
      <c r="C243" s="54" t="s">
        <v>473</v>
      </c>
      <c r="D243" s="61">
        <v>1614.36</v>
      </c>
      <c r="E243" s="58">
        <v>323.06999999999994</v>
      </c>
      <c r="F243" s="61">
        <v>548.88</v>
      </c>
      <c r="G243" s="61">
        <v>742.41</v>
      </c>
      <c r="H243" s="61">
        <v>1291.29</v>
      </c>
      <c r="I243" s="19" t="str">
        <f>VLOOKUP(B243,'FOLHA RESUMIDA'!C:D,2,0)</f>
        <v>JOSINALDO OLIVEIRA DE ANDRADE</v>
      </c>
    </row>
    <row r="244" spans="1:9">
      <c r="A244" s="56">
        <v>3</v>
      </c>
      <c r="B244" s="56">
        <v>2706</v>
      </c>
      <c r="C244" s="54" t="s">
        <v>461</v>
      </c>
      <c r="D244" s="61">
        <v>4579.1899999999996</v>
      </c>
      <c r="E244" s="58">
        <v>1158.6399999999994</v>
      </c>
      <c r="F244" s="61">
        <v>1410.96</v>
      </c>
      <c r="G244" s="61">
        <v>2009.59</v>
      </c>
      <c r="H244" s="61">
        <v>3420.55</v>
      </c>
      <c r="I244" s="19" t="str">
        <f>VLOOKUP(B244,'FOLHA RESUMIDA'!C:D,2,0)</f>
        <v>AMANDA FREITAS BASILIO</v>
      </c>
    </row>
    <row r="245" spans="1:9">
      <c r="A245" s="56">
        <v>1</v>
      </c>
      <c r="B245" s="56">
        <v>2707</v>
      </c>
      <c r="C245" s="54" t="s">
        <v>209</v>
      </c>
      <c r="D245" s="61">
        <v>2323.31</v>
      </c>
      <c r="E245" s="58">
        <v>690.8</v>
      </c>
      <c r="F245" s="61">
        <v>789.93</v>
      </c>
      <c r="G245" s="61">
        <v>842.58</v>
      </c>
      <c r="H245" s="61">
        <v>1632.51</v>
      </c>
      <c r="I245" s="19" t="str">
        <f>VLOOKUP(B245,'FOLHA RESUMIDA'!C:D,2,0)</f>
        <v>ROMARIO LUIZ DO NASCIMENTO</v>
      </c>
    </row>
    <row r="246" spans="1:9">
      <c r="A246" s="56">
        <v>1</v>
      </c>
      <c r="B246" s="56">
        <v>2709</v>
      </c>
      <c r="C246" s="54" t="s">
        <v>210</v>
      </c>
      <c r="D246" s="61">
        <v>2323.31</v>
      </c>
      <c r="E246" s="58">
        <v>1260.3399999999999</v>
      </c>
      <c r="F246" s="61">
        <v>789.93</v>
      </c>
      <c r="G246" s="61">
        <v>273.04000000000002</v>
      </c>
      <c r="H246" s="61">
        <v>1062.97</v>
      </c>
      <c r="I246" s="19" t="str">
        <f>VLOOKUP(B246,'FOLHA RESUMIDA'!C:D,2,0)</f>
        <v>KATIA DA CONCEICAO DA SILVA</v>
      </c>
    </row>
    <row r="247" spans="1:9">
      <c r="A247" s="56">
        <v>1</v>
      </c>
      <c r="B247" s="56">
        <v>2710</v>
      </c>
      <c r="C247" s="54" t="s">
        <v>211</v>
      </c>
      <c r="D247" s="61">
        <v>2404.04</v>
      </c>
      <c r="E247" s="58">
        <v>487.48</v>
      </c>
      <c r="F247" s="61">
        <v>817.37</v>
      </c>
      <c r="G247" s="61">
        <v>1099.19</v>
      </c>
      <c r="H247" s="61">
        <v>1916.56</v>
      </c>
      <c r="I247" s="19" t="str">
        <f>VLOOKUP(B247,'FOLHA RESUMIDA'!C:D,2,0)</f>
        <v>PAULA FRASSINETTI S L BELIAN</v>
      </c>
    </row>
    <row r="248" spans="1:9">
      <c r="A248" s="56">
        <v>1</v>
      </c>
      <c r="B248" s="56">
        <v>2712</v>
      </c>
      <c r="C248" s="54" t="s">
        <v>212</v>
      </c>
      <c r="D248" s="61">
        <v>1965.39</v>
      </c>
      <c r="E248" s="58">
        <v>516.26</v>
      </c>
      <c r="F248" s="61">
        <v>576.33000000000004</v>
      </c>
      <c r="G248" s="61">
        <v>872.8</v>
      </c>
      <c r="H248" s="61">
        <v>1449.13</v>
      </c>
      <c r="I248" s="19" t="str">
        <f>VLOOKUP(B248,'FOLHA RESUMIDA'!C:D,2,0)</f>
        <v>AUGUSTO CESAR N  A  DA SILVA</v>
      </c>
    </row>
    <row r="249" spans="1:9">
      <c r="A249" s="56">
        <v>1</v>
      </c>
      <c r="B249" s="56">
        <v>2715</v>
      </c>
      <c r="C249" s="54" t="s">
        <v>213</v>
      </c>
      <c r="D249" s="61">
        <v>1265.98</v>
      </c>
      <c r="E249" s="58">
        <v>396.75</v>
      </c>
      <c r="F249" s="61">
        <v>430.43</v>
      </c>
      <c r="G249" s="61">
        <v>438.8</v>
      </c>
      <c r="H249" s="61">
        <v>869.23</v>
      </c>
      <c r="I249" s="19" t="str">
        <f>VLOOKUP(B249,'FOLHA RESUMIDA'!C:D,2,0)</f>
        <v>ADIJENE RODRIGUES DA SILVA</v>
      </c>
    </row>
    <row r="250" spans="1:9">
      <c r="A250" s="56">
        <v>1</v>
      </c>
      <c r="B250" s="56">
        <v>2717</v>
      </c>
      <c r="C250" s="54" t="s">
        <v>214</v>
      </c>
      <c r="D250" s="61">
        <v>4149.8900000000003</v>
      </c>
      <c r="E250" s="58">
        <v>702.40000000000055</v>
      </c>
      <c r="F250" s="61">
        <v>1410.96</v>
      </c>
      <c r="G250" s="61">
        <v>2036.53</v>
      </c>
      <c r="H250" s="61">
        <v>3447.49</v>
      </c>
      <c r="I250" s="19" t="str">
        <f>VLOOKUP(B250,'FOLHA RESUMIDA'!C:D,2,0)</f>
        <v>MARCIA ANDREA F SECUNDINO</v>
      </c>
    </row>
    <row r="251" spans="1:9">
      <c r="A251" s="56">
        <v>2</v>
      </c>
      <c r="B251" s="56">
        <v>2718</v>
      </c>
      <c r="C251" s="54" t="s">
        <v>462</v>
      </c>
      <c r="D251" s="61">
        <v>1884.66</v>
      </c>
      <c r="E251" s="58">
        <v>455.71000000000004</v>
      </c>
      <c r="F251" s="61">
        <v>548.88</v>
      </c>
      <c r="G251" s="61">
        <v>880.07</v>
      </c>
      <c r="H251" s="61">
        <v>1428.95</v>
      </c>
      <c r="I251" s="19" t="str">
        <f>VLOOKUP(B251,'FOLHA RESUMIDA'!C:D,2,0)</f>
        <v>PAULA SHEMILLY GALDINO SANTIAG</v>
      </c>
    </row>
    <row r="252" spans="1:9">
      <c r="A252" s="56">
        <v>14</v>
      </c>
      <c r="B252" s="56">
        <v>2719</v>
      </c>
      <c r="C252" s="54" t="s">
        <v>447</v>
      </c>
      <c r="D252" s="61">
        <v>2235.69</v>
      </c>
      <c r="E252" s="58">
        <v>778.38999999999987</v>
      </c>
      <c r="F252" s="61">
        <v>576.33000000000004</v>
      </c>
      <c r="G252" s="61">
        <v>880.97</v>
      </c>
      <c r="H252" s="61">
        <v>1457.3000000000002</v>
      </c>
      <c r="I252" s="19" t="str">
        <f>VLOOKUP(B252,'FOLHA RESUMIDA'!C:D,2,0)</f>
        <v>DANIELLE MEDEIROS PONTES</v>
      </c>
    </row>
    <row r="253" spans="1:9">
      <c r="A253" s="56">
        <v>37</v>
      </c>
      <c r="B253" s="56">
        <v>2720</v>
      </c>
      <c r="C253" s="54" t="s">
        <v>474</v>
      </c>
      <c r="D253" s="61">
        <v>1614.37</v>
      </c>
      <c r="E253" s="58">
        <v>406.94000000000005</v>
      </c>
      <c r="F253" s="61">
        <v>548.89</v>
      </c>
      <c r="G253" s="61">
        <v>658.54</v>
      </c>
      <c r="H253" s="61">
        <v>1207.4299999999998</v>
      </c>
      <c r="I253" s="19" t="str">
        <f>VLOOKUP(B253,'FOLHA RESUMIDA'!C:D,2,0)</f>
        <v>JONATAS BERNARDINO R  DA SILVA</v>
      </c>
    </row>
    <row r="254" spans="1:9">
      <c r="A254" s="56">
        <v>50</v>
      </c>
      <c r="B254" s="56">
        <v>2721</v>
      </c>
      <c r="C254" s="54" t="s">
        <v>485</v>
      </c>
      <c r="D254" s="61">
        <v>1614.36</v>
      </c>
      <c r="E254" s="58">
        <v>416.68000000000006</v>
      </c>
      <c r="F254" s="61">
        <v>548.88</v>
      </c>
      <c r="G254" s="61">
        <v>648.79999999999995</v>
      </c>
      <c r="H254" s="61">
        <v>1197.6799999999998</v>
      </c>
      <c r="I254" s="19" t="str">
        <f>VLOOKUP(B254,'FOLHA RESUMIDA'!C:D,2,0)</f>
        <v>CLECIO JOSE DA SILVA</v>
      </c>
    </row>
    <row r="255" spans="1:9">
      <c r="A255" s="56">
        <v>1</v>
      </c>
      <c r="B255" s="56">
        <v>2726</v>
      </c>
      <c r="C255" s="54" t="s">
        <v>215</v>
      </c>
      <c r="D255" s="61">
        <v>2945.09</v>
      </c>
      <c r="E255" s="58">
        <v>944.96</v>
      </c>
      <c r="F255" s="61">
        <v>1001.33</v>
      </c>
      <c r="G255" s="61">
        <v>998.8</v>
      </c>
      <c r="H255" s="61">
        <v>2000.13</v>
      </c>
      <c r="I255" s="19" t="str">
        <f>VLOOKUP(B255,'FOLHA RESUMIDA'!C:D,2,0)</f>
        <v>MARIA GILVANEIDE SANTOS LIMA</v>
      </c>
    </row>
    <row r="256" spans="1:9">
      <c r="A256" s="56">
        <v>1</v>
      </c>
      <c r="B256" s="56">
        <v>2732</v>
      </c>
      <c r="C256" s="54" t="s">
        <v>216</v>
      </c>
      <c r="D256" s="61">
        <v>3232.12</v>
      </c>
      <c r="E256" s="58">
        <v>3232.12</v>
      </c>
      <c r="F256" s="61">
        <v>0</v>
      </c>
      <c r="G256" s="61">
        <v>0</v>
      </c>
      <c r="H256" s="61">
        <v>0</v>
      </c>
      <c r="I256" s="19" t="str">
        <f>VLOOKUP(B256,'FOLHA RESUMIDA'!C:D,2,0)</f>
        <v>LILIANE DA SILVA SALVADOR</v>
      </c>
    </row>
    <row r="257" spans="1:9">
      <c r="A257" s="56">
        <v>47</v>
      </c>
      <c r="B257" s="56">
        <v>2736</v>
      </c>
      <c r="C257" s="54" t="s">
        <v>480</v>
      </c>
      <c r="D257" s="61">
        <v>1789.31</v>
      </c>
      <c r="E257" s="58">
        <v>372.21000000000004</v>
      </c>
      <c r="F257" s="61">
        <v>608.37</v>
      </c>
      <c r="G257" s="61">
        <v>808.73</v>
      </c>
      <c r="H257" s="61">
        <v>1417.1</v>
      </c>
      <c r="I257" s="19" t="str">
        <f>VLOOKUP(B257,'FOLHA RESUMIDA'!C:D,2,0)</f>
        <v>LUCENILDO JOSE DA SILVA</v>
      </c>
    </row>
    <row r="258" spans="1:9">
      <c r="A258" s="56">
        <v>1</v>
      </c>
      <c r="B258" s="56">
        <v>2748</v>
      </c>
      <c r="C258" s="54" t="s">
        <v>217</v>
      </c>
      <c r="D258" s="61">
        <v>1209.71</v>
      </c>
      <c r="E258" s="58">
        <v>274.57999999999993</v>
      </c>
      <c r="F258" s="61">
        <v>411.3</v>
      </c>
      <c r="G258" s="61">
        <v>523.83000000000004</v>
      </c>
      <c r="H258" s="61">
        <v>935.13000000000011</v>
      </c>
      <c r="I258" s="19" t="str">
        <f>VLOOKUP(B258,'FOLHA RESUMIDA'!C:D,2,0)</f>
        <v>LEONINO CLEMENTE DA SILVA</v>
      </c>
    </row>
    <row r="259" spans="1:9">
      <c r="A259" s="56">
        <v>1</v>
      </c>
      <c r="B259" s="56">
        <v>2751</v>
      </c>
      <c r="C259" s="54" t="s">
        <v>218</v>
      </c>
      <c r="D259" s="61">
        <v>1616.72</v>
      </c>
      <c r="E259" s="58">
        <v>633.04</v>
      </c>
      <c r="F259" s="61">
        <v>499.95</v>
      </c>
      <c r="G259" s="61">
        <v>483.73</v>
      </c>
      <c r="H259" s="61">
        <v>983.68000000000006</v>
      </c>
      <c r="I259" s="19" t="str">
        <f>VLOOKUP(B259,'FOLHA RESUMIDA'!C:D,2,0)</f>
        <v>DENNYS RYAN GUILHERME PEREIRA</v>
      </c>
    </row>
    <row r="260" spans="1:9">
      <c r="A260" s="56">
        <v>1</v>
      </c>
      <c r="B260" s="56">
        <v>2757</v>
      </c>
      <c r="C260" s="54" t="s">
        <v>219</v>
      </c>
      <c r="D260" s="61">
        <v>1743.19</v>
      </c>
      <c r="E260" s="58">
        <v>1289.72</v>
      </c>
      <c r="F260" s="61">
        <v>453.47</v>
      </c>
      <c r="G260" s="61">
        <v>0</v>
      </c>
      <c r="H260" s="61">
        <v>453.47</v>
      </c>
      <c r="I260" s="19" t="str">
        <f>VLOOKUP(B260,'FOLHA RESUMIDA'!C:D,2,0)</f>
        <v>CLAUDIA REGINA NEVES DE MELO</v>
      </c>
    </row>
    <row r="261" spans="1:9">
      <c r="A261" s="56">
        <v>1</v>
      </c>
      <c r="B261" s="56">
        <v>2764</v>
      </c>
      <c r="C261" s="54" t="s">
        <v>220</v>
      </c>
      <c r="D261" s="61">
        <v>1480.01</v>
      </c>
      <c r="E261" s="58">
        <v>566.65</v>
      </c>
      <c r="F261" s="61">
        <v>411.3</v>
      </c>
      <c r="G261" s="61">
        <v>502.06</v>
      </c>
      <c r="H261" s="61">
        <v>913.36</v>
      </c>
      <c r="I261" s="19" t="str">
        <f>VLOOKUP(B261,'FOLHA RESUMIDA'!C:D,2,0)</f>
        <v>MARIA DANIELA SILVA TORRES</v>
      </c>
    </row>
    <row r="262" spans="1:9">
      <c r="A262" s="56">
        <v>1</v>
      </c>
      <c r="B262" s="56">
        <v>2766</v>
      </c>
      <c r="C262" s="54" t="s">
        <v>221</v>
      </c>
      <c r="D262" s="61">
        <v>1537.47</v>
      </c>
      <c r="E262" s="58">
        <v>611.08000000000004</v>
      </c>
      <c r="F262" s="61">
        <v>522.74</v>
      </c>
      <c r="G262" s="61">
        <v>403.65</v>
      </c>
      <c r="H262" s="61">
        <v>926.39</v>
      </c>
      <c r="I262" s="19" t="str">
        <f>VLOOKUP(B262,'FOLHA RESUMIDA'!C:D,2,0)</f>
        <v>EMANOEL VIEIRA LAURIA</v>
      </c>
    </row>
    <row r="263" spans="1:9">
      <c r="A263" s="56">
        <v>1</v>
      </c>
      <c r="B263" s="56">
        <v>2768</v>
      </c>
      <c r="C263" s="54" t="s">
        <v>222</v>
      </c>
      <c r="D263" s="61">
        <v>1382.35</v>
      </c>
      <c r="E263" s="58">
        <v>267.63999999999987</v>
      </c>
      <c r="F263" s="61">
        <v>453.47</v>
      </c>
      <c r="G263" s="61">
        <v>661.24</v>
      </c>
      <c r="H263" s="61">
        <v>1114.71</v>
      </c>
      <c r="I263" s="19" t="str">
        <f>VLOOKUP(B263,'FOLHA RESUMIDA'!C:D,2,0)</f>
        <v>IZABEL LUIZA SOARES DE SOUZA</v>
      </c>
    </row>
    <row r="264" spans="1:9">
      <c r="A264" s="56">
        <v>1</v>
      </c>
      <c r="B264" s="56">
        <v>2770</v>
      </c>
      <c r="C264" s="54" t="s">
        <v>223</v>
      </c>
      <c r="D264" s="61">
        <v>1097.25</v>
      </c>
      <c r="E264" s="58">
        <v>316.78999999999996</v>
      </c>
      <c r="F264" s="61">
        <v>373.07</v>
      </c>
      <c r="G264" s="61">
        <v>407.39</v>
      </c>
      <c r="H264" s="61">
        <v>780.46</v>
      </c>
      <c r="I264" s="19" t="str">
        <f>VLOOKUP(B264,'FOLHA RESUMIDA'!C:D,2,0)</f>
        <v>JOSE PIMENTEL SILVA</v>
      </c>
    </row>
    <row r="265" spans="1:9">
      <c r="A265" s="56">
        <v>3</v>
      </c>
      <c r="B265" s="56">
        <v>2772</v>
      </c>
      <c r="C265" s="54" t="s">
        <v>463</v>
      </c>
      <c r="D265" s="61">
        <v>1789.31</v>
      </c>
      <c r="E265" s="58">
        <v>249.86999999999989</v>
      </c>
      <c r="F265" s="61">
        <v>608.37</v>
      </c>
      <c r="G265" s="61">
        <v>931.07</v>
      </c>
      <c r="H265" s="61">
        <v>1539.44</v>
      </c>
      <c r="I265" s="19" t="str">
        <f>VLOOKUP(B265,'FOLHA RESUMIDA'!C:D,2,0)</f>
        <v>CARMEM ALUISIA LEITE DE ANDRAD</v>
      </c>
    </row>
    <row r="266" spans="1:9">
      <c r="A266" s="56">
        <v>1</v>
      </c>
      <c r="B266" s="56">
        <v>2773</v>
      </c>
      <c r="C266" s="54" t="s">
        <v>224</v>
      </c>
      <c r="D266" s="61">
        <v>1894.86</v>
      </c>
      <c r="E266" s="58">
        <v>323.8599999999999</v>
      </c>
      <c r="F266" s="61">
        <v>522.74</v>
      </c>
      <c r="G266" s="61">
        <v>1048.26</v>
      </c>
      <c r="H266" s="61">
        <v>1571</v>
      </c>
      <c r="I266" s="19" t="str">
        <f>VLOOKUP(B266,'FOLHA RESUMIDA'!C:D,2,0)</f>
        <v>WALDNER NERTAM F  DE ALENCAR</v>
      </c>
    </row>
    <row r="267" spans="1:9">
      <c r="A267" s="56">
        <v>1</v>
      </c>
      <c r="B267" s="56">
        <v>2775</v>
      </c>
      <c r="C267" s="54" t="s">
        <v>225</v>
      </c>
      <c r="D267" s="61">
        <v>2944.64</v>
      </c>
      <c r="E267" s="58">
        <v>1454.4999999999998</v>
      </c>
      <c r="F267" s="61">
        <v>480.81</v>
      </c>
      <c r="G267" s="61">
        <v>1009.33</v>
      </c>
      <c r="H267" s="61">
        <v>1490.14</v>
      </c>
      <c r="I267" s="19" t="str">
        <f>VLOOKUP(B267,'FOLHA RESUMIDA'!C:D,2,0)</f>
        <v>MARCELA FREITAS DA C SALLES</v>
      </c>
    </row>
    <row r="268" spans="1:9">
      <c r="A268" s="56">
        <v>1</v>
      </c>
      <c r="B268" s="56">
        <v>2779</v>
      </c>
      <c r="C268" s="54" t="s">
        <v>226</v>
      </c>
      <c r="D268" s="61">
        <v>1918.67</v>
      </c>
      <c r="E268" s="58">
        <v>1147.0900000000001</v>
      </c>
      <c r="F268" s="61">
        <v>652.35</v>
      </c>
      <c r="G268" s="61">
        <v>119.23</v>
      </c>
      <c r="H268" s="61">
        <v>771.58</v>
      </c>
      <c r="I268" s="19" t="str">
        <f>VLOOKUP(B268,'FOLHA RESUMIDA'!C:D,2,0)</f>
        <v>THAIS REGINA BORGES LOPES</v>
      </c>
    </row>
    <row r="269" spans="1:9">
      <c r="A269" s="56">
        <v>1</v>
      </c>
      <c r="B269" s="56">
        <v>2782</v>
      </c>
      <c r="C269" s="54" t="s">
        <v>227</v>
      </c>
      <c r="D269" s="61">
        <v>40.32</v>
      </c>
      <c r="E269" s="58">
        <v>23.52</v>
      </c>
      <c r="F269" s="61">
        <v>0</v>
      </c>
      <c r="G269" s="61">
        <v>16.8</v>
      </c>
      <c r="H269" s="61">
        <v>16.8</v>
      </c>
      <c r="I269" s="19" t="str">
        <f>VLOOKUP(B269,'FOLHA RESUMIDA'!C:D,2,0)</f>
        <v>ELVIS ALVES DA COSTA</v>
      </c>
    </row>
    <row r="270" spans="1:9">
      <c r="A270" s="56">
        <v>1</v>
      </c>
      <c r="B270" s="56">
        <v>2784</v>
      </c>
      <c r="C270" s="54" t="s">
        <v>228</v>
      </c>
      <c r="D270" s="61">
        <v>1273.8499999999999</v>
      </c>
      <c r="E270" s="58">
        <v>444.1099999999999</v>
      </c>
      <c r="F270" s="61">
        <v>431.87</v>
      </c>
      <c r="G270" s="61">
        <v>397.87</v>
      </c>
      <c r="H270" s="61">
        <v>829.74</v>
      </c>
      <c r="I270" s="19" t="str">
        <f>VLOOKUP(B270,'FOLHA RESUMIDA'!C:D,2,0)</f>
        <v>FERNANDO ALVES DO NASCIMENTO</v>
      </c>
    </row>
    <row r="271" spans="1:9">
      <c r="A271" s="56">
        <v>1</v>
      </c>
      <c r="B271" s="56">
        <v>2785</v>
      </c>
      <c r="C271" s="54" t="s">
        <v>229</v>
      </c>
      <c r="D271" s="61">
        <v>1306.96</v>
      </c>
      <c r="E271" s="58">
        <v>621.37</v>
      </c>
      <c r="F271" s="61">
        <v>411.3</v>
      </c>
      <c r="G271" s="61">
        <v>274.29000000000002</v>
      </c>
      <c r="H271" s="61">
        <v>685.59</v>
      </c>
      <c r="I271" s="19" t="str">
        <f>VLOOKUP(B271,'FOLHA RESUMIDA'!C:D,2,0)</f>
        <v>JEANNE D ARC PEDROSA PESSOA</v>
      </c>
    </row>
    <row r="272" spans="1:9">
      <c r="A272" s="56">
        <v>1</v>
      </c>
      <c r="B272" s="56">
        <v>2788</v>
      </c>
      <c r="C272" s="54" t="s">
        <v>230</v>
      </c>
      <c r="D272" s="61">
        <v>1333.73</v>
      </c>
      <c r="E272" s="58">
        <v>194.23000000000002</v>
      </c>
      <c r="F272" s="61">
        <v>453.47</v>
      </c>
      <c r="G272" s="61">
        <v>686.03</v>
      </c>
      <c r="H272" s="61">
        <v>1139.5</v>
      </c>
      <c r="I272" s="19" t="str">
        <f>VLOOKUP(B272,'FOLHA RESUMIDA'!C:D,2,0)</f>
        <v>ROSANIA EMIDIA PEREIRA</v>
      </c>
    </row>
    <row r="273" spans="1:9">
      <c r="A273" s="56">
        <v>1</v>
      </c>
      <c r="B273" s="56">
        <v>2790</v>
      </c>
      <c r="C273" s="54" t="s">
        <v>231</v>
      </c>
      <c r="D273" s="61">
        <v>2544.86</v>
      </c>
      <c r="E273" s="58">
        <v>1314.0300000000002</v>
      </c>
      <c r="F273" s="61">
        <v>865.25</v>
      </c>
      <c r="G273" s="61">
        <v>365.58</v>
      </c>
      <c r="H273" s="61">
        <v>1230.83</v>
      </c>
      <c r="I273" s="19" t="str">
        <f>VLOOKUP(B273,'FOLHA RESUMIDA'!C:D,2,0)</f>
        <v>ROSANA DE FATIMA UCHOA  AREDE</v>
      </c>
    </row>
    <row r="274" spans="1:9">
      <c r="A274" s="56">
        <v>1</v>
      </c>
      <c r="B274" s="56">
        <v>2791</v>
      </c>
      <c r="C274" s="54" t="s">
        <v>232</v>
      </c>
      <c r="D274" s="61">
        <v>6650.48</v>
      </c>
      <c r="E274" s="58">
        <v>1425.4599999999991</v>
      </c>
      <c r="F274" s="61">
        <v>2261.16</v>
      </c>
      <c r="G274" s="61">
        <v>2963.86</v>
      </c>
      <c r="H274" s="61">
        <v>5225.0200000000004</v>
      </c>
      <c r="I274" s="19" t="str">
        <f>VLOOKUP(B274,'FOLHA RESUMIDA'!C:D,2,0)</f>
        <v>JOSIMAR SILVA</v>
      </c>
    </row>
    <row r="275" spans="1:9">
      <c r="A275" s="56">
        <v>1</v>
      </c>
      <c r="B275" s="56">
        <v>2797</v>
      </c>
      <c r="C275" s="54" t="s">
        <v>233</v>
      </c>
      <c r="D275" s="61">
        <v>3608.28</v>
      </c>
      <c r="E275" s="58">
        <v>1774.2700000000002</v>
      </c>
      <c r="F275" s="61">
        <v>1226.82</v>
      </c>
      <c r="G275" s="61">
        <v>607.19000000000005</v>
      </c>
      <c r="H275" s="61">
        <v>1834.01</v>
      </c>
      <c r="I275" s="19" t="str">
        <f>VLOOKUP(B275,'FOLHA RESUMIDA'!C:D,2,0)</f>
        <v>JULIANA SILVA CEDRIM</v>
      </c>
    </row>
    <row r="276" spans="1:9">
      <c r="A276" s="56">
        <v>1</v>
      </c>
      <c r="B276" s="56">
        <v>2798</v>
      </c>
      <c r="C276" s="54" t="s">
        <v>234</v>
      </c>
      <c r="D276" s="61">
        <v>9760.7999999999993</v>
      </c>
      <c r="E276" s="58">
        <v>5178.9699999999993</v>
      </c>
      <c r="F276" s="61">
        <v>0</v>
      </c>
      <c r="G276" s="61">
        <v>4581.83</v>
      </c>
      <c r="H276" s="61">
        <v>4581.83</v>
      </c>
      <c r="I276" s="19" t="str">
        <f>VLOOKUP(B276,'FOLHA RESUMIDA'!C:D,2,0)</f>
        <v>MARCO ANDRE ANTUNES CORREIA</v>
      </c>
    </row>
    <row r="277" spans="1:9">
      <c r="A277" s="56">
        <v>20</v>
      </c>
      <c r="B277" s="56">
        <v>2799</v>
      </c>
      <c r="C277" s="54" t="s">
        <v>457</v>
      </c>
      <c r="D277" s="61">
        <v>2329.91</v>
      </c>
      <c r="E277" s="58">
        <v>458.38999999999987</v>
      </c>
      <c r="F277" s="61">
        <v>608.37</v>
      </c>
      <c r="G277" s="61">
        <v>1263.1500000000001</v>
      </c>
      <c r="H277" s="61">
        <v>1871.52</v>
      </c>
      <c r="I277" s="19" t="str">
        <f>VLOOKUP(B277,'FOLHA RESUMIDA'!C:D,2,0)</f>
        <v>ALYSSON FABIO O FLORENCIO</v>
      </c>
    </row>
    <row r="278" spans="1:9">
      <c r="A278" s="56">
        <v>1</v>
      </c>
      <c r="B278" s="56">
        <v>2801</v>
      </c>
      <c r="C278" s="54" t="s">
        <v>235</v>
      </c>
      <c r="D278" s="61">
        <v>7496.69</v>
      </c>
      <c r="E278" s="58">
        <v>6521.16</v>
      </c>
      <c r="F278" s="61">
        <v>0</v>
      </c>
      <c r="G278" s="61">
        <v>975.53</v>
      </c>
      <c r="H278" s="61">
        <v>975.53</v>
      </c>
      <c r="I278" s="19" t="str">
        <f>VLOOKUP(B278,'FOLHA RESUMIDA'!C:D,2,0)</f>
        <v>VALERIA JALES DA SILVA</v>
      </c>
    </row>
    <row r="279" spans="1:9">
      <c r="A279" s="56">
        <v>1</v>
      </c>
      <c r="B279" s="56">
        <v>2806</v>
      </c>
      <c r="C279" s="54" t="s">
        <v>236</v>
      </c>
      <c r="D279" s="61">
        <v>3862.74</v>
      </c>
      <c r="E279" s="58">
        <v>1365.0699999999997</v>
      </c>
      <c r="F279" s="61">
        <v>1313.33</v>
      </c>
      <c r="G279" s="61">
        <v>1184.3399999999999</v>
      </c>
      <c r="H279" s="61">
        <v>2497.67</v>
      </c>
      <c r="I279" s="19" t="str">
        <f>VLOOKUP(B279,'FOLHA RESUMIDA'!C:D,2,0)</f>
        <v>ANA APARECIDA DE ANDRADE LIMA</v>
      </c>
    </row>
    <row r="280" spans="1:9">
      <c r="A280" s="56">
        <v>16</v>
      </c>
      <c r="B280" s="56">
        <v>2808</v>
      </c>
      <c r="C280" s="54" t="s">
        <v>464</v>
      </c>
      <c r="D280" s="61">
        <v>1965.39</v>
      </c>
      <c r="E280" s="58">
        <v>525.42000000000007</v>
      </c>
      <c r="F280" s="61">
        <v>576.33000000000004</v>
      </c>
      <c r="G280" s="61">
        <v>863.64</v>
      </c>
      <c r="H280" s="61">
        <v>1439.97</v>
      </c>
      <c r="I280" s="19" t="str">
        <f>VLOOKUP(B280,'FOLHA RESUMIDA'!C:D,2,0)</f>
        <v>GABRIELA FERNANDA M  G  CEAN</v>
      </c>
    </row>
    <row r="281" spans="1:9">
      <c r="A281" s="56">
        <v>1</v>
      </c>
      <c r="B281" s="56">
        <v>2816</v>
      </c>
      <c r="C281" s="54" t="s">
        <v>237</v>
      </c>
      <c r="D281" s="61">
        <v>2205.2800000000002</v>
      </c>
      <c r="E281" s="58">
        <v>756.27000000000021</v>
      </c>
      <c r="F281" s="61">
        <v>685.87</v>
      </c>
      <c r="G281" s="61">
        <v>763.14</v>
      </c>
      <c r="H281" s="61">
        <v>1449.01</v>
      </c>
      <c r="I281" s="19" t="str">
        <f>VLOOKUP(B281,'FOLHA RESUMIDA'!C:D,2,0)</f>
        <v>MIRIAM DA SILVA FONSECA</v>
      </c>
    </row>
    <row r="282" spans="1:9">
      <c r="A282" s="56">
        <v>1</v>
      </c>
      <c r="B282" s="56">
        <v>2819</v>
      </c>
      <c r="C282" s="54" t="s">
        <v>238</v>
      </c>
      <c r="D282" s="61">
        <v>1614.36</v>
      </c>
      <c r="E282" s="58">
        <v>871.11999999999989</v>
      </c>
      <c r="F282" s="61">
        <v>548.88</v>
      </c>
      <c r="G282" s="61">
        <v>194.36</v>
      </c>
      <c r="H282" s="61">
        <v>743.24</v>
      </c>
      <c r="I282" s="19" t="str">
        <f>VLOOKUP(B282,'FOLHA RESUMIDA'!C:D,2,0)</f>
        <v>RAFAEL LEITAO DE A  G DA SILVA</v>
      </c>
    </row>
    <row r="283" spans="1:9">
      <c r="A283" s="56">
        <v>1</v>
      </c>
      <c r="B283" s="56">
        <v>2820</v>
      </c>
      <c r="C283" s="54" t="s">
        <v>239</v>
      </c>
      <c r="D283" s="61">
        <v>4614.3599999999997</v>
      </c>
      <c r="E283" s="58">
        <v>1914.6499999999996</v>
      </c>
      <c r="F283" s="61">
        <v>1568.88</v>
      </c>
      <c r="G283" s="61">
        <v>1130.83</v>
      </c>
      <c r="H283" s="61">
        <v>2699.71</v>
      </c>
      <c r="I283" s="19" t="str">
        <f>VLOOKUP(B283,'FOLHA RESUMIDA'!C:D,2,0)</f>
        <v>ROSIANE SANTOS BRITO</v>
      </c>
    </row>
    <row r="284" spans="1:9">
      <c r="A284" s="56">
        <v>25</v>
      </c>
      <c r="B284" s="56">
        <v>2821</v>
      </c>
      <c r="C284" s="54" t="s">
        <v>465</v>
      </c>
      <c r="D284" s="61">
        <v>3952.27</v>
      </c>
      <c r="E284" s="58">
        <v>618.75</v>
      </c>
      <c r="F284" s="61">
        <v>1343.77</v>
      </c>
      <c r="G284" s="61">
        <v>1989.75</v>
      </c>
      <c r="H284" s="61">
        <v>3333.52</v>
      </c>
      <c r="I284" s="19" t="str">
        <f>VLOOKUP(B284,'FOLHA RESUMIDA'!C:D,2,0)</f>
        <v>HERBET CANDEIA MAIA</v>
      </c>
    </row>
    <row r="285" spans="1:9">
      <c r="A285" s="56">
        <v>14</v>
      </c>
      <c r="B285" s="56">
        <v>2823</v>
      </c>
      <c r="C285" s="54" t="s">
        <v>448</v>
      </c>
      <c r="D285" s="61">
        <v>1789.31</v>
      </c>
      <c r="E285" s="58">
        <v>673.4699999999998</v>
      </c>
      <c r="F285" s="61">
        <v>608.37</v>
      </c>
      <c r="G285" s="61">
        <v>507.47</v>
      </c>
      <c r="H285" s="61">
        <v>1115.8400000000001</v>
      </c>
      <c r="I285" s="19" t="str">
        <f>VLOOKUP(B285,'FOLHA RESUMIDA'!C:D,2,0)</f>
        <v>ADRIANA MARIA DA SILVA</v>
      </c>
    </row>
    <row r="286" spans="1:9">
      <c r="A286" s="56">
        <v>37</v>
      </c>
      <c r="B286" s="56">
        <v>2827</v>
      </c>
      <c r="C286" s="54" t="s">
        <v>475</v>
      </c>
      <c r="D286" s="61">
        <v>1789.31</v>
      </c>
      <c r="E286" s="58">
        <v>587.52</v>
      </c>
      <c r="F286" s="61">
        <v>608.37</v>
      </c>
      <c r="G286" s="61">
        <v>593.41999999999996</v>
      </c>
      <c r="H286" s="61">
        <v>1201.79</v>
      </c>
      <c r="I286" s="19" t="str">
        <f>VLOOKUP(B286,'FOLHA RESUMIDA'!C:D,2,0)</f>
        <v>FABIO BARBOSA S  DE LIMA</v>
      </c>
    </row>
    <row r="287" spans="1:9">
      <c r="A287" s="56">
        <v>1</v>
      </c>
      <c r="B287" s="56">
        <v>2831</v>
      </c>
      <c r="C287" s="54" t="s">
        <v>240</v>
      </c>
      <c r="D287" s="61">
        <v>4884.66</v>
      </c>
      <c r="E287" s="58">
        <v>1348.08</v>
      </c>
      <c r="F287" s="61">
        <v>1568.88</v>
      </c>
      <c r="G287" s="61">
        <v>1967.7</v>
      </c>
      <c r="H287" s="61">
        <v>3536.58</v>
      </c>
      <c r="I287" s="19" t="str">
        <f>VLOOKUP(B287,'FOLHA RESUMIDA'!C:D,2,0)</f>
        <v>AMANDA BEZERRA MASCARENHAS</v>
      </c>
    </row>
    <row r="288" spans="1:9">
      <c r="A288" s="56">
        <v>1</v>
      </c>
      <c r="B288" s="56">
        <v>2833</v>
      </c>
      <c r="C288" s="54" t="s">
        <v>241</v>
      </c>
      <c r="D288" s="61">
        <v>4229.6099999999997</v>
      </c>
      <c r="E288" s="58">
        <v>2547.5999999999995</v>
      </c>
      <c r="F288" s="61">
        <v>892.7</v>
      </c>
      <c r="G288" s="61">
        <v>789.31</v>
      </c>
      <c r="H288" s="61">
        <v>1682.01</v>
      </c>
      <c r="I288" s="19" t="str">
        <f>VLOOKUP(B288,'FOLHA RESUMIDA'!C:D,2,0)</f>
        <v>JAMESSON AMANCIO DA ROCHA</v>
      </c>
    </row>
    <row r="289" spans="1:9">
      <c r="A289" s="56">
        <v>1</v>
      </c>
      <c r="B289" s="56">
        <v>2834</v>
      </c>
      <c r="C289" s="54" t="s">
        <v>242</v>
      </c>
      <c r="D289" s="61">
        <v>2593.61</v>
      </c>
      <c r="E289" s="58">
        <v>486.80000000000018</v>
      </c>
      <c r="F289" s="61">
        <v>789.93</v>
      </c>
      <c r="G289" s="61">
        <v>1316.88</v>
      </c>
      <c r="H289" s="61">
        <v>2106.81</v>
      </c>
      <c r="I289" s="19" t="str">
        <f>VLOOKUP(B289,'FOLHA RESUMIDA'!C:D,2,0)</f>
        <v>LUIZ F  DE LIMA CAVALCANTI</v>
      </c>
    </row>
    <row r="290" spans="1:9">
      <c r="A290" s="56">
        <v>1</v>
      </c>
      <c r="B290" s="56">
        <v>2835</v>
      </c>
      <c r="C290" s="54" t="s">
        <v>492</v>
      </c>
      <c r="D290" s="61">
        <v>1614.36</v>
      </c>
      <c r="E290" s="58">
        <v>457.66999999999985</v>
      </c>
      <c r="F290" s="61">
        <v>548.88</v>
      </c>
      <c r="G290" s="61">
        <v>607.80999999999995</v>
      </c>
      <c r="H290" s="61">
        <v>1156.69</v>
      </c>
      <c r="I290" s="19" t="str">
        <f>VLOOKUP(B290,'FOLHA RESUMIDA'!C:D,2,0)</f>
        <v>JOSE MARCELO DE FRANCA MATOS</v>
      </c>
    </row>
    <row r="291" spans="1:9">
      <c r="A291" s="56">
        <v>50</v>
      </c>
      <c r="B291" s="56">
        <v>2836</v>
      </c>
      <c r="C291" s="54" t="s">
        <v>486</v>
      </c>
      <c r="D291" s="61">
        <v>2172.21</v>
      </c>
      <c r="E291" s="58">
        <v>822</v>
      </c>
      <c r="F291" s="61">
        <v>608.37</v>
      </c>
      <c r="G291" s="61">
        <v>741.84</v>
      </c>
      <c r="H291" s="61">
        <v>1350.21</v>
      </c>
      <c r="I291" s="19" t="str">
        <f>VLOOKUP(B291,'FOLHA RESUMIDA'!C:D,2,0)</f>
        <v>MONALISA MARIA LEANDRO RIBEIRO</v>
      </c>
    </row>
    <row r="292" spans="1:9">
      <c r="A292" s="56">
        <v>1</v>
      </c>
      <c r="B292" s="56">
        <v>2837</v>
      </c>
      <c r="C292" s="54" t="s">
        <v>243</v>
      </c>
      <c r="D292" s="61">
        <v>1884.66</v>
      </c>
      <c r="E292" s="58">
        <v>1226.6400000000001</v>
      </c>
      <c r="F292" s="61">
        <v>548.88</v>
      </c>
      <c r="G292" s="61">
        <v>109.14</v>
      </c>
      <c r="H292" s="61">
        <v>658.02</v>
      </c>
      <c r="I292" s="19" t="str">
        <f>VLOOKUP(B292,'FOLHA RESUMIDA'!C:D,2,0)</f>
        <v>BEZALIEL ROSA DOS S JUNIOR</v>
      </c>
    </row>
    <row r="293" spans="1:9">
      <c r="A293" s="56">
        <v>16</v>
      </c>
      <c r="B293" s="56">
        <v>2838</v>
      </c>
      <c r="C293" s="54" t="s">
        <v>452</v>
      </c>
      <c r="D293" s="61">
        <v>1789.31</v>
      </c>
      <c r="E293" s="58">
        <v>983.96999999999991</v>
      </c>
      <c r="F293" s="61">
        <v>608.37</v>
      </c>
      <c r="G293" s="61">
        <v>196.97</v>
      </c>
      <c r="H293" s="61">
        <v>805.34</v>
      </c>
      <c r="I293" s="19" t="str">
        <f>VLOOKUP(B293,'FOLHA RESUMIDA'!C:D,2,0)</f>
        <v>CAIO CEZAR F  E  DO NASCIMENTO</v>
      </c>
    </row>
    <row r="294" spans="1:9">
      <c r="A294" s="56">
        <v>1</v>
      </c>
      <c r="B294" s="56">
        <v>2839</v>
      </c>
      <c r="C294" s="54" t="s">
        <v>244</v>
      </c>
      <c r="D294" s="61">
        <v>3862.74</v>
      </c>
      <c r="E294" s="58">
        <v>567.46</v>
      </c>
      <c r="F294" s="61">
        <v>1313.33</v>
      </c>
      <c r="G294" s="61">
        <v>1981.95</v>
      </c>
      <c r="H294" s="61">
        <v>3295.2799999999997</v>
      </c>
      <c r="I294" s="19" t="str">
        <f>VLOOKUP(B294,'FOLHA RESUMIDA'!C:D,2,0)</f>
        <v>ANGELINA MEDEIROS VERONESE</v>
      </c>
    </row>
    <row r="295" spans="1:9">
      <c r="A295" s="56">
        <v>1</v>
      </c>
      <c r="B295" s="56">
        <v>2849</v>
      </c>
      <c r="C295" s="54" t="s">
        <v>245</v>
      </c>
      <c r="D295" s="61">
        <v>1145.8699999999999</v>
      </c>
      <c r="E295" s="58">
        <v>201.22999999999979</v>
      </c>
      <c r="F295" s="61">
        <v>373.07</v>
      </c>
      <c r="G295" s="61">
        <v>571.57000000000005</v>
      </c>
      <c r="H295" s="61">
        <v>944.6400000000001</v>
      </c>
      <c r="I295" s="19" t="str">
        <f>VLOOKUP(B295,'FOLHA RESUMIDA'!C:D,2,0)</f>
        <v>JULIANA CESAR MARTINS DE LIMA</v>
      </c>
    </row>
    <row r="296" spans="1:9">
      <c r="A296" s="56">
        <v>1</v>
      </c>
      <c r="B296" s="56">
        <v>2850</v>
      </c>
      <c r="C296" s="54" t="s">
        <v>246</v>
      </c>
      <c r="D296" s="61">
        <v>1097.25</v>
      </c>
      <c r="E296" s="58">
        <v>554.87</v>
      </c>
      <c r="F296" s="61">
        <v>373.07</v>
      </c>
      <c r="G296" s="61">
        <v>169.31</v>
      </c>
      <c r="H296" s="61">
        <v>542.38</v>
      </c>
      <c r="I296" s="19" t="str">
        <f>VLOOKUP(B296,'FOLHA RESUMIDA'!C:D,2,0)</f>
        <v>JAMERSON A  RAFAEL DE LIMA</v>
      </c>
    </row>
    <row r="297" spans="1:9">
      <c r="A297" s="56">
        <v>1</v>
      </c>
      <c r="B297" s="56">
        <v>2853</v>
      </c>
      <c r="C297" s="54" t="s">
        <v>247</v>
      </c>
      <c r="D297" s="61">
        <v>1577.26</v>
      </c>
      <c r="E297" s="58">
        <v>426.75</v>
      </c>
      <c r="F297" s="61">
        <v>411.3</v>
      </c>
      <c r="G297" s="61">
        <v>739.21</v>
      </c>
      <c r="H297" s="61">
        <v>1150.51</v>
      </c>
      <c r="I297" s="19" t="str">
        <f>VLOOKUP(B297,'FOLHA RESUMIDA'!C:D,2,0)</f>
        <v>ALCILEIDE MONTE DA SILVA LIMA</v>
      </c>
    </row>
    <row r="298" spans="1:9">
      <c r="A298" s="56">
        <v>1</v>
      </c>
      <c r="B298" s="56">
        <v>2854</v>
      </c>
      <c r="C298" s="54" t="s">
        <v>248</v>
      </c>
      <c r="D298" s="61">
        <v>1097.25</v>
      </c>
      <c r="E298" s="58">
        <v>600.43000000000006</v>
      </c>
      <c r="F298" s="61">
        <v>373.07</v>
      </c>
      <c r="G298" s="61">
        <v>123.75</v>
      </c>
      <c r="H298" s="61">
        <v>496.82</v>
      </c>
      <c r="I298" s="19" t="str">
        <f>VLOOKUP(B298,'FOLHA RESUMIDA'!C:D,2,0)</f>
        <v>ANDRE RICARDO CAMARA TORRES</v>
      </c>
    </row>
    <row r="299" spans="1:9">
      <c r="A299" s="56">
        <v>1</v>
      </c>
      <c r="B299" s="56">
        <v>2856</v>
      </c>
      <c r="C299" s="54" t="s">
        <v>249</v>
      </c>
      <c r="D299" s="61">
        <v>2171.0700000000002</v>
      </c>
      <c r="E299" s="58">
        <v>639.16000000000031</v>
      </c>
      <c r="F299" s="61">
        <v>522.74</v>
      </c>
      <c r="G299" s="61">
        <v>1009.17</v>
      </c>
      <c r="H299" s="61">
        <v>1531.9099999999999</v>
      </c>
      <c r="I299" s="19" t="str">
        <f>VLOOKUP(B299,'FOLHA RESUMIDA'!C:D,2,0)</f>
        <v>ALEXSANDRA DA SILVA M  CABRAL</v>
      </c>
    </row>
    <row r="300" spans="1:9">
      <c r="A300" s="56">
        <v>1</v>
      </c>
      <c r="B300" s="56">
        <v>2857</v>
      </c>
      <c r="C300" s="54" t="s">
        <v>250</v>
      </c>
      <c r="D300" s="61">
        <v>1614.37</v>
      </c>
      <c r="E300" s="58">
        <v>350.3599999999999</v>
      </c>
      <c r="F300" s="61">
        <v>548.89</v>
      </c>
      <c r="G300" s="61">
        <v>715.12</v>
      </c>
      <c r="H300" s="61">
        <v>1264.01</v>
      </c>
      <c r="I300" s="19" t="str">
        <f>VLOOKUP(B300,'FOLHA RESUMIDA'!C:D,2,0)</f>
        <v>CAROLINE ALVES LEAL</v>
      </c>
    </row>
    <row r="301" spans="1:9">
      <c r="A301" s="56">
        <v>1</v>
      </c>
      <c r="B301" s="56">
        <v>2860</v>
      </c>
      <c r="C301" s="54" t="s">
        <v>251</v>
      </c>
      <c r="D301" s="61">
        <v>1145.8699999999999</v>
      </c>
      <c r="E301" s="58">
        <v>904.06</v>
      </c>
      <c r="F301" s="61">
        <v>109.73</v>
      </c>
      <c r="G301" s="61">
        <v>132.08000000000001</v>
      </c>
      <c r="H301" s="61">
        <v>241.81</v>
      </c>
      <c r="I301" s="19" t="str">
        <f>VLOOKUP(B301,'FOLHA RESUMIDA'!C:D,2,0)</f>
        <v>ADRIANA MAYO DE SOUZA E SILVA</v>
      </c>
    </row>
    <row r="302" spans="1:9">
      <c r="A302" s="56">
        <v>1</v>
      </c>
      <c r="B302" s="56">
        <v>2863</v>
      </c>
      <c r="C302" s="54" t="s">
        <v>252</v>
      </c>
      <c r="D302" s="61">
        <v>1145.8699999999999</v>
      </c>
      <c r="E302" s="58">
        <v>913.45999999999992</v>
      </c>
      <c r="F302" s="61">
        <v>175.56</v>
      </c>
      <c r="G302" s="61">
        <v>56.85</v>
      </c>
      <c r="H302" s="61">
        <v>232.41</v>
      </c>
      <c r="I302" s="19" t="str">
        <f>VLOOKUP(B302,'FOLHA RESUMIDA'!C:D,2,0)</f>
        <v>CINTIA ROBERTA DE SOUZA</v>
      </c>
    </row>
    <row r="303" spans="1:9">
      <c r="A303" s="56">
        <v>1</v>
      </c>
      <c r="B303" s="56">
        <v>2864</v>
      </c>
      <c r="C303" s="54" t="s">
        <v>253</v>
      </c>
      <c r="D303" s="61">
        <v>2213.3000000000002</v>
      </c>
      <c r="E303" s="58">
        <v>962.55000000000018</v>
      </c>
      <c r="F303" s="61">
        <v>672.91</v>
      </c>
      <c r="G303" s="61">
        <v>577.84</v>
      </c>
      <c r="H303" s="61">
        <v>1250.75</v>
      </c>
      <c r="I303" s="19" t="str">
        <f>VLOOKUP(B303,'FOLHA RESUMIDA'!C:D,2,0)</f>
        <v>DULCE HELENA PEREIRA</v>
      </c>
    </row>
    <row r="304" spans="1:9">
      <c r="A304" s="56">
        <v>1</v>
      </c>
      <c r="B304" s="56">
        <v>2866</v>
      </c>
      <c r="C304" s="54" t="s">
        <v>254</v>
      </c>
      <c r="D304" s="61">
        <v>2027.75</v>
      </c>
      <c r="E304" s="58">
        <v>408.3599999999999</v>
      </c>
      <c r="F304" s="61">
        <v>689.44</v>
      </c>
      <c r="G304" s="61">
        <v>929.95</v>
      </c>
      <c r="H304" s="61">
        <v>1619.39</v>
      </c>
      <c r="I304" s="19" t="str">
        <f>VLOOKUP(B304,'FOLHA RESUMIDA'!C:D,2,0)</f>
        <v>LUCICLEIDE M  DE A  CAMPOS</v>
      </c>
    </row>
    <row r="305" spans="1:9">
      <c r="A305" s="56">
        <v>1</v>
      </c>
      <c r="B305" s="56">
        <v>2867</v>
      </c>
      <c r="C305" s="54" t="s">
        <v>255</v>
      </c>
      <c r="D305" s="61">
        <v>1209.71</v>
      </c>
      <c r="E305" s="58">
        <v>349.71000000000004</v>
      </c>
      <c r="F305" s="61">
        <v>411.3</v>
      </c>
      <c r="G305" s="61">
        <v>448.7</v>
      </c>
      <c r="H305" s="61">
        <v>860</v>
      </c>
      <c r="I305" s="19" t="str">
        <f>VLOOKUP(B305,'FOLHA RESUMIDA'!C:D,2,0)</f>
        <v>MARIA CONCEICAO D DO AMARAL</v>
      </c>
    </row>
    <row r="306" spans="1:9">
      <c r="A306" s="56">
        <v>1</v>
      </c>
      <c r="B306" s="56">
        <v>2869</v>
      </c>
      <c r="C306" s="54" t="s">
        <v>256</v>
      </c>
      <c r="D306" s="61">
        <v>1097.26</v>
      </c>
      <c r="E306" s="58">
        <v>285</v>
      </c>
      <c r="F306" s="61">
        <v>373.07</v>
      </c>
      <c r="G306" s="61">
        <v>439.19</v>
      </c>
      <c r="H306" s="61">
        <v>812.26</v>
      </c>
      <c r="I306" s="19" t="str">
        <f>VLOOKUP(B306,'FOLHA RESUMIDA'!C:D,2,0)</f>
        <v>RICARDO J FERNANDES DA CUNHA</v>
      </c>
    </row>
    <row r="307" spans="1:9">
      <c r="A307" s="56">
        <v>1</v>
      </c>
      <c r="B307" s="56">
        <v>2870</v>
      </c>
      <c r="C307" s="54" t="s">
        <v>257</v>
      </c>
      <c r="D307" s="61">
        <v>1209.73</v>
      </c>
      <c r="E307" s="58">
        <v>576.13</v>
      </c>
      <c r="F307" s="61">
        <v>411.31</v>
      </c>
      <c r="G307" s="61">
        <v>222.29</v>
      </c>
      <c r="H307" s="61">
        <v>633.6</v>
      </c>
      <c r="I307" s="19" t="str">
        <f>VLOOKUP(B307,'FOLHA RESUMIDA'!C:D,2,0)</f>
        <v>SUZANA VALERIA PINHEIRO</v>
      </c>
    </row>
    <row r="308" spans="1:9">
      <c r="A308" s="56">
        <v>1</v>
      </c>
      <c r="B308" s="56">
        <v>2871</v>
      </c>
      <c r="C308" s="54" t="s">
        <v>258</v>
      </c>
      <c r="D308" s="61">
        <v>1528.64</v>
      </c>
      <c r="E308" s="58">
        <v>480.35000000000014</v>
      </c>
      <c r="F308" s="61">
        <v>411.3</v>
      </c>
      <c r="G308" s="61">
        <v>636.99</v>
      </c>
      <c r="H308" s="61">
        <v>1048.29</v>
      </c>
      <c r="I308" s="19" t="str">
        <f>VLOOKUP(B308,'FOLHA RESUMIDA'!C:D,2,0)</f>
        <v>SUZELY ARANTES DA S MELO</v>
      </c>
    </row>
    <row r="309" spans="1:9">
      <c r="A309" s="56">
        <v>16</v>
      </c>
      <c r="B309" s="56">
        <v>2873</v>
      </c>
      <c r="C309" s="54" t="s">
        <v>453</v>
      </c>
      <c r="D309" s="61">
        <v>3952.26</v>
      </c>
      <c r="E309" s="58">
        <v>861.92000000000007</v>
      </c>
      <c r="F309" s="61">
        <v>1343.77</v>
      </c>
      <c r="G309" s="61">
        <v>1746.57</v>
      </c>
      <c r="H309" s="61">
        <v>3090.34</v>
      </c>
      <c r="I309" s="19" t="str">
        <f>VLOOKUP(B309,'FOLHA RESUMIDA'!C:D,2,0)</f>
        <v>AURELIA RODRIGUES TORREIRO</v>
      </c>
    </row>
    <row r="310" spans="1:9">
      <c r="A310" s="56">
        <v>25</v>
      </c>
      <c r="B310" s="56">
        <v>2878</v>
      </c>
      <c r="C310" s="54" t="s">
        <v>466</v>
      </c>
      <c r="D310" s="61">
        <v>1789.31</v>
      </c>
      <c r="E310" s="58">
        <v>618.6099999999999</v>
      </c>
      <c r="F310" s="61">
        <v>608.37</v>
      </c>
      <c r="G310" s="61">
        <v>562.33000000000004</v>
      </c>
      <c r="H310" s="61">
        <v>1170.7</v>
      </c>
      <c r="I310" s="19" t="str">
        <f>VLOOKUP(B310,'FOLHA RESUMIDA'!C:D,2,0)</f>
        <v>JAMSON ALESSANDRO DA SILVA</v>
      </c>
    </row>
    <row r="311" spans="1:9">
      <c r="A311" s="56">
        <v>1</v>
      </c>
      <c r="B311" s="56">
        <v>2882</v>
      </c>
      <c r="C311" s="54" t="s">
        <v>259</v>
      </c>
      <c r="D311" s="61">
        <v>1693.14</v>
      </c>
      <c r="E311" s="58">
        <v>639.26</v>
      </c>
      <c r="F311" s="61">
        <v>411.3</v>
      </c>
      <c r="G311" s="61">
        <v>642.58000000000004</v>
      </c>
      <c r="H311" s="61">
        <v>1053.8800000000001</v>
      </c>
      <c r="I311" s="19" t="str">
        <f>VLOOKUP(B311,'FOLHA RESUMIDA'!C:D,2,0)</f>
        <v>CINTIA GOMES DA SILVA</v>
      </c>
    </row>
    <row r="312" spans="1:9">
      <c r="A312" s="56">
        <v>1</v>
      </c>
      <c r="B312" s="56">
        <v>2887</v>
      </c>
      <c r="C312" s="54" t="s">
        <v>260</v>
      </c>
      <c r="D312" s="61">
        <v>2168.2399999999998</v>
      </c>
      <c r="E312" s="58">
        <v>417.03999999999996</v>
      </c>
      <c r="F312" s="61">
        <v>548.89</v>
      </c>
      <c r="G312" s="61">
        <v>1202.31</v>
      </c>
      <c r="H312" s="61">
        <v>1751.1999999999998</v>
      </c>
      <c r="I312" s="19" t="str">
        <f>VLOOKUP(B312,'FOLHA RESUMIDA'!C:D,2,0)</f>
        <v>MARIA EUZENI DA SILVA GARCEZ</v>
      </c>
    </row>
    <row r="313" spans="1:9">
      <c r="A313" s="56">
        <v>1</v>
      </c>
      <c r="B313" s="56">
        <v>2889</v>
      </c>
      <c r="C313" s="54" t="s">
        <v>261</v>
      </c>
      <c r="D313" s="61">
        <v>2533.46</v>
      </c>
      <c r="E313" s="58">
        <v>636.84000000000015</v>
      </c>
      <c r="F313" s="61">
        <v>635.4</v>
      </c>
      <c r="G313" s="61">
        <v>1261.22</v>
      </c>
      <c r="H313" s="61">
        <v>1896.62</v>
      </c>
      <c r="I313" s="19" t="str">
        <f>VLOOKUP(B313,'FOLHA RESUMIDA'!C:D,2,0)</f>
        <v>EJANE FERREIRA TEXEIRA</v>
      </c>
    </row>
    <row r="314" spans="1:9">
      <c r="A314" s="56">
        <v>1</v>
      </c>
      <c r="B314" s="56">
        <v>2890</v>
      </c>
      <c r="C314" s="54" t="s">
        <v>262</v>
      </c>
      <c r="D314" s="61">
        <v>1097.25</v>
      </c>
      <c r="E314" s="58">
        <v>243.86</v>
      </c>
      <c r="F314" s="61">
        <v>373.07</v>
      </c>
      <c r="G314" s="61">
        <v>480.32</v>
      </c>
      <c r="H314" s="61">
        <v>853.39</v>
      </c>
      <c r="I314" s="19" t="str">
        <f>VLOOKUP(B314,'FOLHA RESUMIDA'!C:D,2,0)</f>
        <v>CLELIO FIRMINO SILVA</v>
      </c>
    </row>
    <row r="315" spans="1:9">
      <c r="A315" s="56">
        <v>1</v>
      </c>
      <c r="B315" s="56">
        <v>2891</v>
      </c>
      <c r="C315" s="54" t="s">
        <v>263</v>
      </c>
      <c r="D315" s="61">
        <v>1152.1199999999999</v>
      </c>
      <c r="E315" s="58">
        <v>628.39999999999986</v>
      </c>
      <c r="F315" s="61">
        <v>391.72</v>
      </c>
      <c r="G315" s="61">
        <v>132</v>
      </c>
      <c r="H315" s="61">
        <v>523.72</v>
      </c>
      <c r="I315" s="19" t="str">
        <f>VLOOKUP(B315,'FOLHA RESUMIDA'!C:D,2,0)</f>
        <v>ERICK MEDEIROS</v>
      </c>
    </row>
    <row r="316" spans="1:9">
      <c r="A316" s="56">
        <v>1</v>
      </c>
      <c r="B316" s="56">
        <v>2894</v>
      </c>
      <c r="C316" s="54" t="s">
        <v>264</v>
      </c>
      <c r="D316" s="61">
        <v>1209.72</v>
      </c>
      <c r="E316" s="58">
        <v>948.81</v>
      </c>
      <c r="F316" s="61">
        <v>205.65</v>
      </c>
      <c r="G316" s="61">
        <v>55.26</v>
      </c>
      <c r="H316" s="61">
        <v>260.91000000000003</v>
      </c>
      <c r="I316" s="19" t="str">
        <f>VLOOKUP(B316,'FOLHA RESUMIDA'!C:D,2,0)</f>
        <v>JOELNA DINIZ PEREIRA DE SOUSA</v>
      </c>
    </row>
    <row r="317" spans="1:9">
      <c r="A317" s="56">
        <v>1</v>
      </c>
      <c r="B317" s="56">
        <v>2895</v>
      </c>
      <c r="C317" s="54" t="s">
        <v>265</v>
      </c>
      <c r="D317" s="61">
        <v>1097.25</v>
      </c>
      <c r="E317" s="58">
        <v>204.29999999999995</v>
      </c>
      <c r="F317" s="61">
        <v>373.07</v>
      </c>
      <c r="G317" s="61">
        <v>519.88</v>
      </c>
      <c r="H317" s="61">
        <v>892.95</v>
      </c>
      <c r="I317" s="19" t="str">
        <f>VLOOKUP(B317,'FOLHA RESUMIDA'!C:D,2,0)</f>
        <v>KLEBER DE OLIVEIRA GALDINO</v>
      </c>
    </row>
    <row r="318" spans="1:9">
      <c r="A318" s="56">
        <v>47</v>
      </c>
      <c r="B318" s="56">
        <v>2904</v>
      </c>
      <c r="C318" s="54" t="s">
        <v>481</v>
      </c>
      <c r="D318" s="61">
        <v>1614.37</v>
      </c>
      <c r="E318" s="58">
        <v>300.8599999999999</v>
      </c>
      <c r="F318" s="61">
        <v>548.89</v>
      </c>
      <c r="G318" s="61">
        <v>764.62</v>
      </c>
      <c r="H318" s="61">
        <v>1313.51</v>
      </c>
      <c r="I318" s="19" t="str">
        <f>VLOOKUP(B318,'FOLHA RESUMIDA'!C:D,2,0)</f>
        <v>ANTONIO S ALVES DE O JUNIOR</v>
      </c>
    </row>
    <row r="319" spans="1:9">
      <c r="A319" s="56">
        <v>14</v>
      </c>
      <c r="B319" s="56">
        <v>2906</v>
      </c>
      <c r="C319" s="54" t="s">
        <v>449</v>
      </c>
      <c r="D319" s="61">
        <v>4492.8599999999997</v>
      </c>
      <c r="E319" s="58">
        <v>1290.1499999999996</v>
      </c>
      <c r="F319" s="61">
        <v>1343.77</v>
      </c>
      <c r="G319" s="61">
        <v>1858.94</v>
      </c>
      <c r="H319" s="61">
        <v>3202.71</v>
      </c>
      <c r="I319" s="19" t="str">
        <f>VLOOKUP(B319,'FOLHA RESUMIDA'!C:D,2,0)</f>
        <v>ARTHUR A SANTOS WANDERLEY</v>
      </c>
    </row>
    <row r="320" spans="1:9">
      <c r="A320" s="56">
        <v>1</v>
      </c>
      <c r="B320" s="56">
        <v>2907</v>
      </c>
      <c r="C320" s="54" t="s">
        <v>266</v>
      </c>
      <c r="D320" s="61">
        <v>964.87</v>
      </c>
      <c r="E320" s="58">
        <v>964.87</v>
      </c>
      <c r="F320" s="61">
        <v>0</v>
      </c>
      <c r="G320" s="61">
        <v>0</v>
      </c>
      <c r="H320" s="61">
        <v>0</v>
      </c>
      <c r="I320" s="19" t="str">
        <f>VLOOKUP(B320,'FOLHA RESUMIDA'!C:D,2,0)</f>
        <v>JOELINE LIMA DO NASCIMENTO</v>
      </c>
    </row>
    <row r="321" spans="1:9">
      <c r="A321" s="56">
        <v>1</v>
      </c>
      <c r="B321" s="56">
        <v>2909</v>
      </c>
      <c r="C321" s="54" t="s">
        <v>267</v>
      </c>
      <c r="D321" s="61">
        <v>1614.37</v>
      </c>
      <c r="E321" s="58">
        <v>159.82999999999993</v>
      </c>
      <c r="F321" s="61">
        <v>548.89</v>
      </c>
      <c r="G321" s="61">
        <v>905.65</v>
      </c>
      <c r="H321" s="61">
        <v>1454.54</v>
      </c>
      <c r="I321" s="19" t="str">
        <f>VLOOKUP(B321,'FOLHA RESUMIDA'!C:D,2,0)</f>
        <v>ROBSON CARNEIRO DA SILVA</v>
      </c>
    </row>
    <row r="322" spans="1:9">
      <c r="A322" s="56">
        <v>1</v>
      </c>
      <c r="B322" s="56">
        <v>2910</v>
      </c>
      <c r="C322" s="54" t="s">
        <v>268</v>
      </c>
      <c r="D322" s="61">
        <v>6041.16</v>
      </c>
      <c r="E322" s="58">
        <v>1320.0599999999995</v>
      </c>
      <c r="F322" s="61">
        <v>1679.26</v>
      </c>
      <c r="G322" s="61">
        <v>3041.84</v>
      </c>
      <c r="H322" s="61">
        <v>4721.1000000000004</v>
      </c>
      <c r="I322" s="19" t="str">
        <f>VLOOKUP(B322,'FOLHA RESUMIDA'!C:D,2,0)</f>
        <v>JOSE VITAL DUARTE JUNIOR</v>
      </c>
    </row>
    <row r="323" spans="1:9">
      <c r="A323" s="56">
        <v>1</v>
      </c>
      <c r="B323" s="56">
        <v>2911</v>
      </c>
      <c r="C323" s="54" t="s">
        <v>269</v>
      </c>
      <c r="D323" s="61">
        <v>1497.71</v>
      </c>
      <c r="E323" s="58">
        <v>606.74000000000012</v>
      </c>
      <c r="F323" s="61">
        <v>699.3</v>
      </c>
      <c r="G323" s="61">
        <v>191.67</v>
      </c>
      <c r="H323" s="61">
        <v>890.96999999999991</v>
      </c>
      <c r="I323" s="19" t="str">
        <f>VLOOKUP(B323,'FOLHA RESUMIDA'!C:D,2,0)</f>
        <v>ALDJANE MARIA DOS SANTOS</v>
      </c>
    </row>
    <row r="324" spans="1:9">
      <c r="A324" s="56">
        <v>1</v>
      </c>
      <c r="B324" s="56">
        <v>2913</v>
      </c>
      <c r="C324" s="54" t="s">
        <v>270</v>
      </c>
      <c r="D324" s="61">
        <v>1325.6</v>
      </c>
      <c r="E324" s="58">
        <v>247.75</v>
      </c>
      <c r="F324" s="61">
        <v>411.3</v>
      </c>
      <c r="G324" s="61">
        <v>666.55</v>
      </c>
      <c r="H324" s="61">
        <v>1077.8499999999999</v>
      </c>
      <c r="I324" s="19" t="str">
        <f>VLOOKUP(B324,'FOLHA RESUMIDA'!C:D,2,0)</f>
        <v>CRISTIANE MARIA DA SILVA</v>
      </c>
    </row>
    <row r="325" spans="1:9">
      <c r="A325" s="56">
        <v>1</v>
      </c>
      <c r="B325" s="56">
        <v>2915</v>
      </c>
      <c r="C325" s="54" t="s">
        <v>271</v>
      </c>
      <c r="D325" s="61">
        <v>1425.71</v>
      </c>
      <c r="E325" s="58">
        <v>185.65000000000009</v>
      </c>
      <c r="F325" s="61">
        <v>627.29999999999995</v>
      </c>
      <c r="G325" s="61">
        <v>612.76</v>
      </c>
      <c r="H325" s="61">
        <v>1240.06</v>
      </c>
      <c r="I325" s="19" t="str">
        <f>VLOOKUP(B325,'FOLHA RESUMIDA'!C:D,2,0)</f>
        <v>HAMILTON LINO ALVES</v>
      </c>
    </row>
    <row r="326" spans="1:9">
      <c r="A326" s="56">
        <v>1</v>
      </c>
      <c r="B326" s="56">
        <v>2917</v>
      </c>
      <c r="C326" s="54" t="s">
        <v>272</v>
      </c>
      <c r="D326" s="61">
        <v>1318.82</v>
      </c>
      <c r="E326" s="58">
        <v>484.02</v>
      </c>
      <c r="F326" s="61">
        <v>431.87</v>
      </c>
      <c r="G326" s="61">
        <v>402.93</v>
      </c>
      <c r="H326" s="61">
        <v>834.8</v>
      </c>
      <c r="I326" s="19" t="str">
        <f>VLOOKUP(B326,'FOLHA RESUMIDA'!C:D,2,0)</f>
        <v>LUCICLEIDE PEREIRA DEODATO</v>
      </c>
    </row>
    <row r="327" spans="1:9">
      <c r="A327" s="56">
        <v>1</v>
      </c>
      <c r="B327" s="56">
        <v>2918</v>
      </c>
      <c r="C327" s="54" t="s">
        <v>273</v>
      </c>
      <c r="D327" s="61">
        <v>1097.26</v>
      </c>
      <c r="E327" s="58">
        <v>424.86</v>
      </c>
      <c r="F327" s="61">
        <v>373.07</v>
      </c>
      <c r="G327" s="61">
        <v>299.33</v>
      </c>
      <c r="H327" s="61">
        <v>672.4</v>
      </c>
      <c r="I327" s="19" t="str">
        <f>VLOOKUP(B327,'FOLHA RESUMIDA'!C:D,2,0)</f>
        <v>MARIA DAS NEVES DE BARROS</v>
      </c>
    </row>
    <row r="328" spans="1:9">
      <c r="A328" s="56">
        <v>1</v>
      </c>
      <c r="B328" s="56">
        <v>2921</v>
      </c>
      <c r="C328" s="54" t="s">
        <v>274</v>
      </c>
      <c r="D328" s="61">
        <v>1648.78</v>
      </c>
      <c r="E328" s="58">
        <v>1636.68</v>
      </c>
      <c r="F328" s="61">
        <v>12.1</v>
      </c>
      <c r="G328" s="61">
        <v>0</v>
      </c>
      <c r="H328" s="61">
        <v>12.1</v>
      </c>
      <c r="I328" s="19" t="str">
        <f>VLOOKUP(B328,'FOLHA RESUMIDA'!C:D,2,0)</f>
        <v>TIAGO MANOEL DE SOUSA LEITE</v>
      </c>
    </row>
    <row r="329" spans="1:9">
      <c r="A329" s="56">
        <v>1</v>
      </c>
      <c r="B329" s="56">
        <v>2922</v>
      </c>
      <c r="C329" s="54" t="s">
        <v>275</v>
      </c>
      <c r="D329" s="61">
        <v>1270.2</v>
      </c>
      <c r="E329" s="58">
        <v>214.12999999999988</v>
      </c>
      <c r="F329" s="61">
        <v>431.87</v>
      </c>
      <c r="G329" s="61">
        <v>624.20000000000005</v>
      </c>
      <c r="H329" s="61">
        <v>1056.0700000000002</v>
      </c>
      <c r="I329" s="19" t="str">
        <f>VLOOKUP(B329,'FOLHA RESUMIDA'!C:D,2,0)</f>
        <v>XENIA KELY VERISSIMO DINIZ</v>
      </c>
    </row>
    <row r="330" spans="1:9">
      <c r="A330" s="56">
        <v>1</v>
      </c>
      <c r="B330" s="56">
        <v>2924</v>
      </c>
      <c r="C330" s="54" t="s">
        <v>276</v>
      </c>
      <c r="D330" s="61">
        <v>573.22</v>
      </c>
      <c r="E330" s="58">
        <v>573.22</v>
      </c>
      <c r="F330" s="61">
        <v>0</v>
      </c>
      <c r="G330" s="61">
        <v>0</v>
      </c>
      <c r="H330" s="61">
        <v>0</v>
      </c>
      <c r="I330" s="19" t="str">
        <f>VLOOKUP(B330,'FOLHA RESUMIDA'!C:D,2,0)</f>
        <v>MARCO AURELIO DE ARAUJO</v>
      </c>
    </row>
    <row r="331" spans="1:9">
      <c r="A331" s="56">
        <v>1</v>
      </c>
      <c r="B331" s="56">
        <v>2926</v>
      </c>
      <c r="C331" s="54" t="s">
        <v>277</v>
      </c>
      <c r="D331" s="61">
        <v>1886.46</v>
      </c>
      <c r="E331" s="58">
        <v>270.78999999999996</v>
      </c>
      <c r="F331" s="61">
        <v>453.48</v>
      </c>
      <c r="G331" s="61">
        <v>1162.19</v>
      </c>
      <c r="H331" s="61">
        <v>1615.67</v>
      </c>
      <c r="I331" s="19" t="str">
        <f>VLOOKUP(B331,'FOLHA RESUMIDA'!C:D,2,0)</f>
        <v>ANTONIO CARLOS DE LUNA MATOS</v>
      </c>
    </row>
    <row r="332" spans="1:9">
      <c r="A332" s="56">
        <v>1</v>
      </c>
      <c r="B332" s="56">
        <v>2927</v>
      </c>
      <c r="C332" s="54" t="s">
        <v>278</v>
      </c>
      <c r="D332" s="61">
        <v>1577.26</v>
      </c>
      <c r="E332" s="58">
        <v>516.24</v>
      </c>
      <c r="F332" s="61">
        <v>411.3</v>
      </c>
      <c r="G332" s="61">
        <v>649.72</v>
      </c>
      <c r="H332" s="61">
        <v>1061.02</v>
      </c>
      <c r="I332" s="19" t="str">
        <f>VLOOKUP(B332,'FOLHA RESUMIDA'!C:D,2,0)</f>
        <v>DEYVISON MACHADO DA SILVA</v>
      </c>
    </row>
    <row r="333" spans="1:9">
      <c r="A333" s="56">
        <v>1</v>
      </c>
      <c r="B333" s="56">
        <v>2930</v>
      </c>
      <c r="C333" s="54" t="s">
        <v>279</v>
      </c>
      <c r="D333" s="61">
        <v>1333.79</v>
      </c>
      <c r="E333" s="58">
        <v>603.01</v>
      </c>
      <c r="F333" s="61">
        <v>453.48</v>
      </c>
      <c r="G333" s="61">
        <v>277.3</v>
      </c>
      <c r="H333" s="61">
        <v>730.78</v>
      </c>
      <c r="I333" s="19" t="str">
        <f>VLOOKUP(B333,'FOLHA RESUMIDA'!C:D,2,0)</f>
        <v>JOSE AURICELIO C DE ARAUJO</v>
      </c>
    </row>
    <row r="334" spans="1:9">
      <c r="A334" s="56">
        <v>1</v>
      </c>
      <c r="B334" s="56">
        <v>2931</v>
      </c>
      <c r="C334" s="54" t="s">
        <v>280</v>
      </c>
      <c r="D334" s="61">
        <v>2621.21</v>
      </c>
      <c r="E334" s="58">
        <v>522.97000000000025</v>
      </c>
      <c r="F334" s="61">
        <v>1143.74</v>
      </c>
      <c r="G334" s="61">
        <v>954.5</v>
      </c>
      <c r="H334" s="61">
        <v>2098.2399999999998</v>
      </c>
      <c r="I334" s="19" t="str">
        <f>VLOOKUP(B334,'FOLHA RESUMIDA'!C:D,2,0)</f>
        <v>JOSILENE FARIAS DOS SANTOS ALM</v>
      </c>
    </row>
    <row r="335" spans="1:9">
      <c r="A335" s="56">
        <v>1</v>
      </c>
      <c r="B335" s="56">
        <v>2933</v>
      </c>
      <c r="C335" s="54" t="s">
        <v>281</v>
      </c>
      <c r="D335" s="61">
        <v>1169.3800000000001</v>
      </c>
      <c r="E335" s="58">
        <v>527.05000000000018</v>
      </c>
      <c r="F335" s="61">
        <v>84.68</v>
      </c>
      <c r="G335" s="61">
        <v>557.65</v>
      </c>
      <c r="H335" s="61">
        <v>642.32999999999993</v>
      </c>
      <c r="I335" s="19" t="str">
        <f>VLOOKUP(B335,'FOLHA RESUMIDA'!C:D,2,0)</f>
        <v>LUCY DIAS DE ANDRADE</v>
      </c>
    </row>
    <row r="336" spans="1:9">
      <c r="A336" s="56">
        <v>1</v>
      </c>
      <c r="B336" s="56">
        <v>2936</v>
      </c>
      <c r="C336" s="54" t="s">
        <v>282</v>
      </c>
      <c r="D336" s="61">
        <v>1209.71</v>
      </c>
      <c r="E336" s="58">
        <v>523.23</v>
      </c>
      <c r="F336" s="61">
        <v>411.3</v>
      </c>
      <c r="G336" s="61">
        <v>275.18</v>
      </c>
      <c r="H336" s="61">
        <v>686.48</v>
      </c>
      <c r="I336" s="19" t="str">
        <f>VLOOKUP(B336,'FOLHA RESUMIDA'!C:D,2,0)</f>
        <v>ROSIMERE SOARES DA SILVA</v>
      </c>
    </row>
    <row r="337" spans="1:9">
      <c r="A337" s="56">
        <v>1</v>
      </c>
      <c r="B337" s="56">
        <v>2937</v>
      </c>
      <c r="C337" s="54" t="s">
        <v>283</v>
      </c>
      <c r="D337" s="61">
        <v>1097.25</v>
      </c>
      <c r="E337" s="58">
        <v>258.92000000000007</v>
      </c>
      <c r="F337" s="61">
        <v>373.07</v>
      </c>
      <c r="G337" s="61">
        <v>465.26</v>
      </c>
      <c r="H337" s="61">
        <v>838.32999999999993</v>
      </c>
      <c r="I337" s="19" t="str">
        <f>VLOOKUP(B337,'FOLHA RESUMIDA'!C:D,2,0)</f>
        <v>SANDRA REGINA V DOS SANTOS</v>
      </c>
    </row>
    <row r="338" spans="1:9">
      <c r="A338" s="56">
        <v>1</v>
      </c>
      <c r="B338" s="56">
        <v>2941</v>
      </c>
      <c r="C338" s="54" t="s">
        <v>284</v>
      </c>
      <c r="D338" s="61">
        <v>2323.31</v>
      </c>
      <c r="E338" s="58">
        <v>1310.3800000000001</v>
      </c>
      <c r="F338" s="61">
        <v>789.93</v>
      </c>
      <c r="G338" s="61">
        <v>223</v>
      </c>
      <c r="H338" s="61">
        <v>1012.93</v>
      </c>
      <c r="I338" s="19" t="str">
        <f>VLOOKUP(B338,'FOLHA RESUMIDA'!C:D,2,0)</f>
        <v>DANIELLE MARIA P NASCIMENTO</v>
      </c>
    </row>
    <row r="339" spans="1:9">
      <c r="A339" s="56">
        <v>1</v>
      </c>
      <c r="B339" s="56">
        <v>2942</v>
      </c>
      <c r="C339" s="54" t="s">
        <v>285</v>
      </c>
      <c r="D339" s="61">
        <v>1209.72</v>
      </c>
      <c r="E339" s="58">
        <v>387.18000000000006</v>
      </c>
      <c r="F339" s="61">
        <v>411.3</v>
      </c>
      <c r="G339" s="61">
        <v>411.24</v>
      </c>
      <c r="H339" s="61">
        <v>822.54</v>
      </c>
      <c r="I339" s="19" t="str">
        <f>VLOOKUP(B339,'FOLHA RESUMIDA'!C:D,2,0)</f>
        <v>ELIDIANE BARROS DA CRUZ</v>
      </c>
    </row>
    <row r="340" spans="1:9">
      <c r="A340" s="56">
        <v>1</v>
      </c>
      <c r="B340" s="56">
        <v>2943</v>
      </c>
      <c r="C340" s="54" t="s">
        <v>286</v>
      </c>
      <c r="D340" s="61">
        <v>1602.56</v>
      </c>
      <c r="E340" s="58">
        <v>262.31999999999994</v>
      </c>
      <c r="F340" s="61">
        <v>373.07</v>
      </c>
      <c r="G340" s="61">
        <v>967.17</v>
      </c>
      <c r="H340" s="61">
        <v>1340.24</v>
      </c>
      <c r="I340" s="19" t="str">
        <f>VLOOKUP(B340,'FOLHA RESUMIDA'!C:D,2,0)</f>
        <v>MARIA JOSE GUILHERME</v>
      </c>
    </row>
    <row r="341" spans="1:9">
      <c r="A341" s="56">
        <v>1</v>
      </c>
      <c r="B341" s="56">
        <v>2952</v>
      </c>
      <c r="C341" s="54" t="s">
        <v>287</v>
      </c>
      <c r="D341" s="61">
        <v>3797.94</v>
      </c>
      <c r="E341" s="58">
        <v>1464.0300000000002</v>
      </c>
      <c r="F341" s="61">
        <v>1291.3</v>
      </c>
      <c r="G341" s="61">
        <v>1042.6099999999999</v>
      </c>
      <c r="H341" s="61">
        <v>2333.91</v>
      </c>
      <c r="I341" s="19" t="str">
        <f>VLOOKUP(B341,'FOLHA RESUMIDA'!C:D,2,0)</f>
        <v>FILIPE PETRUS B DE FIGUEIREDO</v>
      </c>
    </row>
    <row r="342" spans="1:9">
      <c r="A342" s="56">
        <v>59</v>
      </c>
      <c r="B342" s="56">
        <v>2962</v>
      </c>
      <c r="C342" s="54" t="s">
        <v>500</v>
      </c>
      <c r="D342" s="61">
        <v>1982.72</v>
      </c>
      <c r="E342" s="58">
        <v>598.79</v>
      </c>
      <c r="F342" s="61">
        <v>582.22</v>
      </c>
      <c r="G342" s="61">
        <v>801.71</v>
      </c>
      <c r="H342" s="61">
        <v>1383.93</v>
      </c>
      <c r="I342" s="19" t="str">
        <f>VLOOKUP(B342,'FOLHA RESUMIDA'!C:D,2,0)</f>
        <v>GYSELLE SANTOS AZEVEDO</v>
      </c>
    </row>
    <row r="343" spans="1:9">
      <c r="A343" s="56">
        <v>1</v>
      </c>
      <c r="B343" s="56">
        <v>2967</v>
      </c>
      <c r="C343" s="54" t="s">
        <v>434</v>
      </c>
      <c r="D343" s="61">
        <v>3414.1</v>
      </c>
      <c r="E343" s="58">
        <v>1133.7999999999997</v>
      </c>
      <c r="F343" s="61">
        <v>1160.79</v>
      </c>
      <c r="G343" s="61">
        <v>1119.51</v>
      </c>
      <c r="H343" s="61">
        <v>2280.3000000000002</v>
      </c>
      <c r="I343" s="19" t="str">
        <f>VLOOKUP(B343,'FOLHA RESUMIDA'!C:D,2,0)</f>
        <v>ALBERT ROCHA DE OLIVEIRA</v>
      </c>
    </row>
    <row r="344" spans="1:9">
      <c r="A344" s="56">
        <v>1</v>
      </c>
      <c r="B344" s="56">
        <v>2969</v>
      </c>
      <c r="C344" s="54" t="s">
        <v>288</v>
      </c>
      <c r="D344" s="61">
        <v>2467.98</v>
      </c>
      <c r="E344" s="58">
        <v>725.40000000000009</v>
      </c>
      <c r="F344" s="61">
        <v>839.11</v>
      </c>
      <c r="G344" s="61">
        <v>903.47</v>
      </c>
      <c r="H344" s="61">
        <v>1742.58</v>
      </c>
      <c r="I344" s="19" t="str">
        <f>VLOOKUP(B344,'FOLHA RESUMIDA'!C:D,2,0)</f>
        <v>LEYRIANE TELMA V FARIAS</v>
      </c>
    </row>
    <row r="345" spans="1:9">
      <c r="A345" s="56">
        <v>3</v>
      </c>
      <c r="B345" s="56">
        <v>2970</v>
      </c>
      <c r="C345" s="54" t="s">
        <v>435</v>
      </c>
      <c r="D345" s="61">
        <v>1807.77</v>
      </c>
      <c r="E345" s="58">
        <v>897.04</v>
      </c>
      <c r="F345" s="61">
        <v>522.74</v>
      </c>
      <c r="G345" s="61">
        <v>387.99</v>
      </c>
      <c r="H345" s="61">
        <v>910.73</v>
      </c>
      <c r="I345" s="19" t="str">
        <f>VLOOKUP(B345,'FOLHA RESUMIDA'!C:D,2,0)</f>
        <v>DAYANE M VALENCA DE OLIVEIRA</v>
      </c>
    </row>
    <row r="346" spans="1:9">
      <c r="A346" s="56">
        <v>51</v>
      </c>
      <c r="B346" s="56">
        <v>2971</v>
      </c>
      <c r="C346" s="54" t="s">
        <v>490</v>
      </c>
      <c r="D346" s="61">
        <v>1537.47</v>
      </c>
      <c r="E346" s="58">
        <v>486.24</v>
      </c>
      <c r="F346" s="61">
        <v>522.74</v>
      </c>
      <c r="G346" s="61">
        <v>528.49</v>
      </c>
      <c r="H346" s="61">
        <v>1051.23</v>
      </c>
      <c r="I346" s="19" t="str">
        <f>VLOOKUP(B346,'FOLHA RESUMIDA'!C:D,2,0)</f>
        <v>LETYCIA THAISA V FARIAS</v>
      </c>
    </row>
    <row r="347" spans="1:9">
      <c r="A347" s="56">
        <v>10</v>
      </c>
      <c r="B347" s="56">
        <v>2973</v>
      </c>
      <c r="C347" s="54" t="s">
        <v>444</v>
      </c>
      <c r="D347" s="61">
        <v>1838.55</v>
      </c>
      <c r="E347" s="58">
        <v>1324.82</v>
      </c>
      <c r="F347" s="61">
        <v>513.73</v>
      </c>
      <c r="G347" s="61">
        <v>0</v>
      </c>
      <c r="H347" s="61">
        <v>513.73</v>
      </c>
      <c r="I347" s="19" t="str">
        <f>VLOOKUP(B347,'FOLHA RESUMIDA'!C:D,2,0)</f>
        <v>ELDERSON GOMES DA CUNHA</v>
      </c>
    </row>
    <row r="348" spans="1:9">
      <c r="A348" s="56">
        <v>10</v>
      </c>
      <c r="B348" s="56">
        <v>2974</v>
      </c>
      <c r="C348" s="54" t="s">
        <v>445</v>
      </c>
      <c r="D348" s="61">
        <v>1537.47</v>
      </c>
      <c r="E348" s="58">
        <v>626.21</v>
      </c>
      <c r="F348" s="61">
        <v>522.74</v>
      </c>
      <c r="G348" s="61">
        <v>388.52</v>
      </c>
      <c r="H348" s="61">
        <v>911.26</v>
      </c>
      <c r="I348" s="19" t="str">
        <f>VLOOKUP(B348,'FOLHA RESUMIDA'!C:D,2,0)</f>
        <v>MARCELO DIEDERICHS PRATES</v>
      </c>
    </row>
    <row r="349" spans="1:9">
      <c r="A349" s="56">
        <v>23</v>
      </c>
      <c r="B349" s="56">
        <v>2977</v>
      </c>
      <c r="C349" s="54" t="s">
        <v>459</v>
      </c>
      <c r="D349" s="61">
        <v>3414.1</v>
      </c>
      <c r="E349" s="58">
        <v>875.32000000000016</v>
      </c>
      <c r="F349" s="61">
        <v>1160.79</v>
      </c>
      <c r="G349" s="61">
        <v>1377.99</v>
      </c>
      <c r="H349" s="61">
        <v>2538.7799999999997</v>
      </c>
      <c r="I349" s="19" t="str">
        <f>VLOOKUP(B349,'FOLHA RESUMIDA'!C:D,2,0)</f>
        <v>VENILTON CARLOS M CARDOSO</v>
      </c>
    </row>
    <row r="350" spans="1:9">
      <c r="A350" s="56">
        <v>23</v>
      </c>
      <c r="B350" s="56">
        <v>2978</v>
      </c>
      <c r="C350" s="54" t="s">
        <v>460</v>
      </c>
      <c r="D350" s="61">
        <v>1807.77</v>
      </c>
      <c r="E350" s="58">
        <v>429.03999999999996</v>
      </c>
      <c r="F350" s="61">
        <v>522.74</v>
      </c>
      <c r="G350" s="61">
        <v>855.99</v>
      </c>
      <c r="H350" s="61">
        <v>1378.73</v>
      </c>
      <c r="I350" s="19" t="str">
        <f>VLOOKUP(B350,'FOLHA RESUMIDA'!C:D,2,0)</f>
        <v>CARLOS BRUNO GOMES MACEDO</v>
      </c>
    </row>
    <row r="351" spans="1:9">
      <c r="A351" s="56">
        <v>1</v>
      </c>
      <c r="B351" s="56">
        <v>2982</v>
      </c>
      <c r="C351" s="54" t="s">
        <v>289</v>
      </c>
      <c r="D351" s="61">
        <v>3962.91</v>
      </c>
      <c r="E351" s="58">
        <v>1205.4499999999998</v>
      </c>
      <c r="F351" s="61">
        <v>1225.8800000000001</v>
      </c>
      <c r="G351" s="61">
        <v>1531.58</v>
      </c>
      <c r="H351" s="61">
        <v>2757.46</v>
      </c>
      <c r="I351" s="19" t="str">
        <f>VLOOKUP(B351,'FOLHA RESUMIDA'!C:D,2,0)</f>
        <v>CINTIA MARIA LEITE DO N AVELAR</v>
      </c>
    </row>
    <row r="352" spans="1:9">
      <c r="A352" s="56">
        <v>1</v>
      </c>
      <c r="B352" s="56">
        <v>2983</v>
      </c>
      <c r="C352" s="54" t="s">
        <v>290</v>
      </c>
      <c r="D352" s="61">
        <v>2246.42</v>
      </c>
      <c r="E352" s="58">
        <v>645.29</v>
      </c>
      <c r="F352" s="61">
        <v>763.78</v>
      </c>
      <c r="G352" s="61">
        <v>837.35</v>
      </c>
      <c r="H352" s="61">
        <v>1601.13</v>
      </c>
      <c r="I352" s="19" t="str">
        <f>VLOOKUP(B352,'FOLHA RESUMIDA'!C:D,2,0)</f>
        <v>EMILLY INOCENCIO DA SILVA</v>
      </c>
    </row>
    <row r="353" spans="1:9">
      <c r="A353" s="56">
        <v>1</v>
      </c>
      <c r="B353" s="56">
        <v>2988</v>
      </c>
      <c r="C353" s="54" t="s">
        <v>291</v>
      </c>
      <c r="D353" s="61">
        <v>2675.02</v>
      </c>
      <c r="E353" s="58">
        <v>1059.44</v>
      </c>
      <c r="F353" s="61">
        <v>909.51</v>
      </c>
      <c r="G353" s="61">
        <v>706.07</v>
      </c>
      <c r="H353" s="61">
        <v>1615.58</v>
      </c>
      <c r="I353" s="19" t="str">
        <f>VLOOKUP(B353,'FOLHA RESUMIDA'!C:D,2,0)</f>
        <v>GERALDO CRISTOVAO DE O FILHO</v>
      </c>
    </row>
    <row r="354" spans="1:9">
      <c r="A354" s="56">
        <v>1</v>
      </c>
      <c r="B354" s="56">
        <v>2990</v>
      </c>
      <c r="C354" s="54" t="s">
        <v>292</v>
      </c>
      <c r="D354" s="61">
        <v>1587.42</v>
      </c>
      <c r="E354" s="58">
        <v>484.76</v>
      </c>
      <c r="F354" s="61">
        <v>572.69000000000005</v>
      </c>
      <c r="G354" s="61">
        <v>529.97</v>
      </c>
      <c r="H354" s="61">
        <v>1102.6600000000001</v>
      </c>
      <c r="I354" s="19" t="str">
        <f>VLOOKUP(B354,'FOLHA RESUMIDA'!C:D,2,0)</f>
        <v>ANA CRISTINA DA SILVA</v>
      </c>
    </row>
    <row r="355" spans="1:9">
      <c r="A355" s="56">
        <v>1</v>
      </c>
      <c r="B355" s="56">
        <v>2991</v>
      </c>
      <c r="C355" s="54" t="s">
        <v>293</v>
      </c>
      <c r="D355" s="61">
        <v>2296.37</v>
      </c>
      <c r="E355" s="58">
        <v>435.14999999999986</v>
      </c>
      <c r="F355" s="61">
        <v>813.73</v>
      </c>
      <c r="G355" s="61">
        <v>1047.49</v>
      </c>
      <c r="H355" s="61">
        <v>1861.22</v>
      </c>
      <c r="I355" s="19" t="str">
        <f>VLOOKUP(B355,'FOLHA RESUMIDA'!C:D,2,0)</f>
        <v>MARILENE ARRUDA DE BARROS</v>
      </c>
    </row>
    <row r="356" spans="1:9">
      <c r="A356" s="56">
        <v>1</v>
      </c>
      <c r="B356" s="56">
        <v>2995</v>
      </c>
      <c r="C356" s="54" t="s">
        <v>294</v>
      </c>
      <c r="D356" s="61">
        <v>6980.21</v>
      </c>
      <c r="E356" s="58">
        <v>2208.0199999999995</v>
      </c>
      <c r="F356" s="61">
        <v>2590.89</v>
      </c>
      <c r="G356" s="61">
        <v>2181.3000000000002</v>
      </c>
      <c r="H356" s="61">
        <v>4772.1900000000005</v>
      </c>
      <c r="I356" s="19" t="str">
        <f>VLOOKUP(B356,'FOLHA RESUMIDA'!C:D,2,0)</f>
        <v>FLAVIELLE MARTINS DE MELO</v>
      </c>
    </row>
    <row r="357" spans="1:9">
      <c r="A357" s="56">
        <v>1</v>
      </c>
      <c r="B357" s="56">
        <v>2996</v>
      </c>
      <c r="C357" s="54" t="s">
        <v>295</v>
      </c>
      <c r="D357" s="61">
        <v>4926.8599999999997</v>
      </c>
      <c r="E357" s="58">
        <v>1983.7799999999997</v>
      </c>
      <c r="F357" s="61">
        <v>1583.23</v>
      </c>
      <c r="G357" s="61">
        <v>1359.85</v>
      </c>
      <c r="H357" s="61">
        <v>2943.08</v>
      </c>
      <c r="I357" s="19" t="str">
        <f>VLOOKUP(B357,'FOLHA RESUMIDA'!C:D,2,0)</f>
        <v>LUCIANO BARROS COSTA</v>
      </c>
    </row>
    <row r="358" spans="1:9">
      <c r="A358" s="56">
        <v>1</v>
      </c>
      <c r="B358" s="56">
        <v>2997</v>
      </c>
      <c r="C358" s="54" t="s">
        <v>296</v>
      </c>
      <c r="D358" s="61">
        <v>6853.9</v>
      </c>
      <c r="E358" s="58">
        <v>1618.08</v>
      </c>
      <c r="F358" s="61">
        <v>2464.58</v>
      </c>
      <c r="G358" s="61">
        <v>2771.24</v>
      </c>
      <c r="H358" s="61">
        <v>5235.82</v>
      </c>
      <c r="I358" s="19" t="str">
        <f>VLOOKUP(B358,'FOLHA RESUMIDA'!C:D,2,0)</f>
        <v>LUIZA BEATRIZ DE M SANTOS</v>
      </c>
    </row>
    <row r="359" spans="1:9">
      <c r="A359" s="56">
        <v>1</v>
      </c>
      <c r="B359" s="56">
        <v>2998</v>
      </c>
      <c r="C359" s="54" t="s">
        <v>297</v>
      </c>
      <c r="D359" s="61">
        <v>10666.33</v>
      </c>
      <c r="E359" s="58">
        <v>3111.49</v>
      </c>
      <c r="F359" s="61">
        <v>3534.65</v>
      </c>
      <c r="G359" s="61">
        <v>4020.19</v>
      </c>
      <c r="H359" s="61">
        <v>7554.84</v>
      </c>
      <c r="I359" s="19" t="str">
        <f>VLOOKUP(B359,'FOLHA RESUMIDA'!C:D,2,0)</f>
        <v>MIGUEL WILSON REGUEIRA RIBEIRO</v>
      </c>
    </row>
    <row r="360" spans="1:9">
      <c r="A360" s="56">
        <v>1</v>
      </c>
      <c r="B360" s="56">
        <v>3000</v>
      </c>
      <c r="C360" s="54" t="s">
        <v>298</v>
      </c>
      <c r="D360" s="61">
        <v>1732.47</v>
      </c>
      <c r="E360" s="58">
        <v>320.31999999999994</v>
      </c>
      <c r="F360" s="61">
        <v>717.74</v>
      </c>
      <c r="G360" s="61">
        <v>694.41</v>
      </c>
      <c r="H360" s="61">
        <v>1412.15</v>
      </c>
      <c r="I360" s="19" t="str">
        <f>VLOOKUP(B360,'FOLHA RESUMIDA'!C:D,2,0)</f>
        <v>JOAO VITOR LIMA DA SILVA</v>
      </c>
    </row>
    <row r="361" spans="1:9">
      <c r="A361" s="56">
        <v>1</v>
      </c>
      <c r="B361" s="56">
        <v>3003</v>
      </c>
      <c r="C361" s="54" t="s">
        <v>299</v>
      </c>
      <c r="D361" s="61">
        <v>2675.02</v>
      </c>
      <c r="E361" s="58">
        <v>495</v>
      </c>
      <c r="F361" s="61">
        <v>909.51</v>
      </c>
      <c r="G361" s="61">
        <v>1270.51</v>
      </c>
      <c r="H361" s="61">
        <v>2180.02</v>
      </c>
      <c r="I361" s="19" t="str">
        <f>VLOOKUP(B361,'FOLHA RESUMIDA'!C:D,2,0)</f>
        <v>CAETANO SILVA DIAS</v>
      </c>
    </row>
    <row r="362" spans="1:9">
      <c r="A362" s="56">
        <v>1</v>
      </c>
      <c r="B362" s="56">
        <v>3004</v>
      </c>
      <c r="C362" s="54" t="s">
        <v>300</v>
      </c>
      <c r="D362" s="61">
        <v>3383.97</v>
      </c>
      <c r="E362" s="58">
        <v>595.48999999999978</v>
      </c>
      <c r="F362" s="61">
        <v>1150.55</v>
      </c>
      <c r="G362" s="61">
        <v>1637.93</v>
      </c>
      <c r="H362" s="61">
        <v>2788.48</v>
      </c>
      <c r="I362" s="19" t="str">
        <f>VLOOKUP(B362,'FOLHA RESUMIDA'!C:D,2,0)</f>
        <v>ITHALO IGOR DANTAS E SILVA</v>
      </c>
    </row>
    <row r="363" spans="1:9">
      <c r="A363" s="56">
        <v>1</v>
      </c>
      <c r="B363" s="56">
        <v>3012</v>
      </c>
      <c r="C363" s="54" t="s">
        <v>301</v>
      </c>
      <c r="D363" s="61">
        <v>1634.97</v>
      </c>
      <c r="E363" s="58">
        <v>398.47</v>
      </c>
      <c r="F363" s="61">
        <v>522.74</v>
      </c>
      <c r="G363" s="61">
        <v>713.76</v>
      </c>
      <c r="H363" s="61">
        <v>1236.5</v>
      </c>
      <c r="I363" s="19" t="str">
        <f>VLOOKUP(B363,'FOLHA RESUMIDA'!C:D,2,0)</f>
        <v>ESTELA FELIPE DE OLIVEIRA</v>
      </c>
    </row>
    <row r="364" spans="1:9">
      <c r="A364" s="56">
        <v>1</v>
      </c>
      <c r="B364" s="56">
        <v>3015</v>
      </c>
      <c r="C364" s="54" t="s">
        <v>302</v>
      </c>
      <c r="D364" s="61">
        <v>1537.47</v>
      </c>
      <c r="E364" s="58">
        <v>669.99</v>
      </c>
      <c r="F364" s="61">
        <v>522.74</v>
      </c>
      <c r="G364" s="61">
        <v>344.74</v>
      </c>
      <c r="H364" s="61">
        <v>867.48</v>
      </c>
      <c r="I364" s="19" t="str">
        <f>VLOOKUP(B364,'FOLHA RESUMIDA'!C:D,2,0)</f>
        <v>MARIA DANIELLE DE SOUZA SANTOS</v>
      </c>
    </row>
    <row r="365" spans="1:9">
      <c r="A365" s="56">
        <v>1</v>
      </c>
      <c r="B365" s="56">
        <v>3016</v>
      </c>
      <c r="C365" s="54" t="s">
        <v>303</v>
      </c>
      <c r="D365" s="61">
        <v>1807.77</v>
      </c>
      <c r="E365" s="58">
        <v>1186.57</v>
      </c>
      <c r="F365" s="61">
        <v>522.74</v>
      </c>
      <c r="G365" s="61">
        <v>98.46</v>
      </c>
      <c r="H365" s="61">
        <v>621.20000000000005</v>
      </c>
      <c r="I365" s="19" t="str">
        <f>VLOOKUP(B365,'FOLHA RESUMIDA'!C:D,2,0)</f>
        <v>MARIANA SILVA MONTEIRO</v>
      </c>
    </row>
    <row r="366" spans="1:9">
      <c r="A366" s="56">
        <v>1</v>
      </c>
      <c r="B366" s="56">
        <v>3017</v>
      </c>
      <c r="C366" s="54" t="s">
        <v>304</v>
      </c>
      <c r="D366" s="61">
        <v>1807.77</v>
      </c>
      <c r="E366" s="58">
        <v>1246.8699999999999</v>
      </c>
      <c r="F366" s="61">
        <v>522.74</v>
      </c>
      <c r="G366" s="61">
        <v>38.159999999999997</v>
      </c>
      <c r="H366" s="61">
        <v>560.9</v>
      </c>
      <c r="I366" s="19" t="str">
        <f>VLOOKUP(B366,'FOLHA RESUMIDA'!C:D,2,0)</f>
        <v>RACHEL DOMINGOS DE A LEMOS</v>
      </c>
    </row>
    <row r="367" spans="1:9">
      <c r="A367" s="56">
        <v>1</v>
      </c>
      <c r="B367" s="56">
        <v>3019</v>
      </c>
      <c r="C367" s="54" t="s">
        <v>305</v>
      </c>
      <c r="D367" s="61">
        <v>2078.0700000000002</v>
      </c>
      <c r="E367" s="58">
        <v>143.19000000000005</v>
      </c>
      <c r="F367" s="61">
        <v>522.74</v>
      </c>
      <c r="G367" s="61">
        <v>1412.14</v>
      </c>
      <c r="H367" s="61">
        <v>1934.88</v>
      </c>
      <c r="I367" s="19" t="str">
        <f>VLOOKUP(B367,'FOLHA RESUMIDA'!C:D,2,0)</f>
        <v>SUIANNE P PASSOS B MONTEIRO</v>
      </c>
    </row>
    <row r="368" spans="1:9">
      <c r="A368" s="56">
        <v>1</v>
      </c>
      <c r="B368" s="56">
        <v>3020</v>
      </c>
      <c r="C368" s="54" t="s">
        <v>306</v>
      </c>
      <c r="D368" s="61">
        <v>2049.96</v>
      </c>
      <c r="E368" s="58">
        <v>2049.96</v>
      </c>
      <c r="F368" s="61">
        <v>0</v>
      </c>
      <c r="G368" s="61">
        <v>0</v>
      </c>
      <c r="H368" s="61">
        <v>0</v>
      </c>
      <c r="I368" s="19" t="str">
        <f>VLOOKUP(B368,'FOLHA RESUMIDA'!C:D,2,0)</f>
        <v>GIVANICE MARIA MACHADO</v>
      </c>
    </row>
    <row r="369" spans="1:9">
      <c r="A369" s="56">
        <v>3</v>
      </c>
      <c r="B369" s="56">
        <v>3023</v>
      </c>
      <c r="C369" s="54" t="s">
        <v>455</v>
      </c>
      <c r="D369" s="61">
        <v>3414.1</v>
      </c>
      <c r="E369" s="58">
        <v>469.48</v>
      </c>
      <c r="F369" s="61">
        <v>1160.79</v>
      </c>
      <c r="G369" s="61">
        <v>1783.83</v>
      </c>
      <c r="H369" s="61">
        <v>2944.62</v>
      </c>
      <c r="I369" s="19" t="str">
        <f>VLOOKUP(B369,'FOLHA RESUMIDA'!C:D,2,0)</f>
        <v>SERGIO ARAUJO DE OLIVEIRA</v>
      </c>
    </row>
    <row r="370" spans="1:9">
      <c r="A370" s="56">
        <v>18</v>
      </c>
      <c r="B370" s="56">
        <v>3025</v>
      </c>
      <c r="C370" s="54" t="s">
        <v>493</v>
      </c>
      <c r="D370" s="61">
        <v>3843.4</v>
      </c>
      <c r="E370" s="58">
        <v>1560.5900000000001</v>
      </c>
      <c r="F370" s="61">
        <v>1319.79</v>
      </c>
      <c r="G370" s="61">
        <v>963.02</v>
      </c>
      <c r="H370" s="61">
        <v>2282.81</v>
      </c>
      <c r="I370" s="19" t="str">
        <f>VLOOKUP(B370,'FOLHA RESUMIDA'!C:D,2,0)</f>
        <v>MARIANA KAROLYNE G DE SOUZA</v>
      </c>
    </row>
    <row r="371" spans="1:9">
      <c r="A371" s="56">
        <v>1</v>
      </c>
      <c r="B371" s="56">
        <v>3027</v>
      </c>
      <c r="C371" s="54" t="s">
        <v>307</v>
      </c>
      <c r="D371" s="61">
        <v>3684.4</v>
      </c>
      <c r="E371" s="58">
        <v>764.75000000000045</v>
      </c>
      <c r="F371" s="61">
        <v>1160.79</v>
      </c>
      <c r="G371" s="61">
        <v>1758.86</v>
      </c>
      <c r="H371" s="61">
        <v>2919.6499999999996</v>
      </c>
      <c r="I371" s="19" t="str">
        <f>VLOOKUP(B371,'FOLHA RESUMIDA'!C:D,2,0)</f>
        <v>MARILIA MILENA R PIRES</v>
      </c>
    </row>
    <row r="372" spans="1:9">
      <c r="A372" s="56">
        <v>1</v>
      </c>
      <c r="B372" s="56">
        <v>3028</v>
      </c>
      <c r="C372" s="54" t="s">
        <v>308</v>
      </c>
      <c r="D372" s="61">
        <v>7191.08</v>
      </c>
      <c r="E372" s="58">
        <v>2609.0599999999995</v>
      </c>
      <c r="F372" s="61">
        <v>2261.16</v>
      </c>
      <c r="G372" s="61">
        <v>2320.86</v>
      </c>
      <c r="H372" s="61">
        <v>4582.0200000000004</v>
      </c>
      <c r="I372" s="19" t="str">
        <f>VLOOKUP(B372,'FOLHA RESUMIDA'!C:D,2,0)</f>
        <v>KATIA RAQUEL DE A OLIVEIRA</v>
      </c>
    </row>
    <row r="373" spans="1:9">
      <c r="A373" s="56">
        <v>51</v>
      </c>
      <c r="B373" s="56">
        <v>3029</v>
      </c>
      <c r="C373" s="54" t="s">
        <v>491</v>
      </c>
      <c r="D373" s="61">
        <v>3414.1</v>
      </c>
      <c r="E373" s="58">
        <v>445.53999999999996</v>
      </c>
      <c r="F373" s="61">
        <v>1160.79</v>
      </c>
      <c r="G373" s="61">
        <v>1807.77</v>
      </c>
      <c r="H373" s="61">
        <v>2968.56</v>
      </c>
      <c r="I373" s="19" t="str">
        <f>VLOOKUP(B373,'FOLHA RESUMIDA'!C:D,2,0)</f>
        <v>RISOALDO DUARTE DA S JUNIOR</v>
      </c>
    </row>
    <row r="374" spans="1:9">
      <c r="A374" s="56">
        <v>1</v>
      </c>
      <c r="B374" s="56">
        <v>3031</v>
      </c>
      <c r="C374" s="54" t="s">
        <v>309</v>
      </c>
      <c r="D374" s="61">
        <v>6194.41</v>
      </c>
      <c r="E374" s="58">
        <v>1316.7799999999997</v>
      </c>
      <c r="F374" s="61">
        <v>1800.78</v>
      </c>
      <c r="G374" s="61">
        <v>3076.85</v>
      </c>
      <c r="H374" s="61">
        <v>4877.63</v>
      </c>
      <c r="I374" s="19" t="str">
        <f>VLOOKUP(B374,'FOLHA RESUMIDA'!C:D,2,0)</f>
        <v>DENNYS LAPENDA FAGUNDES</v>
      </c>
    </row>
    <row r="375" spans="1:9">
      <c r="A375" s="56">
        <v>2</v>
      </c>
      <c r="B375" s="56">
        <v>3032</v>
      </c>
      <c r="C375" s="54" t="s">
        <v>432</v>
      </c>
      <c r="D375" s="61">
        <v>3414.1</v>
      </c>
      <c r="E375" s="58">
        <v>447.7800000000002</v>
      </c>
      <c r="F375" s="61">
        <v>1160.79</v>
      </c>
      <c r="G375" s="61">
        <v>1805.53</v>
      </c>
      <c r="H375" s="61">
        <v>2966.3199999999997</v>
      </c>
      <c r="I375" s="19" t="str">
        <f>VLOOKUP(B375,'FOLHA RESUMIDA'!C:D,2,0)</f>
        <v>KELEN CRISTINA DE AL F E SILVA</v>
      </c>
    </row>
    <row r="376" spans="1:9">
      <c r="A376" s="56">
        <v>1</v>
      </c>
      <c r="B376" s="56">
        <v>3036</v>
      </c>
      <c r="C376" s="54" t="s">
        <v>310</v>
      </c>
      <c r="D376" s="61">
        <v>1747.04</v>
      </c>
      <c r="E376" s="58">
        <v>184.51</v>
      </c>
      <c r="F376" s="61">
        <v>732.31</v>
      </c>
      <c r="G376" s="61">
        <v>830.22</v>
      </c>
      <c r="H376" s="61">
        <v>1562.53</v>
      </c>
      <c r="I376" s="19" t="str">
        <f>VLOOKUP(B376,'FOLHA RESUMIDA'!C:D,2,0)</f>
        <v>CECILIA REGINA DO N S CABRAL</v>
      </c>
    </row>
    <row r="377" spans="1:9">
      <c r="A377" s="56">
        <v>1</v>
      </c>
      <c r="B377" s="56">
        <v>3037</v>
      </c>
      <c r="C377" s="54" t="s">
        <v>311</v>
      </c>
      <c r="D377" s="61">
        <v>1553.9</v>
      </c>
      <c r="E377" s="58">
        <v>232.16000000000008</v>
      </c>
      <c r="F377" s="61">
        <v>861.64</v>
      </c>
      <c r="G377" s="61">
        <v>460.1</v>
      </c>
      <c r="H377" s="61">
        <v>1321.74</v>
      </c>
      <c r="I377" s="19" t="str">
        <f>VLOOKUP(B377,'FOLHA RESUMIDA'!C:D,2,0)</f>
        <v>JADON JORGE OLIVEIRA DA SILVA</v>
      </c>
    </row>
    <row r="378" spans="1:9">
      <c r="A378" s="56">
        <v>1</v>
      </c>
      <c r="B378" s="56">
        <v>3039</v>
      </c>
      <c r="C378" s="54" t="s">
        <v>312</v>
      </c>
      <c r="D378" s="61">
        <v>1807.77</v>
      </c>
      <c r="E378" s="58">
        <v>582.92999999999984</v>
      </c>
      <c r="F378" s="61">
        <v>522.74</v>
      </c>
      <c r="G378" s="61">
        <v>702.1</v>
      </c>
      <c r="H378" s="61">
        <v>1224.8400000000001</v>
      </c>
      <c r="I378" s="19" t="str">
        <f>VLOOKUP(B378,'FOLHA RESUMIDA'!C:D,2,0)</f>
        <v>CARLOS FREDERICO DOS SANTOS</v>
      </c>
    </row>
    <row r="379" spans="1:9">
      <c r="A379" s="56">
        <v>1</v>
      </c>
      <c r="B379" s="56">
        <v>3040</v>
      </c>
      <c r="C379" s="54" t="s">
        <v>313</v>
      </c>
      <c r="D379" s="61">
        <v>1807.77</v>
      </c>
      <c r="E379" s="58">
        <v>806.68</v>
      </c>
      <c r="F379" s="61">
        <v>522.74</v>
      </c>
      <c r="G379" s="61">
        <v>478.35</v>
      </c>
      <c r="H379" s="61">
        <v>1001.09</v>
      </c>
      <c r="I379" s="19" t="str">
        <f>VLOOKUP(B379,'FOLHA RESUMIDA'!C:D,2,0)</f>
        <v>LORENA ESTHER L M CAVALCANTI</v>
      </c>
    </row>
    <row r="380" spans="1:9">
      <c r="A380" s="56">
        <v>1</v>
      </c>
      <c r="B380" s="56">
        <v>3044</v>
      </c>
      <c r="C380" s="54" t="s">
        <v>441</v>
      </c>
      <c r="D380" s="61">
        <v>3414.1</v>
      </c>
      <c r="E380" s="58">
        <v>474.98</v>
      </c>
      <c r="F380" s="61">
        <v>1160.79</v>
      </c>
      <c r="G380" s="61">
        <v>1778.33</v>
      </c>
      <c r="H380" s="61">
        <v>2939.12</v>
      </c>
      <c r="I380" s="19" t="str">
        <f>VLOOKUP(B380,'FOLHA RESUMIDA'!C:D,2,0)</f>
        <v>THIANE NASCIMENTO PAIXAO</v>
      </c>
    </row>
    <row r="381" spans="1:9">
      <c r="A381" s="56">
        <v>37</v>
      </c>
      <c r="B381" s="56">
        <v>3045</v>
      </c>
      <c r="C381" s="54" t="s">
        <v>476</v>
      </c>
      <c r="D381" s="61">
        <v>3684.4</v>
      </c>
      <c r="E381" s="58">
        <v>1383.2600000000002</v>
      </c>
      <c r="F381" s="61">
        <v>1160.79</v>
      </c>
      <c r="G381" s="61">
        <v>1140.3499999999999</v>
      </c>
      <c r="H381" s="61">
        <v>2301.14</v>
      </c>
      <c r="I381" s="19" t="str">
        <f>VLOOKUP(B381,'FOLHA RESUMIDA'!C:D,2,0)</f>
        <v>ANDRE VICTOR RODRIGUES FONSECA</v>
      </c>
    </row>
    <row r="382" spans="1:9">
      <c r="A382" s="56">
        <v>56</v>
      </c>
      <c r="B382" s="56">
        <v>3046</v>
      </c>
      <c r="C382" s="54" t="s">
        <v>495</v>
      </c>
      <c r="D382" s="61">
        <v>3684.4</v>
      </c>
      <c r="E382" s="58">
        <v>588.63999999999987</v>
      </c>
      <c r="F382" s="61">
        <v>1160.79</v>
      </c>
      <c r="G382" s="61">
        <v>1934.97</v>
      </c>
      <c r="H382" s="61">
        <v>3095.76</v>
      </c>
      <c r="I382" s="19" t="str">
        <f>VLOOKUP(B382,'FOLHA RESUMIDA'!C:D,2,0)</f>
        <v>RONALDO GOMINHO BISPO FILHO</v>
      </c>
    </row>
    <row r="383" spans="1:9">
      <c r="A383" s="56">
        <v>1</v>
      </c>
      <c r="B383" s="56">
        <v>3047</v>
      </c>
      <c r="C383" s="54" t="s">
        <v>314</v>
      </c>
      <c r="D383" s="61">
        <v>2108.91</v>
      </c>
      <c r="E383" s="58">
        <v>2108.91</v>
      </c>
      <c r="F383" s="61">
        <v>0</v>
      </c>
      <c r="G383" s="61">
        <v>0</v>
      </c>
      <c r="H383" s="61">
        <v>0</v>
      </c>
      <c r="I383" s="19" t="str">
        <f>VLOOKUP(B383,'FOLHA RESUMIDA'!C:D,2,0)</f>
        <v>SWEET GALLEGHER CAETANO COSTA</v>
      </c>
    </row>
    <row r="384" spans="1:9">
      <c r="A384" s="56">
        <v>1</v>
      </c>
      <c r="B384" s="56">
        <v>3049</v>
      </c>
      <c r="C384" s="54" t="s">
        <v>315</v>
      </c>
      <c r="D384" s="61">
        <v>4668.9399999999996</v>
      </c>
      <c r="E384" s="58">
        <v>2086.9499999999998</v>
      </c>
      <c r="F384" s="61">
        <v>1587.44</v>
      </c>
      <c r="G384" s="61">
        <v>994.55</v>
      </c>
      <c r="H384" s="61">
        <v>2581.9899999999998</v>
      </c>
      <c r="I384" s="19" t="str">
        <f>VLOOKUP(B384,'FOLHA RESUMIDA'!C:D,2,0)</f>
        <v>DEBORA GUEDES NERES</v>
      </c>
    </row>
    <row r="385" spans="1:9">
      <c r="A385" s="56">
        <v>1</v>
      </c>
      <c r="B385" s="56">
        <v>3052</v>
      </c>
      <c r="C385" s="54" t="s">
        <v>316</v>
      </c>
      <c r="D385" s="61">
        <v>4656.5600000000004</v>
      </c>
      <c r="E385" s="58">
        <v>813.60000000000036</v>
      </c>
      <c r="F385" s="61">
        <v>1583.23</v>
      </c>
      <c r="G385" s="61">
        <v>2259.73</v>
      </c>
      <c r="H385" s="61">
        <v>3842.96</v>
      </c>
      <c r="I385" s="19" t="str">
        <f>VLOOKUP(B385,'FOLHA RESUMIDA'!C:D,2,0)</f>
        <v>LEIDIANE CARLA L DE OLIVEIRA</v>
      </c>
    </row>
    <row r="386" spans="1:9">
      <c r="A386" s="56">
        <v>50</v>
      </c>
      <c r="B386" s="56">
        <v>3055</v>
      </c>
      <c r="C386" s="54" t="s">
        <v>487</v>
      </c>
      <c r="D386" s="61">
        <v>3414.1</v>
      </c>
      <c r="E386" s="58">
        <v>1166.4099999999999</v>
      </c>
      <c r="F386" s="61">
        <v>1160.79</v>
      </c>
      <c r="G386" s="61">
        <v>1086.9000000000001</v>
      </c>
      <c r="H386" s="61">
        <v>2247.69</v>
      </c>
      <c r="I386" s="19" t="str">
        <f>VLOOKUP(B386,'FOLHA RESUMIDA'!C:D,2,0)</f>
        <v>ANA PAULA SABINO L DE SOUZA</v>
      </c>
    </row>
    <row r="387" spans="1:9">
      <c r="A387" s="56">
        <v>1</v>
      </c>
      <c r="B387" s="56">
        <v>3057</v>
      </c>
      <c r="C387" s="54" t="s">
        <v>317</v>
      </c>
      <c r="D387" s="61">
        <v>1537.47</v>
      </c>
      <c r="E387" s="58">
        <v>163.48000000000002</v>
      </c>
      <c r="F387" s="61">
        <v>522.74</v>
      </c>
      <c r="G387" s="61">
        <v>851.25</v>
      </c>
      <c r="H387" s="61">
        <v>1373.99</v>
      </c>
      <c r="I387" s="19" t="str">
        <f>VLOOKUP(B387,'FOLHA RESUMIDA'!C:D,2,0)</f>
        <v>YANNE TALITA PEREIRA CALIXTO</v>
      </c>
    </row>
    <row r="388" spans="1:9">
      <c r="A388" s="56">
        <v>1</v>
      </c>
      <c r="B388" s="56">
        <v>3061</v>
      </c>
      <c r="C388" s="54" t="s">
        <v>318</v>
      </c>
      <c r="D388" s="61">
        <v>1537.47</v>
      </c>
      <c r="E388" s="58">
        <v>230.68000000000006</v>
      </c>
      <c r="F388" s="61">
        <v>522.74</v>
      </c>
      <c r="G388" s="61">
        <v>784.05</v>
      </c>
      <c r="H388" s="61">
        <v>1306.79</v>
      </c>
      <c r="I388" s="19" t="str">
        <f>VLOOKUP(B388,'FOLHA RESUMIDA'!C:D,2,0)</f>
        <v>JOAO VICTOR RIBEIRO</v>
      </c>
    </row>
    <row r="389" spans="1:9">
      <c r="A389" s="56">
        <v>1</v>
      </c>
      <c r="B389" s="56">
        <v>3062</v>
      </c>
      <c r="C389" s="54" t="s">
        <v>319</v>
      </c>
      <c r="D389" s="61">
        <v>1593.77</v>
      </c>
      <c r="E389" s="58">
        <v>842.99</v>
      </c>
      <c r="F389" s="61">
        <v>544.12</v>
      </c>
      <c r="G389" s="61">
        <v>206.66</v>
      </c>
      <c r="H389" s="61">
        <v>750.78</v>
      </c>
      <c r="I389" s="19" t="str">
        <f>VLOOKUP(B389,'FOLHA RESUMIDA'!C:D,2,0)</f>
        <v>GRAZIELE MARIA DA SILVA</v>
      </c>
    </row>
    <row r="390" spans="1:9">
      <c r="A390" s="56">
        <v>1</v>
      </c>
      <c r="B390" s="56">
        <v>3063</v>
      </c>
      <c r="C390" s="54" t="s">
        <v>320</v>
      </c>
      <c r="D390" s="61">
        <v>1807.78</v>
      </c>
      <c r="E390" s="58">
        <v>544.8900000000001</v>
      </c>
      <c r="F390" s="61">
        <v>522.74</v>
      </c>
      <c r="G390" s="61">
        <v>740.15</v>
      </c>
      <c r="H390" s="61">
        <v>1262.8899999999999</v>
      </c>
      <c r="I390" s="19" t="str">
        <f>VLOOKUP(B390,'FOLHA RESUMIDA'!C:D,2,0)</f>
        <v>DEYBISON AFONSO PEREIRA</v>
      </c>
    </row>
    <row r="391" spans="1:9">
      <c r="A391" s="56">
        <v>1</v>
      </c>
      <c r="B391" s="56">
        <v>3066</v>
      </c>
      <c r="C391" s="54" t="s">
        <v>321</v>
      </c>
      <c r="D391" s="61">
        <v>3782.75</v>
      </c>
      <c r="E391" s="58">
        <v>760.22999999999956</v>
      </c>
      <c r="F391" s="61">
        <v>1286.1400000000001</v>
      </c>
      <c r="G391" s="61">
        <v>1736.38</v>
      </c>
      <c r="H391" s="61">
        <v>3022.5200000000004</v>
      </c>
      <c r="I391" s="19" t="str">
        <f>VLOOKUP(B391,'FOLHA RESUMIDA'!C:D,2,0)</f>
        <v>GENIVAL F DA SILVA JUNIOR</v>
      </c>
    </row>
    <row r="392" spans="1:9">
      <c r="A392" s="56">
        <v>1</v>
      </c>
      <c r="B392" s="56">
        <v>3067</v>
      </c>
      <c r="C392" s="54" t="s">
        <v>322</v>
      </c>
      <c r="D392" s="61">
        <v>1537.47</v>
      </c>
      <c r="E392" s="58">
        <v>707.24</v>
      </c>
      <c r="F392" s="61">
        <v>522.74</v>
      </c>
      <c r="G392" s="61">
        <v>307.49</v>
      </c>
      <c r="H392" s="61">
        <v>830.23</v>
      </c>
      <c r="I392" s="19" t="str">
        <f>VLOOKUP(B392,'FOLHA RESUMIDA'!C:D,2,0)</f>
        <v>EMANUELA AMELIA DE A  AGUIAR</v>
      </c>
    </row>
    <row r="393" spans="1:9">
      <c r="A393" s="56">
        <v>51</v>
      </c>
      <c r="B393" s="56">
        <v>3069</v>
      </c>
      <c r="C393" s="54" t="s">
        <v>436</v>
      </c>
      <c r="D393" s="61">
        <v>2793.62</v>
      </c>
      <c r="E393" s="58">
        <v>894.79</v>
      </c>
      <c r="F393" s="61">
        <v>582.22</v>
      </c>
      <c r="G393" s="61">
        <v>1316.61</v>
      </c>
      <c r="H393" s="61">
        <v>1898.83</v>
      </c>
      <c r="I393" s="19" t="str">
        <f>VLOOKUP(B393,'FOLHA RESUMIDA'!C:D,2,0)</f>
        <v>ANDRE LUIS MOTA PIRES</v>
      </c>
    </row>
    <row r="394" spans="1:9">
      <c r="A394" s="56">
        <v>1</v>
      </c>
      <c r="B394" s="56">
        <v>3080</v>
      </c>
      <c r="C394" s="54" t="s">
        <v>323</v>
      </c>
      <c r="D394" s="61">
        <v>32.42</v>
      </c>
      <c r="E394" s="58">
        <v>32.42</v>
      </c>
      <c r="F394" s="61">
        <v>0</v>
      </c>
      <c r="G394" s="61">
        <v>0</v>
      </c>
      <c r="H394" s="61">
        <v>0</v>
      </c>
      <c r="I394" s="19" t="str">
        <f>VLOOKUP(B394,'FOLHA RESUMIDA'!C:D,2,0)</f>
        <v>ALICE JULIANA X DE PONTES</v>
      </c>
    </row>
    <row r="395" spans="1:9">
      <c r="A395" s="56">
        <v>1</v>
      </c>
      <c r="B395" s="56">
        <v>3081</v>
      </c>
      <c r="C395" s="54" t="s">
        <v>324</v>
      </c>
      <c r="D395" s="61">
        <v>1265.98</v>
      </c>
      <c r="E395" s="58">
        <v>274.54999999999995</v>
      </c>
      <c r="F395" s="61">
        <v>430.43</v>
      </c>
      <c r="G395" s="61">
        <v>561</v>
      </c>
      <c r="H395" s="61">
        <v>991.43000000000006</v>
      </c>
      <c r="I395" s="19" t="str">
        <f>VLOOKUP(B395,'FOLHA RESUMIDA'!C:D,2,0)</f>
        <v>MAILTON NOBRE DE MEDEIROS</v>
      </c>
    </row>
    <row r="396" spans="1:9">
      <c r="A396" s="56">
        <v>1</v>
      </c>
      <c r="B396" s="56">
        <v>3084</v>
      </c>
      <c r="C396" s="54" t="s">
        <v>325</v>
      </c>
      <c r="D396" s="61">
        <v>1578.87</v>
      </c>
      <c r="E396" s="58">
        <v>143.19000000000005</v>
      </c>
      <c r="F396" s="61">
        <v>564.14</v>
      </c>
      <c r="G396" s="61">
        <v>871.54</v>
      </c>
      <c r="H396" s="61">
        <v>1435.6799999999998</v>
      </c>
      <c r="I396" s="19" t="str">
        <f>VLOOKUP(B396,'FOLHA RESUMIDA'!C:D,2,0)</f>
        <v>NATHALIA V DE A ITAPARICA</v>
      </c>
    </row>
    <row r="397" spans="1:9">
      <c r="A397" s="56">
        <v>1</v>
      </c>
      <c r="B397" s="56">
        <v>3085</v>
      </c>
      <c r="C397" s="54" t="s">
        <v>326</v>
      </c>
      <c r="D397" s="61">
        <v>1747.04</v>
      </c>
      <c r="E397" s="58">
        <v>777.81000000000006</v>
      </c>
      <c r="F397" s="61">
        <v>732.31</v>
      </c>
      <c r="G397" s="61">
        <v>236.92</v>
      </c>
      <c r="H397" s="61">
        <v>969.2299999999999</v>
      </c>
      <c r="I397" s="19" t="str">
        <f>VLOOKUP(B397,'FOLHA RESUMIDA'!C:D,2,0)</f>
        <v>IVO LOURENCO DA SILVA</v>
      </c>
    </row>
    <row r="398" spans="1:9">
      <c r="A398" s="56">
        <v>3</v>
      </c>
      <c r="B398" s="56">
        <v>3086</v>
      </c>
      <c r="C398" s="54" t="s">
        <v>437</v>
      </c>
      <c r="D398" s="61">
        <v>3414.1</v>
      </c>
      <c r="E398" s="58">
        <v>454.20000000000027</v>
      </c>
      <c r="F398" s="61">
        <v>1160.79</v>
      </c>
      <c r="G398" s="61">
        <v>1799.11</v>
      </c>
      <c r="H398" s="61">
        <v>2959.8999999999996</v>
      </c>
      <c r="I398" s="19" t="str">
        <f>VLOOKUP(B398,'FOLHA RESUMIDA'!C:D,2,0)</f>
        <v>DIMAS CARDOSO CAMPOS</v>
      </c>
    </row>
    <row r="399" spans="1:9">
      <c r="A399" s="56">
        <v>1</v>
      </c>
      <c r="B399" s="56">
        <v>3092</v>
      </c>
      <c r="C399" s="54" t="s">
        <v>327</v>
      </c>
      <c r="D399" s="61">
        <v>12399.52</v>
      </c>
      <c r="E399" s="58">
        <v>3009.4500000000007</v>
      </c>
      <c r="F399" s="61">
        <v>4503.6000000000004</v>
      </c>
      <c r="G399" s="61">
        <v>4886.47</v>
      </c>
      <c r="H399" s="61">
        <v>9390.07</v>
      </c>
      <c r="I399" s="19" t="str">
        <f>VLOOKUP(B399,'FOLHA RESUMIDA'!C:D,2,0)</f>
        <v>BETY ANNE DE A S CORDULA</v>
      </c>
    </row>
    <row r="400" spans="1:9">
      <c r="A400" s="56">
        <v>1</v>
      </c>
      <c r="B400" s="56">
        <v>3112</v>
      </c>
      <c r="C400" s="54" t="s">
        <v>328</v>
      </c>
      <c r="D400" s="61">
        <v>1537.47</v>
      </c>
      <c r="E400" s="58">
        <v>871.43000000000006</v>
      </c>
      <c r="F400" s="61">
        <v>522.74</v>
      </c>
      <c r="G400" s="61">
        <v>143.30000000000001</v>
      </c>
      <c r="H400" s="61">
        <v>666.04</v>
      </c>
      <c r="I400" s="19" t="str">
        <f>VLOOKUP(B400,'FOLHA RESUMIDA'!C:D,2,0)</f>
        <v>DIEGO SCHMITH OLIVEIRA DE LIMA</v>
      </c>
    </row>
    <row r="401" spans="1:13">
      <c r="A401" s="56">
        <v>1</v>
      </c>
      <c r="B401" s="56">
        <v>3113</v>
      </c>
      <c r="C401" s="54" t="s">
        <v>329</v>
      </c>
      <c r="D401" s="61">
        <v>1537.47</v>
      </c>
      <c r="E401" s="58">
        <v>805.9</v>
      </c>
      <c r="F401" s="61">
        <v>522.74</v>
      </c>
      <c r="G401" s="61">
        <v>208.83</v>
      </c>
      <c r="H401" s="61">
        <v>731.57</v>
      </c>
      <c r="I401" s="19" t="str">
        <f>VLOOKUP(B401,'FOLHA RESUMIDA'!C:D,2,0)</f>
        <v>CYNTHIA MARIA REGIS SIQUEIRA</v>
      </c>
    </row>
    <row r="402" spans="1:13">
      <c r="A402" s="56">
        <v>1</v>
      </c>
      <c r="B402" s="56">
        <v>3132</v>
      </c>
      <c r="C402" s="54" t="s">
        <v>330</v>
      </c>
      <c r="D402" s="61">
        <v>1807.77</v>
      </c>
      <c r="E402" s="58">
        <v>427.61000000000013</v>
      </c>
      <c r="F402" s="61">
        <v>522.74</v>
      </c>
      <c r="G402" s="61">
        <v>857.42</v>
      </c>
      <c r="H402" s="61">
        <v>1380.1599999999999</v>
      </c>
      <c r="I402" s="19" t="str">
        <f>VLOOKUP(B402,'FOLHA RESUMIDA'!C:D,2,0)</f>
        <v>TALITA ANDREIA MARTINS GONZAGA</v>
      </c>
    </row>
    <row r="403" spans="1:13">
      <c r="A403" s="56">
        <v>1</v>
      </c>
      <c r="B403" s="56">
        <v>3134</v>
      </c>
      <c r="C403" s="54" t="s">
        <v>331</v>
      </c>
      <c r="D403" s="61">
        <v>1894.86</v>
      </c>
      <c r="E403" s="58">
        <v>157.94999999999982</v>
      </c>
      <c r="F403" s="61">
        <v>522.74</v>
      </c>
      <c r="G403" s="61">
        <v>1214.17</v>
      </c>
      <c r="H403" s="61">
        <v>1736.91</v>
      </c>
      <c r="I403" s="19" t="str">
        <f>VLOOKUP(B403,'FOLHA RESUMIDA'!C:D,2,0)</f>
        <v>ESTEVAN DE ALMEIDA FALCAO</v>
      </c>
    </row>
    <row r="404" spans="1:13">
      <c r="A404" s="56">
        <v>1</v>
      </c>
      <c r="B404" s="56">
        <v>3135</v>
      </c>
      <c r="C404" s="54" t="s">
        <v>332</v>
      </c>
      <c r="D404" s="61">
        <v>4939.24</v>
      </c>
      <c r="E404" s="58">
        <v>902.73999999999978</v>
      </c>
      <c r="F404" s="61">
        <v>1587.44</v>
      </c>
      <c r="G404" s="61">
        <v>2449.06</v>
      </c>
      <c r="H404" s="61">
        <v>4036.5</v>
      </c>
      <c r="I404" s="19" t="str">
        <f>VLOOKUP(B404,'FOLHA RESUMIDA'!C:D,2,0)</f>
        <v>RAFAEL DE MENEZES E S PIRES</v>
      </c>
    </row>
    <row r="405" spans="1:13">
      <c r="A405" s="56">
        <v>1</v>
      </c>
      <c r="B405" s="56">
        <v>3136</v>
      </c>
      <c r="C405" s="54" t="s">
        <v>333</v>
      </c>
      <c r="D405" s="61">
        <v>3672.83</v>
      </c>
      <c r="E405" s="58">
        <v>656.92000000000007</v>
      </c>
      <c r="F405" s="61">
        <v>899.37</v>
      </c>
      <c r="G405" s="61">
        <v>2116.54</v>
      </c>
      <c r="H405" s="61">
        <v>3015.91</v>
      </c>
      <c r="I405" s="19" t="str">
        <f>VLOOKUP(B405,'FOLHA RESUMIDA'!C:D,2,0)</f>
        <v>ALEXANDER BEZERRA</v>
      </c>
    </row>
    <row r="406" spans="1:13">
      <c r="A406" s="56">
        <v>1</v>
      </c>
      <c r="B406" s="56">
        <v>3137</v>
      </c>
      <c r="C406" s="54" t="s">
        <v>334</v>
      </c>
      <c r="D406" s="61">
        <v>2534.91</v>
      </c>
      <c r="E406" s="58">
        <v>2522.87</v>
      </c>
      <c r="F406" s="61">
        <v>0</v>
      </c>
      <c r="G406" s="61">
        <v>12.04</v>
      </c>
      <c r="H406" s="61">
        <v>12.04</v>
      </c>
      <c r="I406" s="19" t="str">
        <f>VLOOKUP(B406,'FOLHA RESUMIDA'!C:D,2,0)</f>
        <v>JULIANA DE BARROS S LOPES DIAS</v>
      </c>
    </row>
    <row r="407" spans="1:13">
      <c r="A407" s="56">
        <v>1</v>
      </c>
      <c r="B407" s="56">
        <v>3138</v>
      </c>
      <c r="C407" s="54" t="s">
        <v>335</v>
      </c>
      <c r="D407" s="61">
        <v>1537.47</v>
      </c>
      <c r="E407" s="58">
        <v>531.51</v>
      </c>
      <c r="F407" s="61">
        <v>522.74</v>
      </c>
      <c r="G407" s="61">
        <v>483.22</v>
      </c>
      <c r="H407" s="61">
        <v>1005.96</v>
      </c>
      <c r="I407" s="19" t="str">
        <f>VLOOKUP(B407,'FOLHA RESUMIDA'!C:D,2,0)</f>
        <v>MANUELA SILVA DE LIMA B DA PAZ</v>
      </c>
    </row>
    <row r="408" spans="1:13">
      <c r="A408" s="56">
        <v>1</v>
      </c>
      <c r="B408" s="56">
        <v>3139</v>
      </c>
      <c r="C408" s="54" t="s">
        <v>336</v>
      </c>
      <c r="D408" s="61">
        <v>1537.47</v>
      </c>
      <c r="E408" s="58">
        <v>333.78</v>
      </c>
      <c r="F408" s="61">
        <v>522.74</v>
      </c>
      <c r="G408" s="61">
        <v>680.95</v>
      </c>
      <c r="H408" s="61">
        <v>1203.69</v>
      </c>
      <c r="I408" s="19" t="str">
        <f>VLOOKUP(B408,'FOLHA RESUMIDA'!C:D,2,0)</f>
        <v>JOAO ROBERTO  MACHADO ARAUJO</v>
      </c>
    </row>
    <row r="409" spans="1:13">
      <c r="A409" s="56">
        <v>1</v>
      </c>
      <c r="B409" s="56">
        <v>3141</v>
      </c>
      <c r="C409" s="54" t="s">
        <v>337</v>
      </c>
      <c r="D409" s="61">
        <v>1537.47</v>
      </c>
      <c r="E409" s="58">
        <v>280.35000000000014</v>
      </c>
      <c r="F409" s="61">
        <v>522.74</v>
      </c>
      <c r="G409" s="61">
        <v>734.38</v>
      </c>
      <c r="H409" s="61">
        <v>1257.1199999999999</v>
      </c>
      <c r="I409" s="19" t="str">
        <f>VLOOKUP(B409,'FOLHA RESUMIDA'!C:D,2,0)</f>
        <v>LIVIA QUEIROZ DE OLIVEIRA</v>
      </c>
    </row>
    <row r="410" spans="1:13">
      <c r="A410" s="56">
        <v>1</v>
      </c>
      <c r="B410" s="56">
        <v>3147</v>
      </c>
      <c r="C410" s="54" t="s">
        <v>338</v>
      </c>
      <c r="D410" s="61">
        <v>1048.8800000000001</v>
      </c>
      <c r="E410" s="58">
        <v>81.810000000000059</v>
      </c>
      <c r="F410" s="61">
        <v>356.62</v>
      </c>
      <c r="G410" s="61">
        <v>610.45000000000005</v>
      </c>
      <c r="H410" s="61">
        <v>967.07</v>
      </c>
      <c r="I410" s="19" t="str">
        <f>VLOOKUP(B410,'FOLHA RESUMIDA'!C:D,2,0)</f>
        <v>ALZENIRA PEREIRA DA SILVA</v>
      </c>
    </row>
    <row r="411" spans="1:13">
      <c r="A411" s="56">
        <v>1</v>
      </c>
      <c r="B411" s="56">
        <v>3150</v>
      </c>
      <c r="C411" s="54" t="s">
        <v>339</v>
      </c>
      <c r="D411" s="61">
        <v>552.35</v>
      </c>
      <c r="E411" s="58">
        <v>552.35</v>
      </c>
      <c r="F411" s="61">
        <v>0</v>
      </c>
      <c r="G411" s="61">
        <v>0</v>
      </c>
      <c r="H411" s="61">
        <v>0</v>
      </c>
      <c r="I411" s="19" t="str">
        <f>VLOOKUP(B411,'FOLHA RESUMIDA'!C:D,2,0)</f>
        <v>BRUNA ALVES DE SOUSA</v>
      </c>
    </row>
    <row r="412" spans="1:13">
      <c r="A412" s="56">
        <v>1</v>
      </c>
      <c r="B412" s="56">
        <v>3152</v>
      </c>
      <c r="C412" s="54" t="s">
        <v>340</v>
      </c>
      <c r="D412" s="61">
        <v>1048.8800000000001</v>
      </c>
      <c r="E412" s="58">
        <v>134.25000000000011</v>
      </c>
      <c r="F412" s="61">
        <v>356.62</v>
      </c>
      <c r="G412" s="61">
        <v>558.01</v>
      </c>
      <c r="H412" s="61">
        <v>914.63</v>
      </c>
      <c r="I412" s="19" t="str">
        <f>VLOOKUP(B412,'FOLHA RESUMIDA'!C:D,2,0)</f>
        <v>DANIEL CIRILO DOS SANTOS</v>
      </c>
    </row>
    <row r="413" spans="1:13">
      <c r="A413" s="56">
        <v>1</v>
      </c>
      <c r="B413" s="56">
        <v>3154</v>
      </c>
      <c r="C413" s="54" t="s">
        <v>341</v>
      </c>
      <c r="D413" s="61">
        <v>1048.8800000000001</v>
      </c>
      <c r="E413" s="58">
        <v>81.810000000000059</v>
      </c>
      <c r="F413" s="61">
        <v>356.62</v>
      </c>
      <c r="G413" s="61">
        <v>610.45000000000005</v>
      </c>
      <c r="H413" s="61">
        <v>967.07</v>
      </c>
      <c r="I413" s="19" t="str">
        <f>VLOOKUP(B413,'FOLHA RESUMIDA'!C:D,2,0)</f>
        <v>DANIELLE D O A DE MIRANDA</v>
      </c>
    </row>
    <row r="414" spans="1:13" s="15" customFormat="1">
      <c r="A414" s="56">
        <v>1</v>
      </c>
      <c r="B414" s="56">
        <v>3155</v>
      </c>
      <c r="C414" s="54" t="s">
        <v>342</v>
      </c>
      <c r="D414" s="61">
        <v>4656.5600000000004</v>
      </c>
      <c r="E414" s="58">
        <v>1312.6200000000003</v>
      </c>
      <c r="F414" s="61">
        <v>1583.23</v>
      </c>
      <c r="G414" s="61">
        <v>1760.71</v>
      </c>
      <c r="H414" s="61">
        <v>3343.94</v>
      </c>
      <c r="I414" s="19" t="str">
        <f>VLOOKUP(B414,'FOLHA RESUMIDA'!C:D,2,0)</f>
        <v>DANIELLY R C DE LIRA</v>
      </c>
      <c r="L414" s="16"/>
      <c r="M414" s="16"/>
    </row>
    <row r="415" spans="1:13">
      <c r="A415" s="56">
        <v>1</v>
      </c>
      <c r="B415" s="56">
        <v>3156</v>
      </c>
      <c r="C415" s="54" t="s">
        <v>343</v>
      </c>
      <c r="D415" s="61">
        <v>1048.8800000000001</v>
      </c>
      <c r="E415" s="58">
        <v>596.25000000000011</v>
      </c>
      <c r="F415" s="61">
        <v>356.62</v>
      </c>
      <c r="G415" s="61">
        <v>96.01</v>
      </c>
      <c r="H415" s="61">
        <v>452.63</v>
      </c>
      <c r="I415" s="19" t="str">
        <f>VLOOKUP(B415,'FOLHA RESUMIDA'!C:D,2,0)</f>
        <v>GILVANEIDE LAURENTINO MARTINS</v>
      </c>
    </row>
    <row r="416" spans="1:13">
      <c r="A416" s="56">
        <v>1</v>
      </c>
      <c r="B416" s="56">
        <v>3158</v>
      </c>
      <c r="C416" s="54" t="s">
        <v>344</v>
      </c>
      <c r="D416" s="61">
        <v>5842.36</v>
      </c>
      <c r="E416" s="58">
        <v>1696.6899999999996</v>
      </c>
      <c r="F416" s="61">
        <v>1583.23</v>
      </c>
      <c r="G416" s="61">
        <v>2562.44</v>
      </c>
      <c r="H416" s="61">
        <v>4145.67</v>
      </c>
      <c r="I416" s="19" t="str">
        <f>VLOOKUP(B416,'FOLHA RESUMIDA'!C:D,2,0)</f>
        <v>HYWRE CESAR DE BRITO PINTO</v>
      </c>
    </row>
    <row r="417" spans="1:9">
      <c r="A417" s="56">
        <v>1</v>
      </c>
      <c r="B417" s="56">
        <v>3159</v>
      </c>
      <c r="C417" s="54" t="s">
        <v>345</v>
      </c>
      <c r="D417" s="61">
        <v>1537.47</v>
      </c>
      <c r="E417" s="58">
        <v>168.89999999999986</v>
      </c>
      <c r="F417" s="61">
        <v>522.74</v>
      </c>
      <c r="G417" s="61">
        <v>845.83</v>
      </c>
      <c r="H417" s="61">
        <v>1368.5700000000002</v>
      </c>
      <c r="I417" s="19" t="str">
        <f>VLOOKUP(B417,'FOLHA RESUMIDA'!C:D,2,0)</f>
        <v>JOSE ELIVELTON G DE OLIVEIRA</v>
      </c>
    </row>
    <row r="418" spans="1:9">
      <c r="A418" s="56">
        <v>1</v>
      </c>
      <c r="B418" s="56">
        <v>3160</v>
      </c>
      <c r="C418" s="54" t="s">
        <v>346</v>
      </c>
      <c r="D418" s="61">
        <v>1537.47</v>
      </c>
      <c r="E418" s="58">
        <v>566.91000000000008</v>
      </c>
      <c r="F418" s="61">
        <v>522.74</v>
      </c>
      <c r="G418" s="61">
        <v>447.82</v>
      </c>
      <c r="H418" s="61">
        <v>970.56</v>
      </c>
      <c r="I418" s="19" t="str">
        <f>VLOOKUP(B418,'FOLHA RESUMIDA'!C:D,2,0)</f>
        <v>LUCIANNA NUNES LIRA</v>
      </c>
    </row>
    <row r="419" spans="1:9">
      <c r="A419" s="56">
        <v>1</v>
      </c>
      <c r="B419" s="56">
        <v>3164</v>
      </c>
      <c r="C419" s="54" t="s">
        <v>347</v>
      </c>
      <c r="D419" s="61">
        <v>2015.22</v>
      </c>
      <c r="E419" s="58">
        <v>244</v>
      </c>
      <c r="F419" s="61">
        <v>522.74</v>
      </c>
      <c r="G419" s="61">
        <v>1248.48</v>
      </c>
      <c r="H419" s="61">
        <v>1771.22</v>
      </c>
      <c r="I419" s="19" t="str">
        <f>VLOOKUP(B419,'FOLHA RESUMIDA'!C:D,2,0)</f>
        <v>MONIQUE FERRAZ PEREIRA</v>
      </c>
    </row>
    <row r="420" spans="1:9">
      <c r="A420" s="56">
        <v>1</v>
      </c>
      <c r="B420" s="56">
        <v>3165</v>
      </c>
      <c r="C420" s="54" t="s">
        <v>348</v>
      </c>
      <c r="D420" s="61">
        <v>1894.86</v>
      </c>
      <c r="E420" s="58">
        <v>837.58999999999992</v>
      </c>
      <c r="F420" s="61">
        <v>522.74</v>
      </c>
      <c r="G420" s="61">
        <v>534.53</v>
      </c>
      <c r="H420" s="61">
        <v>1057.27</v>
      </c>
      <c r="I420" s="19" t="str">
        <f>VLOOKUP(B420,'FOLHA RESUMIDA'!C:D,2,0)</f>
        <v>PATRICIA SERPA PEIXOTO</v>
      </c>
    </row>
    <row r="421" spans="1:9">
      <c r="A421" s="56">
        <v>1</v>
      </c>
      <c r="B421" s="56">
        <v>3167</v>
      </c>
      <c r="C421" s="54" t="s">
        <v>349</v>
      </c>
      <c r="D421" s="61">
        <v>6650.48</v>
      </c>
      <c r="E421" s="58">
        <v>1512.1000000000004</v>
      </c>
      <c r="F421" s="61">
        <v>2261.16</v>
      </c>
      <c r="G421" s="61">
        <v>2877.22</v>
      </c>
      <c r="H421" s="61">
        <v>5138.3799999999992</v>
      </c>
      <c r="I421" s="19" t="str">
        <f>VLOOKUP(B421,'FOLHA RESUMIDA'!C:D,2,0)</f>
        <v>POLYANA BEZERRA SOUTO SANTOS</v>
      </c>
    </row>
    <row r="422" spans="1:9">
      <c r="A422" s="56">
        <v>1</v>
      </c>
      <c r="B422" s="56">
        <v>3169</v>
      </c>
      <c r="C422" s="54" t="s">
        <v>350</v>
      </c>
      <c r="D422" s="61">
        <v>1048.8800000000001</v>
      </c>
      <c r="E422" s="58">
        <v>203.20000000000005</v>
      </c>
      <c r="F422" s="61">
        <v>356.62</v>
      </c>
      <c r="G422" s="61">
        <v>489.06</v>
      </c>
      <c r="H422" s="61">
        <v>845.68000000000006</v>
      </c>
      <c r="I422" s="19" t="str">
        <f>VLOOKUP(B422,'FOLHA RESUMIDA'!C:D,2,0)</f>
        <v>RENATA BEZERRA DA SILVA</v>
      </c>
    </row>
    <row r="423" spans="1:9">
      <c r="A423" s="56">
        <v>1</v>
      </c>
      <c r="B423" s="56">
        <v>3171</v>
      </c>
      <c r="C423" s="54" t="s">
        <v>351</v>
      </c>
      <c r="D423" s="61">
        <v>2348.75</v>
      </c>
      <c r="E423" s="58">
        <v>791.21</v>
      </c>
      <c r="F423" s="61">
        <v>793.42</v>
      </c>
      <c r="G423" s="61">
        <v>764.12</v>
      </c>
      <c r="H423" s="61">
        <v>1557.54</v>
      </c>
      <c r="I423" s="19" t="str">
        <f>VLOOKUP(B423,'FOLHA RESUMIDA'!C:D,2,0)</f>
        <v>ROSY KELLY LIMA DA S PIMENTEL</v>
      </c>
    </row>
    <row r="424" spans="1:9">
      <c r="A424" s="56">
        <v>1</v>
      </c>
      <c r="B424" s="56">
        <v>3172</v>
      </c>
      <c r="C424" s="54" t="s">
        <v>352</v>
      </c>
      <c r="D424" s="61">
        <v>1048.8800000000001</v>
      </c>
      <c r="E424" s="58">
        <v>220.8900000000001</v>
      </c>
      <c r="F424" s="61">
        <v>356.62</v>
      </c>
      <c r="G424" s="61">
        <v>471.37</v>
      </c>
      <c r="H424" s="61">
        <v>827.99</v>
      </c>
      <c r="I424" s="19" t="str">
        <f>VLOOKUP(B424,'FOLHA RESUMIDA'!C:D,2,0)</f>
        <v>SAVIO BARCELOS DE MELO</v>
      </c>
    </row>
    <row r="425" spans="1:9">
      <c r="A425" s="56">
        <v>1</v>
      </c>
      <c r="B425" s="56">
        <v>3175</v>
      </c>
      <c r="C425" s="54" t="s">
        <v>353</v>
      </c>
      <c r="D425" s="61">
        <v>7278.17</v>
      </c>
      <c r="E425" s="58">
        <v>2863.2299999999996</v>
      </c>
      <c r="F425" s="61">
        <v>2261.16</v>
      </c>
      <c r="G425" s="61">
        <v>2153.7800000000002</v>
      </c>
      <c r="H425" s="61">
        <v>4414.9400000000005</v>
      </c>
      <c r="I425" s="19" t="str">
        <f>VLOOKUP(B425,'FOLHA RESUMIDA'!C:D,2,0)</f>
        <v>VIVIANE SOARES DE JESUS</v>
      </c>
    </row>
    <row r="426" spans="1:9">
      <c r="A426" s="56">
        <v>1</v>
      </c>
      <c r="B426" s="56">
        <v>3177</v>
      </c>
      <c r="C426" s="54" t="s">
        <v>354</v>
      </c>
      <c r="D426" s="61">
        <v>4656.5600000000004</v>
      </c>
      <c r="E426" s="58">
        <v>945.36000000000058</v>
      </c>
      <c r="F426" s="61">
        <v>1583.23</v>
      </c>
      <c r="G426" s="61">
        <v>2127.9699999999998</v>
      </c>
      <c r="H426" s="61">
        <v>3711.2</v>
      </c>
      <c r="I426" s="19" t="str">
        <f>VLOOKUP(B426,'FOLHA RESUMIDA'!C:D,2,0)</f>
        <v>DEMOSTENES FIGUEIREDO DE SOUSA</v>
      </c>
    </row>
    <row r="427" spans="1:9">
      <c r="A427" s="56">
        <v>1</v>
      </c>
      <c r="B427" s="56">
        <v>3178</v>
      </c>
      <c r="C427" s="54" t="s">
        <v>355</v>
      </c>
      <c r="D427" s="61">
        <v>6907.65</v>
      </c>
      <c r="E427" s="58">
        <v>1737.8599999999997</v>
      </c>
      <c r="F427" s="61">
        <v>2518.33</v>
      </c>
      <c r="G427" s="61">
        <v>2651.46</v>
      </c>
      <c r="H427" s="61">
        <v>5169.79</v>
      </c>
      <c r="I427" s="19" t="str">
        <f>VLOOKUP(B427,'FOLHA RESUMIDA'!C:D,2,0)</f>
        <v>HOSANA SUELEM S DE MIRANDA</v>
      </c>
    </row>
    <row r="428" spans="1:9">
      <c r="A428" s="56">
        <v>1</v>
      </c>
      <c r="B428" s="56">
        <v>3180</v>
      </c>
      <c r="C428" s="54" t="s">
        <v>356</v>
      </c>
      <c r="D428" s="61">
        <v>7000.04</v>
      </c>
      <c r="E428" s="58">
        <v>1827.3599999999997</v>
      </c>
      <c r="F428" s="61">
        <v>2261.16</v>
      </c>
      <c r="G428" s="61">
        <v>2911.52</v>
      </c>
      <c r="H428" s="61">
        <v>5172.68</v>
      </c>
      <c r="I428" s="19" t="str">
        <f>VLOOKUP(B428,'FOLHA RESUMIDA'!C:D,2,0)</f>
        <v>CAIO CESAR DE A R SILVA</v>
      </c>
    </row>
    <row r="429" spans="1:9">
      <c r="A429" s="56">
        <v>1</v>
      </c>
      <c r="B429" s="56">
        <v>3182</v>
      </c>
      <c r="C429" s="54" t="s">
        <v>357</v>
      </c>
      <c r="D429" s="61">
        <v>1537.47</v>
      </c>
      <c r="E429" s="58">
        <v>637.71</v>
      </c>
      <c r="F429" s="61">
        <v>522.74</v>
      </c>
      <c r="G429" s="61">
        <v>377.02</v>
      </c>
      <c r="H429" s="61">
        <v>899.76</v>
      </c>
      <c r="I429" s="19" t="str">
        <f>VLOOKUP(B429,'FOLHA RESUMIDA'!C:D,2,0)</f>
        <v>VANELLY FERREIRA DE SOUZA</v>
      </c>
    </row>
    <row r="430" spans="1:9">
      <c r="A430" s="56">
        <v>1</v>
      </c>
      <c r="B430" s="56">
        <v>3183</v>
      </c>
      <c r="C430" s="54" t="s">
        <v>358</v>
      </c>
      <c r="D430" s="61">
        <v>1894.86</v>
      </c>
      <c r="E430" s="58">
        <v>417.58999999999992</v>
      </c>
      <c r="F430" s="61">
        <v>522.74</v>
      </c>
      <c r="G430" s="61">
        <v>954.53</v>
      </c>
      <c r="H430" s="61">
        <v>1477.27</v>
      </c>
      <c r="I430" s="19" t="str">
        <f>VLOOKUP(B430,'FOLHA RESUMIDA'!C:D,2,0)</f>
        <v>DALETE VICENTE DE LIMA</v>
      </c>
    </row>
    <row r="431" spans="1:9">
      <c r="A431" s="56">
        <v>1</v>
      </c>
      <c r="B431" s="56">
        <v>3194</v>
      </c>
      <c r="C431" s="54" t="s">
        <v>360</v>
      </c>
      <c r="D431" s="61">
        <v>8892.02</v>
      </c>
      <c r="E431" s="58">
        <v>3590.59</v>
      </c>
      <c r="F431" s="61">
        <v>2860.93</v>
      </c>
      <c r="G431" s="61">
        <v>2440.5</v>
      </c>
      <c r="H431" s="61">
        <v>5301.43</v>
      </c>
      <c r="I431" s="19" t="str">
        <f>VLOOKUP(B431,'FOLHA RESUMIDA'!C:D,2,0)</f>
        <v>ODAYANNA KESSY F MONTEIRO</v>
      </c>
    </row>
    <row r="432" spans="1:9">
      <c r="A432" s="56">
        <v>1</v>
      </c>
      <c r="B432" s="56">
        <v>3201</v>
      </c>
      <c r="C432" s="54" t="s">
        <v>361</v>
      </c>
      <c r="D432" s="61">
        <v>1265.98</v>
      </c>
      <c r="E432" s="58">
        <v>182.1099999999999</v>
      </c>
      <c r="F432" s="61">
        <v>430.43</v>
      </c>
      <c r="G432" s="61">
        <v>653.44000000000005</v>
      </c>
      <c r="H432" s="61">
        <v>1083.8700000000001</v>
      </c>
      <c r="I432" s="19" t="str">
        <f>VLOOKUP(B432,'FOLHA RESUMIDA'!C:D,2,0)</f>
        <v>LUCIENE TORRES GALINDO DE MELO</v>
      </c>
    </row>
    <row r="433" spans="1:9">
      <c r="A433" s="56">
        <v>1</v>
      </c>
      <c r="B433" s="56">
        <v>3206</v>
      </c>
      <c r="C433" s="54" t="s">
        <v>362</v>
      </c>
      <c r="D433" s="61">
        <v>5739.47</v>
      </c>
      <c r="E433" s="58">
        <v>713.09000000000015</v>
      </c>
      <c r="F433" s="61">
        <v>1951.42</v>
      </c>
      <c r="G433" s="61">
        <v>3074.96</v>
      </c>
      <c r="H433" s="61">
        <v>5026.38</v>
      </c>
      <c r="I433" s="19" t="str">
        <f>VLOOKUP(B433,'FOLHA RESUMIDA'!C:D,2,0)</f>
        <v>MARCELO JOSE XIMENES MENELAU</v>
      </c>
    </row>
    <row r="434" spans="1:9">
      <c r="A434" s="56">
        <v>1</v>
      </c>
      <c r="B434" s="56">
        <v>3208</v>
      </c>
      <c r="C434" s="54" t="s">
        <v>363</v>
      </c>
      <c r="D434" s="61">
        <v>3797.94</v>
      </c>
      <c r="E434" s="58">
        <v>550.0300000000002</v>
      </c>
      <c r="F434" s="61">
        <v>1291.3</v>
      </c>
      <c r="G434" s="61">
        <v>1956.61</v>
      </c>
      <c r="H434" s="61">
        <v>3247.91</v>
      </c>
      <c r="I434" s="19" t="str">
        <f>VLOOKUP(B434,'FOLHA RESUMIDA'!C:D,2,0)</f>
        <v>FABIOLA LAPORTE DE A TRINDADE</v>
      </c>
    </row>
    <row r="435" spans="1:9">
      <c r="A435" s="56">
        <v>1</v>
      </c>
      <c r="B435" s="56">
        <v>3210</v>
      </c>
      <c r="C435" s="54" t="s">
        <v>364</v>
      </c>
      <c r="D435" s="61">
        <v>1265.98</v>
      </c>
      <c r="E435" s="58">
        <v>101.34999999999991</v>
      </c>
      <c r="F435" s="61">
        <v>430.43</v>
      </c>
      <c r="G435" s="61">
        <v>734.2</v>
      </c>
      <c r="H435" s="61">
        <v>1164.6300000000001</v>
      </c>
      <c r="I435" s="19" t="str">
        <f>VLOOKUP(B435,'FOLHA RESUMIDA'!C:D,2,0)</f>
        <v>GILVANIA MARIA DE S MENDES</v>
      </c>
    </row>
    <row r="436" spans="1:9">
      <c r="A436" s="56">
        <v>1</v>
      </c>
      <c r="B436" s="56">
        <v>3220</v>
      </c>
      <c r="C436" s="54" t="s">
        <v>365</v>
      </c>
      <c r="D436" s="61">
        <v>7174.34</v>
      </c>
      <c r="E436" s="58">
        <v>1629.08</v>
      </c>
      <c r="F436" s="61">
        <v>2439.2800000000002</v>
      </c>
      <c r="G436" s="61">
        <v>3105.98</v>
      </c>
      <c r="H436" s="61">
        <v>5545.26</v>
      </c>
      <c r="I436" s="19" t="str">
        <f>VLOOKUP(B436,'FOLHA RESUMIDA'!C:D,2,0)</f>
        <v>RENATA RODRIGUES C DE MELO</v>
      </c>
    </row>
    <row r="437" spans="1:9">
      <c r="A437" s="56">
        <v>1</v>
      </c>
      <c r="B437" s="56">
        <v>3221</v>
      </c>
      <c r="C437" s="54" t="s">
        <v>366</v>
      </c>
      <c r="D437" s="61">
        <v>1687.97</v>
      </c>
      <c r="E437" s="58">
        <v>294.88000000000011</v>
      </c>
      <c r="F437" s="61">
        <v>573.91</v>
      </c>
      <c r="G437" s="61">
        <v>819.18</v>
      </c>
      <c r="H437" s="61">
        <v>1393.09</v>
      </c>
      <c r="I437" s="19" t="str">
        <f>VLOOKUP(B437,'FOLHA RESUMIDA'!C:D,2,0)</f>
        <v>MARIA ERLANI BARBOSA SILVA</v>
      </c>
    </row>
    <row r="438" spans="1:9">
      <c r="A438" s="56">
        <v>18</v>
      </c>
      <c r="B438" s="56">
        <v>3228</v>
      </c>
      <c r="C438" s="54" t="s">
        <v>494</v>
      </c>
      <c r="D438" s="61">
        <v>1537.47</v>
      </c>
      <c r="E438" s="58">
        <v>226.75</v>
      </c>
      <c r="F438" s="61">
        <v>522.74</v>
      </c>
      <c r="G438" s="61">
        <v>787.98</v>
      </c>
      <c r="H438" s="61">
        <v>1310.72</v>
      </c>
      <c r="I438" s="19" t="str">
        <f>VLOOKUP(B438,'FOLHA RESUMIDA'!C:D,2,0)</f>
        <v>RENATO VELOSO LINO DE OLIVEIRA</v>
      </c>
    </row>
    <row r="439" spans="1:9">
      <c r="A439" s="56">
        <v>1</v>
      </c>
      <c r="B439" s="56">
        <v>3229</v>
      </c>
      <c r="C439" s="54" t="s">
        <v>367</v>
      </c>
      <c r="D439" s="61">
        <v>1537.47</v>
      </c>
      <c r="E439" s="58">
        <v>644.30999999999995</v>
      </c>
      <c r="F439" s="61">
        <v>522.74</v>
      </c>
      <c r="G439" s="61">
        <v>370.42</v>
      </c>
      <c r="H439" s="61">
        <v>893.16000000000008</v>
      </c>
      <c r="I439" s="19" t="str">
        <f>VLOOKUP(B439,'FOLHA RESUMIDA'!C:D,2,0)</f>
        <v>WELTON FERNANDES DE PAULA</v>
      </c>
    </row>
    <row r="440" spans="1:9">
      <c r="A440" s="56">
        <v>1</v>
      </c>
      <c r="B440" s="56">
        <v>3232</v>
      </c>
      <c r="C440" s="54" t="s">
        <v>369</v>
      </c>
      <c r="D440" s="61">
        <v>1537.47</v>
      </c>
      <c r="E440" s="58">
        <v>575.59</v>
      </c>
      <c r="F440" s="61">
        <v>522.74</v>
      </c>
      <c r="G440" s="61">
        <v>439.14</v>
      </c>
      <c r="H440" s="61">
        <v>961.88</v>
      </c>
      <c r="I440" s="19" t="str">
        <f>VLOOKUP(B440,'FOLHA RESUMIDA'!C:D,2,0)</f>
        <v>MARCOS ANTONIO SILVA DE LIMA</v>
      </c>
    </row>
    <row r="441" spans="1:9">
      <c r="A441" s="56">
        <v>1</v>
      </c>
      <c r="B441" s="56">
        <v>3233</v>
      </c>
      <c r="C441" s="54" t="s">
        <v>370</v>
      </c>
      <c r="D441" s="61">
        <v>876.57</v>
      </c>
      <c r="E441" s="58">
        <v>876.57</v>
      </c>
      <c r="F441" s="61">
        <v>0</v>
      </c>
      <c r="G441" s="61">
        <v>0</v>
      </c>
      <c r="H441" s="61">
        <v>0</v>
      </c>
      <c r="I441" s="15" t="str">
        <f>VLOOKUP(B441,'FOLHA RESUMIDA'!C:D,2,0)</f>
        <v>MARIANA JOYCE BEZERRA DA SILVA</v>
      </c>
    </row>
    <row r="442" spans="1:9">
      <c r="A442" s="56">
        <v>1</v>
      </c>
      <c r="B442" s="56">
        <v>3234</v>
      </c>
      <c r="C442" s="54" t="s">
        <v>371</v>
      </c>
      <c r="D442" s="61">
        <v>7133.03</v>
      </c>
      <c r="E442" s="58">
        <v>2358.87</v>
      </c>
      <c r="F442" s="61">
        <v>2206.4299999999998</v>
      </c>
      <c r="G442" s="61">
        <v>2567.73</v>
      </c>
      <c r="H442" s="61">
        <v>4774.16</v>
      </c>
      <c r="I442" s="15" t="str">
        <f>VLOOKUP(B442,'FOLHA RESUMIDA'!C:D,2,0)</f>
        <v>SANDRO FERREIRA BEZERRA</v>
      </c>
    </row>
    <row r="443" spans="1:9">
      <c r="A443" s="56">
        <v>1</v>
      </c>
      <c r="B443" s="56">
        <v>3237</v>
      </c>
      <c r="C443" s="54" t="s">
        <v>372</v>
      </c>
      <c r="D443" s="61">
        <v>1537.74</v>
      </c>
      <c r="E443" s="58">
        <v>292.68000000000006</v>
      </c>
      <c r="F443" s="61">
        <v>522.74</v>
      </c>
      <c r="G443" s="61">
        <v>722.32</v>
      </c>
      <c r="H443" s="61">
        <v>1245.06</v>
      </c>
      <c r="I443" s="19" t="str">
        <f>VLOOKUP(B443,'FOLHA RESUMIDA'!C:D,2,0)</f>
        <v>LIVIA MARIA DE MORAES</v>
      </c>
    </row>
    <row r="444" spans="1:9">
      <c r="A444" s="56">
        <v>1</v>
      </c>
      <c r="B444" s="56">
        <v>3241</v>
      </c>
      <c r="C444" s="54" t="s">
        <v>373</v>
      </c>
      <c r="D444" s="61">
        <v>1537.47</v>
      </c>
      <c r="E444" s="58">
        <v>427.6099999999999</v>
      </c>
      <c r="F444" s="61">
        <v>522.74</v>
      </c>
      <c r="G444" s="61">
        <v>587.12</v>
      </c>
      <c r="H444" s="61">
        <v>1109.8600000000001</v>
      </c>
      <c r="I444" s="19" t="str">
        <f>VLOOKUP(B444,'FOLHA RESUMIDA'!C:D,2,0)</f>
        <v>EDNALDO LUIZ TRAJANO</v>
      </c>
    </row>
    <row r="445" spans="1:9">
      <c r="A445" s="56">
        <v>1</v>
      </c>
      <c r="B445" s="56">
        <v>3242</v>
      </c>
      <c r="C445" s="54" t="s">
        <v>374</v>
      </c>
      <c r="D445" s="61">
        <v>1537.47</v>
      </c>
      <c r="E445" s="58">
        <v>202.66000000000008</v>
      </c>
      <c r="F445" s="61">
        <v>522.74</v>
      </c>
      <c r="G445" s="61">
        <v>812.07</v>
      </c>
      <c r="H445" s="61">
        <v>1334.81</v>
      </c>
      <c r="I445" s="19" t="str">
        <f>VLOOKUP(B445,'FOLHA RESUMIDA'!C:D,2,0)</f>
        <v>CLAUDIO HENRIQUE G DE OLIVEIRA</v>
      </c>
    </row>
    <row r="446" spans="1:9">
      <c r="A446" s="56">
        <v>1</v>
      </c>
      <c r="B446" s="56">
        <v>3243</v>
      </c>
      <c r="C446" s="54" t="s">
        <v>375</v>
      </c>
      <c r="D446" s="61">
        <v>13292.8</v>
      </c>
      <c r="E446" s="58">
        <v>3651.6999999999989</v>
      </c>
      <c r="F446" s="61">
        <v>4519.55</v>
      </c>
      <c r="G446" s="61">
        <v>5121.55</v>
      </c>
      <c r="H446" s="61">
        <v>9641.1</v>
      </c>
      <c r="I446" s="19" t="str">
        <f>VLOOKUP(B446,'FOLHA RESUMIDA'!C:D,2,0)</f>
        <v>FLAVIO CLAUDEVAN DE G AMANCIO</v>
      </c>
    </row>
    <row r="447" spans="1:9">
      <c r="A447" s="56">
        <v>1</v>
      </c>
      <c r="B447" s="56">
        <v>3245</v>
      </c>
      <c r="C447" s="54" t="s">
        <v>376</v>
      </c>
      <c r="D447" s="61">
        <v>9057.3700000000008</v>
      </c>
      <c r="E447" s="58">
        <v>2139.4900000000007</v>
      </c>
      <c r="F447" s="61">
        <v>3079.51</v>
      </c>
      <c r="G447" s="61">
        <v>3838.37</v>
      </c>
      <c r="H447" s="61">
        <v>6917.88</v>
      </c>
      <c r="I447" s="19" t="str">
        <f>VLOOKUP(B447,'FOLHA RESUMIDA'!C:D,2,0)</f>
        <v>EUGENIO PACELLI R DE ARAUJO</v>
      </c>
    </row>
    <row r="448" spans="1:9">
      <c r="A448" s="56">
        <v>1</v>
      </c>
      <c r="B448" s="56">
        <v>3247</v>
      </c>
      <c r="C448" s="54" t="s">
        <v>377</v>
      </c>
      <c r="D448" s="61">
        <v>9327.67</v>
      </c>
      <c r="E448" s="58">
        <v>2181.1499999999996</v>
      </c>
      <c r="F448" s="61">
        <v>2654.51</v>
      </c>
      <c r="G448" s="61">
        <v>4492.01</v>
      </c>
      <c r="H448" s="61">
        <v>7146.52</v>
      </c>
      <c r="I448" s="19" t="str">
        <f>VLOOKUP(B448,'FOLHA RESUMIDA'!C:D,2,0)</f>
        <v>LEONARDO ARAUJO PAES BARRETO</v>
      </c>
    </row>
    <row r="449" spans="1:9">
      <c r="A449" s="56">
        <v>1</v>
      </c>
      <c r="B449" s="56">
        <v>3249</v>
      </c>
      <c r="C449" s="54" t="s">
        <v>378</v>
      </c>
      <c r="D449" s="61">
        <v>4219.9399999999996</v>
      </c>
      <c r="E449" s="58">
        <v>1385.7599999999993</v>
      </c>
      <c r="F449" s="61">
        <v>1434.78</v>
      </c>
      <c r="G449" s="61">
        <v>1399.4</v>
      </c>
      <c r="H449" s="61">
        <v>2834.1800000000003</v>
      </c>
      <c r="I449" s="19" t="str">
        <f>VLOOKUP(B449,'FOLHA RESUMIDA'!C:D,2,0)</f>
        <v>LUCIANA MARIA BASTO DE AQUINO</v>
      </c>
    </row>
    <row r="450" spans="1:9">
      <c r="A450" s="56">
        <v>1</v>
      </c>
      <c r="B450" s="56">
        <v>3250</v>
      </c>
      <c r="C450" s="54" t="s">
        <v>379</v>
      </c>
      <c r="D450" s="61">
        <v>3797.94</v>
      </c>
      <c r="E450" s="58">
        <v>865.25999999999976</v>
      </c>
      <c r="F450" s="61">
        <v>1291.3</v>
      </c>
      <c r="G450" s="61">
        <v>1641.38</v>
      </c>
      <c r="H450" s="61">
        <v>2932.6800000000003</v>
      </c>
      <c r="I450" s="19" t="str">
        <f>VLOOKUP(B450,'FOLHA RESUMIDA'!C:D,2,0)</f>
        <v>GERMANA DE MELO LOBO FREIRE</v>
      </c>
    </row>
    <row r="451" spans="1:9">
      <c r="A451" s="56">
        <v>1</v>
      </c>
      <c r="B451" s="56">
        <v>3256</v>
      </c>
      <c r="C451" s="54" t="s">
        <v>380</v>
      </c>
      <c r="D451" s="61">
        <v>4219.9399999999996</v>
      </c>
      <c r="E451" s="58">
        <v>1299.6599999999999</v>
      </c>
      <c r="F451" s="61">
        <v>1434.78</v>
      </c>
      <c r="G451" s="61">
        <v>1485.5</v>
      </c>
      <c r="H451" s="61">
        <v>2920.2799999999997</v>
      </c>
      <c r="I451" s="19" t="str">
        <f>VLOOKUP(B451,'FOLHA RESUMIDA'!C:D,2,0)</f>
        <v>JOAO ALFREDO SOARES DE AVELLAR</v>
      </c>
    </row>
    <row r="452" spans="1:9">
      <c r="A452" s="56">
        <v>1</v>
      </c>
      <c r="B452" s="56">
        <v>3258</v>
      </c>
      <c r="C452" s="54" t="s">
        <v>381</v>
      </c>
      <c r="D452" s="61">
        <v>7174.34</v>
      </c>
      <c r="E452" s="58">
        <v>2407.62</v>
      </c>
      <c r="F452" s="61">
        <v>2439.2800000000002</v>
      </c>
      <c r="G452" s="61">
        <v>2327.44</v>
      </c>
      <c r="H452" s="61">
        <v>4766.72</v>
      </c>
      <c r="I452" s="19" t="str">
        <f>VLOOKUP(B452,'FOLHA RESUMIDA'!C:D,2,0)</f>
        <v>TIAGO CHAVIER GONCALVES</v>
      </c>
    </row>
    <row r="453" spans="1:9">
      <c r="A453" s="56">
        <v>1</v>
      </c>
      <c r="B453" s="56">
        <v>3260</v>
      </c>
      <c r="C453" s="54" t="s">
        <v>382</v>
      </c>
      <c r="D453" s="61">
        <v>7174.34</v>
      </c>
      <c r="E453" s="58">
        <v>2349.0699999999997</v>
      </c>
      <c r="F453" s="61">
        <v>2439.2800000000002</v>
      </c>
      <c r="G453" s="61">
        <v>2385.9899999999998</v>
      </c>
      <c r="H453" s="61">
        <v>4825.2700000000004</v>
      </c>
      <c r="I453" s="19" t="str">
        <f>VLOOKUP(B453,'FOLHA RESUMIDA'!C:D,2,0)</f>
        <v>LAMARTINE LYRA CRUZ</v>
      </c>
    </row>
    <row r="454" spans="1:9">
      <c r="A454" s="56">
        <v>1</v>
      </c>
      <c r="B454" s="56">
        <v>3261</v>
      </c>
      <c r="C454" s="54" t="s">
        <v>383</v>
      </c>
      <c r="D454" s="61">
        <v>7174.34</v>
      </c>
      <c r="E454" s="58">
        <v>1623.6599999999999</v>
      </c>
      <c r="F454" s="61">
        <v>2439.2800000000002</v>
      </c>
      <c r="G454" s="61">
        <v>3111.4</v>
      </c>
      <c r="H454" s="61">
        <v>5550.68</v>
      </c>
      <c r="I454" s="19" t="str">
        <f>VLOOKUP(B454,'FOLHA RESUMIDA'!C:D,2,0)</f>
        <v>JOSE EDUARDO GUEDES DE ANDRADE</v>
      </c>
    </row>
    <row r="455" spans="1:9">
      <c r="A455" s="56">
        <v>1</v>
      </c>
      <c r="B455" s="56">
        <v>3263</v>
      </c>
      <c r="C455" s="54" t="s">
        <v>384</v>
      </c>
      <c r="D455" s="61">
        <v>7174.34</v>
      </c>
      <c r="E455" s="58">
        <v>1704.5299999999997</v>
      </c>
      <c r="F455" s="61">
        <v>2439.2800000000002</v>
      </c>
      <c r="G455" s="61">
        <v>3030.53</v>
      </c>
      <c r="H455" s="61">
        <v>5469.81</v>
      </c>
      <c r="I455" s="19" t="str">
        <f>VLOOKUP(B455,'FOLHA RESUMIDA'!C:D,2,0)</f>
        <v>ANA CECILIA DE SENA T SOUZA</v>
      </c>
    </row>
    <row r="456" spans="1:9">
      <c r="A456" s="56">
        <v>1</v>
      </c>
      <c r="B456" s="56">
        <v>3278</v>
      </c>
      <c r="C456" s="54" t="s">
        <v>385</v>
      </c>
      <c r="D456" s="61">
        <v>3797.94</v>
      </c>
      <c r="E456" s="58">
        <v>550.0300000000002</v>
      </c>
      <c r="F456" s="61">
        <v>1291.3</v>
      </c>
      <c r="G456" s="61">
        <v>1956.61</v>
      </c>
      <c r="H456" s="61">
        <v>3247.91</v>
      </c>
      <c r="I456" s="19" t="str">
        <f>VLOOKUP(B456,'FOLHA RESUMIDA'!C:D,2,0)</f>
        <v>FILIPE JOSE C F AMORIM</v>
      </c>
    </row>
    <row r="457" spans="1:9">
      <c r="A457" s="56">
        <v>1</v>
      </c>
      <c r="B457" s="56">
        <v>3281</v>
      </c>
      <c r="C457" s="54" t="s">
        <v>386</v>
      </c>
      <c r="D457" s="61">
        <v>3110.04</v>
      </c>
      <c r="E457" s="58">
        <v>647.11000000000013</v>
      </c>
      <c r="F457" s="61">
        <v>679.56</v>
      </c>
      <c r="G457" s="61">
        <v>1783.37</v>
      </c>
      <c r="H457" s="61">
        <v>2462.9299999999998</v>
      </c>
      <c r="I457" s="19" t="str">
        <f>VLOOKUP(B457,'FOLHA RESUMIDA'!C:D,2,0)</f>
        <v>PAULO AUGUSTO DA SILVA</v>
      </c>
    </row>
    <row r="458" spans="1:9">
      <c r="A458" s="56">
        <v>1</v>
      </c>
      <c r="B458" s="56">
        <v>3283</v>
      </c>
      <c r="C458" s="54" t="s">
        <v>387</v>
      </c>
      <c r="D458" s="61">
        <v>7444.64</v>
      </c>
      <c r="E458" s="58">
        <v>1697.9900000000007</v>
      </c>
      <c r="F458" s="61">
        <v>2439.2800000000002</v>
      </c>
      <c r="G458" s="61">
        <v>3307.37</v>
      </c>
      <c r="H458" s="61">
        <v>5746.65</v>
      </c>
      <c r="I458" s="19" t="str">
        <f>VLOOKUP(B458,'FOLHA RESUMIDA'!C:D,2,0)</f>
        <v>MANUELA A DE SENA L VENTURA</v>
      </c>
    </row>
    <row r="459" spans="1:9">
      <c r="A459" s="56">
        <v>1</v>
      </c>
      <c r="B459" s="56">
        <v>3287</v>
      </c>
      <c r="C459" s="54" t="s">
        <v>388</v>
      </c>
      <c r="D459" s="61">
        <v>7174.34</v>
      </c>
      <c r="E459" s="58">
        <v>2650.8500000000004</v>
      </c>
      <c r="F459" s="61">
        <v>2439.2800000000002</v>
      </c>
      <c r="G459" s="61">
        <v>2084.21</v>
      </c>
      <c r="H459" s="61">
        <v>4523.49</v>
      </c>
      <c r="I459" s="19" t="str">
        <f>VLOOKUP(B459,'FOLHA RESUMIDA'!C:D,2,0)</f>
        <v>FABIO HENRIQUE IZAIAS D MACEDO</v>
      </c>
    </row>
    <row r="460" spans="1:9">
      <c r="A460" s="56">
        <v>1</v>
      </c>
      <c r="B460" s="56">
        <v>3289</v>
      </c>
      <c r="C460" s="54" t="s">
        <v>389</v>
      </c>
      <c r="D460" s="61">
        <v>11963.52</v>
      </c>
      <c r="E460" s="58">
        <v>2941.6900000000005</v>
      </c>
      <c r="F460" s="61">
        <v>4067.6</v>
      </c>
      <c r="G460" s="61">
        <v>4954.2299999999996</v>
      </c>
      <c r="H460" s="61">
        <v>9021.83</v>
      </c>
      <c r="I460" s="19" t="str">
        <f>VLOOKUP(B460,'FOLHA RESUMIDA'!C:D,2,0)</f>
        <v>JOSE NIVALDO BRAYNER DE ARAUJO</v>
      </c>
    </row>
    <row r="461" spans="1:9">
      <c r="A461" s="56">
        <v>1</v>
      </c>
      <c r="B461" s="56">
        <v>3295</v>
      </c>
      <c r="C461" s="54" t="s">
        <v>390</v>
      </c>
      <c r="D461" s="61">
        <v>1536.28</v>
      </c>
      <c r="E461" s="58">
        <v>878.39</v>
      </c>
      <c r="F461" s="61">
        <v>430.43</v>
      </c>
      <c r="G461" s="61">
        <v>227.46</v>
      </c>
      <c r="H461" s="61">
        <v>657.89</v>
      </c>
      <c r="I461" s="19" t="str">
        <f>VLOOKUP(B461,'FOLHA RESUMIDA'!C:D,2,0)</f>
        <v>NADIELLY LAYSSA DE LIMA SILVA</v>
      </c>
    </row>
    <row r="462" spans="1:9">
      <c r="A462" s="56">
        <v>1</v>
      </c>
      <c r="B462" s="56">
        <v>3304</v>
      </c>
      <c r="C462" s="54" t="s">
        <v>391</v>
      </c>
      <c r="D462" s="61">
        <v>1687.97</v>
      </c>
      <c r="E462" s="58">
        <v>213.45000000000005</v>
      </c>
      <c r="F462" s="61">
        <v>573.91</v>
      </c>
      <c r="G462" s="61">
        <v>900.61</v>
      </c>
      <c r="H462" s="61">
        <v>1474.52</v>
      </c>
      <c r="I462" s="19" t="str">
        <f>VLOOKUP(B462,'FOLHA RESUMIDA'!C:D,2,0)</f>
        <v>CARLOS ALBERTO DE ARAUJO FILHO</v>
      </c>
    </row>
    <row r="463" spans="1:9">
      <c r="A463" s="56">
        <v>1</v>
      </c>
      <c r="B463" s="56">
        <v>3312</v>
      </c>
      <c r="C463" s="54" t="s">
        <v>392</v>
      </c>
      <c r="D463" s="61">
        <v>7807.37</v>
      </c>
      <c r="E463" s="58">
        <v>1803.1599999999999</v>
      </c>
      <c r="F463" s="61">
        <v>2654.51</v>
      </c>
      <c r="G463" s="61">
        <v>3349.7</v>
      </c>
      <c r="H463" s="61">
        <v>6004.21</v>
      </c>
      <c r="I463" s="19" t="str">
        <f>VLOOKUP(B463,'FOLHA RESUMIDA'!C:D,2,0)</f>
        <v>DIMAS PEREIRA DANTAS</v>
      </c>
    </row>
    <row r="464" spans="1:9">
      <c r="A464" s="56">
        <v>1</v>
      </c>
      <c r="B464" s="56">
        <v>3314</v>
      </c>
      <c r="C464" s="54" t="s">
        <v>393</v>
      </c>
      <c r="D464" s="61">
        <v>4219.9399999999996</v>
      </c>
      <c r="E464" s="58">
        <v>1651.9599999999996</v>
      </c>
      <c r="F464" s="61">
        <v>1434.78</v>
      </c>
      <c r="G464" s="61">
        <v>1133.2</v>
      </c>
      <c r="H464" s="61">
        <v>2567.98</v>
      </c>
      <c r="I464" s="19" t="str">
        <f>VLOOKUP(B464,'FOLHA RESUMIDA'!C:D,2,0)</f>
        <v>LUIZ ANTONIO GRANJA DE MENEZES</v>
      </c>
    </row>
    <row r="465" spans="1:9">
      <c r="A465" s="56">
        <v>1</v>
      </c>
      <c r="B465" s="56">
        <v>3316</v>
      </c>
      <c r="C465" s="54" t="s">
        <v>394</v>
      </c>
      <c r="D465" s="61">
        <v>1265.98</v>
      </c>
      <c r="E465" s="58">
        <v>164.65000000000009</v>
      </c>
      <c r="F465" s="61">
        <v>430.43</v>
      </c>
      <c r="G465" s="61">
        <v>670.9</v>
      </c>
      <c r="H465" s="61">
        <v>1101.33</v>
      </c>
      <c r="I465" s="19" t="str">
        <f>VLOOKUP(B465,'FOLHA RESUMIDA'!C:D,2,0)</f>
        <v>MAYARA CRISTINA NUNES DE LIRA</v>
      </c>
    </row>
    <row r="466" spans="1:9">
      <c r="A466" s="56">
        <v>1</v>
      </c>
      <c r="B466" s="56">
        <v>3317</v>
      </c>
      <c r="C466" s="54" t="s">
        <v>395</v>
      </c>
      <c r="D466" s="61">
        <v>1537.49</v>
      </c>
      <c r="E466" s="58">
        <v>762.1</v>
      </c>
      <c r="F466" s="61">
        <v>522.75</v>
      </c>
      <c r="G466" s="61">
        <v>252.64</v>
      </c>
      <c r="H466" s="61">
        <v>775.39</v>
      </c>
      <c r="I466" s="19" t="str">
        <f>VLOOKUP(B466,'FOLHA RESUMIDA'!C:D,2,0)</f>
        <v>KATIA CRISTINA B DA SILVA</v>
      </c>
    </row>
    <row r="467" spans="1:9">
      <c r="A467" s="56">
        <v>1</v>
      </c>
      <c r="B467" s="56">
        <v>3319</v>
      </c>
      <c r="C467" s="54" t="s">
        <v>396</v>
      </c>
      <c r="D467" s="61">
        <v>1519.18</v>
      </c>
      <c r="E467" s="58">
        <v>324.35000000000014</v>
      </c>
      <c r="F467" s="61">
        <v>516.52</v>
      </c>
      <c r="G467" s="61">
        <v>678.31</v>
      </c>
      <c r="H467" s="61">
        <v>1194.83</v>
      </c>
      <c r="I467" s="19" t="str">
        <f>VLOOKUP(B467,'FOLHA RESUMIDA'!C:D,2,0)</f>
        <v>MARIA EMILIA DE A S E SILVA</v>
      </c>
    </row>
    <row r="468" spans="1:9">
      <c r="A468" s="56">
        <v>1</v>
      </c>
      <c r="B468" s="56">
        <v>3322</v>
      </c>
      <c r="C468" s="54" t="s">
        <v>397</v>
      </c>
      <c r="D468" s="61">
        <v>2202.13</v>
      </c>
      <c r="E468" s="58">
        <v>478.85000000000014</v>
      </c>
      <c r="F468" s="61">
        <v>522.75</v>
      </c>
      <c r="G468" s="61">
        <v>1200.53</v>
      </c>
      <c r="H468" s="61">
        <v>1723.28</v>
      </c>
      <c r="I468" s="19" t="str">
        <f>VLOOKUP(B468,'FOLHA RESUMIDA'!C:D,2,0)</f>
        <v>JOSEFINA DA SILVA RODRIGUES</v>
      </c>
    </row>
    <row r="469" spans="1:9">
      <c r="A469" s="56">
        <v>1</v>
      </c>
      <c r="B469" s="56">
        <v>3324</v>
      </c>
      <c r="C469" s="54" t="s">
        <v>398</v>
      </c>
      <c r="D469" s="61">
        <v>7807.37</v>
      </c>
      <c r="E469" s="58">
        <v>3934.6799999999994</v>
      </c>
      <c r="F469" s="61">
        <v>2654.51</v>
      </c>
      <c r="G469" s="61">
        <v>1218.18</v>
      </c>
      <c r="H469" s="61">
        <v>3872.6900000000005</v>
      </c>
      <c r="I469" s="19" t="str">
        <f>VLOOKUP(B469,'FOLHA RESUMIDA'!C:D,2,0)</f>
        <v>ANDRE LUIZ DE MOURA MELO</v>
      </c>
    </row>
    <row r="470" spans="1:9">
      <c r="A470" s="56">
        <v>1</v>
      </c>
      <c r="B470" s="56">
        <v>3325</v>
      </c>
      <c r="C470" s="54" t="s">
        <v>399</v>
      </c>
      <c r="D470" s="61">
        <v>7174.34</v>
      </c>
      <c r="E470" s="58">
        <v>2576.88</v>
      </c>
      <c r="F470" s="61">
        <v>2439.2800000000002</v>
      </c>
      <c r="G470" s="61">
        <v>2158.1799999999998</v>
      </c>
      <c r="H470" s="61">
        <v>4597.46</v>
      </c>
      <c r="I470" s="19" t="str">
        <f>VLOOKUP(B470,'FOLHA RESUMIDA'!C:D,2,0)</f>
        <v>MANOEL DE LIMA BARBOSA</v>
      </c>
    </row>
    <row r="471" spans="1:9">
      <c r="A471" s="56">
        <v>1</v>
      </c>
      <c r="B471" s="56">
        <v>3327</v>
      </c>
      <c r="C471" s="54" t="s">
        <v>400</v>
      </c>
      <c r="D471" s="61">
        <v>7174.34</v>
      </c>
      <c r="E471" s="58">
        <v>1571.5200000000004</v>
      </c>
      <c r="F471" s="61">
        <v>2439.2800000000002</v>
      </c>
      <c r="G471" s="61">
        <v>3163.54</v>
      </c>
      <c r="H471" s="61">
        <v>5602.82</v>
      </c>
      <c r="I471" s="19" t="str">
        <f>VLOOKUP(B471,'FOLHA RESUMIDA'!C:D,2,0)</f>
        <v>NATALIA DOURADO DA FONTE</v>
      </c>
    </row>
    <row r="472" spans="1:9">
      <c r="A472" s="56">
        <v>1</v>
      </c>
      <c r="B472" s="56">
        <v>3328</v>
      </c>
      <c r="C472" s="54" t="s">
        <v>401</v>
      </c>
      <c r="D472" s="61">
        <v>7174.34</v>
      </c>
      <c r="E472" s="58">
        <v>1895.21</v>
      </c>
      <c r="F472" s="61">
        <v>2439.2800000000002</v>
      </c>
      <c r="G472" s="61">
        <v>2839.85</v>
      </c>
      <c r="H472" s="61">
        <v>5279.13</v>
      </c>
      <c r="I472" s="19" t="str">
        <f>VLOOKUP(B472,'FOLHA RESUMIDA'!C:D,2,0)</f>
        <v>VINICIUS JOSE OLIVEIRA D SOUSA</v>
      </c>
    </row>
    <row r="473" spans="1:9">
      <c r="A473" s="56">
        <v>1</v>
      </c>
      <c r="B473" s="56">
        <v>3329</v>
      </c>
      <c r="C473" s="54" t="s">
        <v>402</v>
      </c>
      <c r="D473" s="61">
        <v>3797.94</v>
      </c>
      <c r="E473" s="58">
        <v>550.0300000000002</v>
      </c>
      <c r="F473" s="61">
        <v>1291.3</v>
      </c>
      <c r="G473" s="61">
        <v>1956.61</v>
      </c>
      <c r="H473" s="61">
        <v>3247.91</v>
      </c>
      <c r="I473" s="19" t="str">
        <f>VLOOKUP(B473,'FOLHA RESUMIDA'!C:D,2,0)</f>
        <v>KLEBIA VIEIRA SANTOS DE LEMOS</v>
      </c>
    </row>
    <row r="474" spans="1:9">
      <c r="A474" s="56">
        <v>1</v>
      </c>
      <c r="B474" s="56">
        <v>3333</v>
      </c>
      <c r="C474" s="54" t="s">
        <v>403</v>
      </c>
      <c r="D474" s="61">
        <v>1384.95</v>
      </c>
      <c r="E474" s="58">
        <v>326.98</v>
      </c>
      <c r="F474" s="61">
        <v>391.72</v>
      </c>
      <c r="G474" s="61">
        <v>666.25</v>
      </c>
      <c r="H474" s="61">
        <v>1057.97</v>
      </c>
      <c r="I474" s="19" t="str">
        <f>VLOOKUP(B474,'FOLHA RESUMIDA'!C:D,2,0)</f>
        <v>JOSE HIGO MARQUES RENER</v>
      </c>
    </row>
    <row r="475" spans="1:9">
      <c r="A475" s="56">
        <v>1</v>
      </c>
      <c r="B475" s="56">
        <v>3336</v>
      </c>
      <c r="C475" s="54" t="s">
        <v>404</v>
      </c>
      <c r="D475" s="61">
        <v>1539.56</v>
      </c>
      <c r="E475" s="58">
        <v>504.42000000000007</v>
      </c>
      <c r="F475" s="61">
        <v>391.72</v>
      </c>
      <c r="G475" s="61">
        <v>643.41999999999996</v>
      </c>
      <c r="H475" s="61">
        <v>1035.1399999999999</v>
      </c>
      <c r="I475" s="19" t="str">
        <f>VLOOKUP(B475,'FOLHA RESUMIDA'!C:D,2,0)</f>
        <v>MICHELLI HELENA LIMA DA SILVA</v>
      </c>
    </row>
    <row r="476" spans="1:9">
      <c r="A476" s="56">
        <v>1</v>
      </c>
      <c r="B476" s="56">
        <v>3338</v>
      </c>
      <c r="C476" s="54" t="s">
        <v>405</v>
      </c>
      <c r="D476" s="61">
        <v>7174.34</v>
      </c>
      <c r="E476" s="58">
        <v>1745.9499999999998</v>
      </c>
      <c r="F476" s="61">
        <v>2439.2800000000002</v>
      </c>
      <c r="G476" s="61">
        <v>2989.11</v>
      </c>
      <c r="H476" s="61">
        <v>5428.39</v>
      </c>
      <c r="I476" s="19" t="str">
        <f>VLOOKUP(B476,'FOLHA RESUMIDA'!C:D,2,0)</f>
        <v>IAN THIAGO DE LIMA BARBOSA</v>
      </c>
    </row>
    <row r="477" spans="1:9">
      <c r="A477" s="56">
        <v>1</v>
      </c>
      <c r="B477" s="56">
        <v>3339</v>
      </c>
      <c r="C477" s="54" t="s">
        <v>406</v>
      </c>
      <c r="D477" s="61">
        <v>2675.02</v>
      </c>
      <c r="E477" s="58">
        <v>2224.37</v>
      </c>
      <c r="F477" s="61">
        <v>321</v>
      </c>
      <c r="G477" s="61">
        <v>129.65</v>
      </c>
      <c r="H477" s="61">
        <v>450.65</v>
      </c>
      <c r="I477" s="19" t="str">
        <f>VLOOKUP(B477,'FOLHA RESUMIDA'!C:D,2,0)</f>
        <v>ANA CAROLINA CALLAND ROSA</v>
      </c>
    </row>
    <row r="478" spans="1:9">
      <c r="A478" s="56">
        <v>1</v>
      </c>
      <c r="B478" s="56">
        <v>3340</v>
      </c>
      <c r="C478" s="54" t="s">
        <v>407</v>
      </c>
      <c r="D478" s="61">
        <v>7174.34</v>
      </c>
      <c r="E478" s="58">
        <v>2531.5299999999997</v>
      </c>
      <c r="F478" s="61">
        <v>2439.2800000000002</v>
      </c>
      <c r="G478" s="61">
        <v>2203.5300000000002</v>
      </c>
      <c r="H478" s="61">
        <v>4642.8100000000004</v>
      </c>
      <c r="I478" s="19" t="str">
        <f>VLOOKUP(B478,'FOLHA RESUMIDA'!C:D,2,0)</f>
        <v>SANDRO MARQUES TEIXEIRA</v>
      </c>
    </row>
    <row r="479" spans="1:9">
      <c r="A479" s="56">
        <v>1</v>
      </c>
      <c r="B479" s="56">
        <v>3341</v>
      </c>
      <c r="C479" s="54" t="s">
        <v>408</v>
      </c>
      <c r="D479" s="61">
        <v>3797.94</v>
      </c>
      <c r="E479" s="58">
        <v>607.32000000000016</v>
      </c>
      <c r="F479" s="61">
        <v>1291.3</v>
      </c>
      <c r="G479" s="61">
        <v>1899.32</v>
      </c>
      <c r="H479" s="61">
        <v>3190.62</v>
      </c>
      <c r="I479" s="19" t="str">
        <f>VLOOKUP(B479,'FOLHA RESUMIDA'!C:D,2,0)</f>
        <v>JOSE VICTOR M A BARBOSA</v>
      </c>
    </row>
    <row r="480" spans="1:9">
      <c r="A480" s="56">
        <v>1</v>
      </c>
      <c r="B480" s="56">
        <v>3343</v>
      </c>
      <c r="C480" s="54" t="s">
        <v>409</v>
      </c>
      <c r="D480" s="61">
        <v>1265.98</v>
      </c>
      <c r="E480" s="58">
        <v>101.34999999999991</v>
      </c>
      <c r="F480" s="61">
        <v>430.43</v>
      </c>
      <c r="G480" s="61">
        <v>734.2</v>
      </c>
      <c r="H480" s="61">
        <v>1164.6300000000001</v>
      </c>
      <c r="I480" s="19" t="str">
        <f>VLOOKUP(B480,'FOLHA RESUMIDA'!C:D,2,0)</f>
        <v>MARCELO MONTEIRO DE C. FILHO</v>
      </c>
    </row>
    <row r="481" spans="1:9">
      <c r="A481" s="56">
        <v>1</v>
      </c>
      <c r="B481" s="56">
        <v>3344</v>
      </c>
      <c r="C481" s="54" t="s">
        <v>410</v>
      </c>
      <c r="D481" s="61">
        <v>1367.8</v>
      </c>
      <c r="E481" s="58">
        <v>381.80999999999995</v>
      </c>
      <c r="F481" s="61">
        <v>356.62</v>
      </c>
      <c r="G481" s="61">
        <v>629.37</v>
      </c>
      <c r="H481" s="61">
        <v>985.99</v>
      </c>
      <c r="I481" s="19" t="str">
        <f>VLOOKUP(B481,'FOLHA RESUMIDA'!C:D,2,0)</f>
        <v>JEANE DE ALMEIDA C REVOREDO</v>
      </c>
    </row>
    <row r="482" spans="1:9">
      <c r="A482" s="56">
        <v>1</v>
      </c>
      <c r="B482" s="56">
        <v>3345</v>
      </c>
      <c r="C482" s="54" t="s">
        <v>411</v>
      </c>
      <c r="D482" s="61">
        <v>1709.29</v>
      </c>
      <c r="E482" s="58">
        <v>563.17000000000007</v>
      </c>
      <c r="F482" s="61">
        <v>391.72</v>
      </c>
      <c r="G482" s="61">
        <v>754.4</v>
      </c>
      <c r="H482" s="61">
        <v>1146.1199999999999</v>
      </c>
      <c r="I482" s="19" t="str">
        <f>VLOOKUP(B482,'FOLHA RESUMIDA'!C:D,2,0)</f>
        <v>ELIZABETE BARBOSA W D OLIVEIRA</v>
      </c>
    </row>
    <row r="483" spans="1:9">
      <c r="A483" s="56">
        <v>1</v>
      </c>
      <c r="B483" s="56">
        <v>3346</v>
      </c>
      <c r="C483" s="54" t="s">
        <v>412</v>
      </c>
      <c r="D483" s="61">
        <v>1367.8</v>
      </c>
      <c r="E483" s="58">
        <v>213.3900000000001</v>
      </c>
      <c r="F483" s="61">
        <v>356.62</v>
      </c>
      <c r="G483" s="61">
        <v>797.79</v>
      </c>
      <c r="H483" s="61">
        <v>1154.4099999999999</v>
      </c>
      <c r="I483" s="19" t="str">
        <f>VLOOKUP(B483,'FOLHA RESUMIDA'!C:D,2,0)</f>
        <v>EMANOELLA RAFAELA D S A SILVA</v>
      </c>
    </row>
    <row r="484" spans="1:9">
      <c r="A484" s="56">
        <v>1</v>
      </c>
      <c r="B484" s="56">
        <v>3348</v>
      </c>
      <c r="C484" s="54" t="s">
        <v>413</v>
      </c>
      <c r="D484" s="61">
        <v>1471.05</v>
      </c>
      <c r="E484" s="58">
        <v>597.01</v>
      </c>
      <c r="F484" s="61">
        <v>391.72</v>
      </c>
      <c r="G484" s="61">
        <v>482.32</v>
      </c>
      <c r="H484" s="61">
        <v>874.04</v>
      </c>
      <c r="I484" s="19" t="str">
        <f>VLOOKUP(B484,'FOLHA RESUMIDA'!C:D,2,0)</f>
        <v>KARLA FERREIRA DA SILVA</v>
      </c>
    </row>
    <row r="485" spans="1:9">
      <c r="A485" s="56">
        <v>1</v>
      </c>
      <c r="B485" s="56">
        <v>3349</v>
      </c>
      <c r="C485" s="54" t="s">
        <v>414</v>
      </c>
      <c r="D485" s="61">
        <v>1048.8800000000001</v>
      </c>
      <c r="E485" s="58">
        <v>389.2600000000001</v>
      </c>
      <c r="F485" s="61">
        <v>356.62</v>
      </c>
      <c r="G485" s="61">
        <v>303</v>
      </c>
      <c r="H485" s="61">
        <v>659.62</v>
      </c>
      <c r="I485" s="19" t="str">
        <f>VLOOKUP(B485,'FOLHA RESUMIDA'!C:D,2,0)</f>
        <v>NILZA PEREIRA DA SILVA</v>
      </c>
    </row>
    <row r="486" spans="1:9">
      <c r="A486" s="56">
        <v>1</v>
      </c>
      <c r="B486" s="56">
        <v>3351</v>
      </c>
      <c r="C486" s="54" t="s">
        <v>415</v>
      </c>
      <c r="D486" s="61">
        <v>1367.8</v>
      </c>
      <c r="E486" s="58">
        <v>820.31</v>
      </c>
      <c r="F486" s="61">
        <v>356.62</v>
      </c>
      <c r="G486" s="61">
        <v>190.87</v>
      </c>
      <c r="H486" s="61">
        <v>547.49</v>
      </c>
      <c r="I486" s="19" t="str">
        <f>VLOOKUP(B486,'FOLHA RESUMIDA'!C:D,2,0)</f>
        <v>SIMONE ARAUJO DE ALMEIDA</v>
      </c>
    </row>
    <row r="487" spans="1:9">
      <c r="A487" s="56">
        <v>1</v>
      </c>
      <c r="B487" s="56">
        <v>3352</v>
      </c>
      <c r="C487" s="54" t="s">
        <v>416</v>
      </c>
      <c r="D487" s="61">
        <v>2859.02</v>
      </c>
      <c r="E487" s="58">
        <v>2122.35</v>
      </c>
      <c r="F487" s="61">
        <v>0</v>
      </c>
      <c r="G487" s="61">
        <v>736.67</v>
      </c>
      <c r="H487" s="61">
        <v>736.67</v>
      </c>
      <c r="I487" s="19" t="str">
        <f>VLOOKUP(B487,'FOLHA RESUMIDA'!C:D,2,0)</f>
        <v>CARLA SABRINA DE FREITAS LIMA</v>
      </c>
    </row>
    <row r="488" spans="1:9">
      <c r="A488" s="56">
        <v>1</v>
      </c>
      <c r="B488" s="56">
        <v>3353</v>
      </c>
      <c r="C488" s="54" t="s">
        <v>417</v>
      </c>
      <c r="D488" s="61">
        <v>1152.1300000000001</v>
      </c>
      <c r="E488" s="58">
        <v>151.8900000000001</v>
      </c>
      <c r="F488" s="61">
        <v>391.72</v>
      </c>
      <c r="G488" s="61">
        <v>608.52</v>
      </c>
      <c r="H488" s="61">
        <v>1000.24</v>
      </c>
      <c r="I488" s="19" t="str">
        <f>VLOOKUP(B488,'FOLHA RESUMIDA'!C:D,2,0)</f>
        <v>LUCIO ANDRE DA SILVA</v>
      </c>
    </row>
    <row r="489" spans="1:9">
      <c r="A489" s="56">
        <v>1</v>
      </c>
      <c r="B489" s="56">
        <v>3354</v>
      </c>
      <c r="C489" s="54" t="s">
        <v>418</v>
      </c>
      <c r="D489" s="61">
        <v>1097.5</v>
      </c>
      <c r="E489" s="58">
        <v>311.78999999999996</v>
      </c>
      <c r="F489" s="61">
        <v>356.62</v>
      </c>
      <c r="G489" s="61">
        <v>429.09</v>
      </c>
      <c r="H489" s="61">
        <v>785.71</v>
      </c>
      <c r="I489" s="19" t="str">
        <f>VLOOKUP(B489,'FOLHA RESUMIDA'!C:D,2,0)</f>
        <v>ADRIANA BASILIO DA SILVA</v>
      </c>
    </row>
    <row r="490" spans="1:9">
      <c r="A490" s="56">
        <v>1</v>
      </c>
      <c r="B490" s="56">
        <v>3355</v>
      </c>
      <c r="C490" s="54" t="s">
        <v>419</v>
      </c>
      <c r="D490" s="61">
        <v>1677.5</v>
      </c>
      <c r="E490" s="58">
        <v>277.01</v>
      </c>
      <c r="F490" s="61">
        <v>391.72</v>
      </c>
      <c r="G490" s="61">
        <v>1008.77</v>
      </c>
      <c r="H490" s="61">
        <v>1400.49</v>
      </c>
      <c r="I490" s="19" t="str">
        <f>VLOOKUP(B490,'FOLHA RESUMIDA'!C:D,2,0)</f>
        <v>ANA CAROLINE GOMES PEREIRA</v>
      </c>
    </row>
    <row r="491" spans="1:9">
      <c r="A491" s="56">
        <v>1</v>
      </c>
      <c r="B491" s="56">
        <v>3356</v>
      </c>
      <c r="C491" s="54" t="s">
        <v>420</v>
      </c>
      <c r="D491" s="61">
        <v>1048.8800000000001</v>
      </c>
      <c r="E491" s="58">
        <v>151.65000000000009</v>
      </c>
      <c r="F491" s="61">
        <v>356.62</v>
      </c>
      <c r="G491" s="61">
        <v>540.61</v>
      </c>
      <c r="H491" s="61">
        <v>897.23</v>
      </c>
      <c r="I491" s="19" t="str">
        <f>VLOOKUP(B491,'FOLHA RESUMIDA'!C:D,2,0)</f>
        <v>MARIA GABRIELLY DE S SANTOS</v>
      </c>
    </row>
    <row r="492" spans="1:9">
      <c r="A492" s="56">
        <v>1</v>
      </c>
      <c r="B492" s="56">
        <v>3358</v>
      </c>
      <c r="C492" s="54" t="s">
        <v>421</v>
      </c>
      <c r="D492" s="61">
        <v>11963.52</v>
      </c>
      <c r="E492" s="58">
        <v>3224.7100000000009</v>
      </c>
      <c r="F492" s="61">
        <v>4067.6</v>
      </c>
      <c r="G492" s="61">
        <v>4671.21</v>
      </c>
      <c r="H492" s="61">
        <v>8738.81</v>
      </c>
      <c r="I492" s="19" t="str">
        <f>VLOOKUP(B492,'FOLHA RESUMIDA'!C:D,2,0)</f>
        <v>SERGIO LUIZ DE NORONHA</v>
      </c>
    </row>
    <row r="493" spans="1:9">
      <c r="A493" s="56">
        <v>1</v>
      </c>
      <c r="B493" s="56">
        <v>3359</v>
      </c>
      <c r="C493" s="54" t="s">
        <v>422</v>
      </c>
      <c r="D493" s="61">
        <v>7174.44</v>
      </c>
      <c r="E493" s="58">
        <v>1623.6899999999996</v>
      </c>
      <c r="F493" s="61">
        <v>2439.31</v>
      </c>
      <c r="G493" s="61">
        <v>3111.44</v>
      </c>
      <c r="H493" s="61">
        <v>5550.75</v>
      </c>
      <c r="I493" s="19" t="str">
        <f>VLOOKUP(B493,'FOLHA RESUMIDA'!C:D,2,0)</f>
        <v>ALICE ANA BARBOSA ROSENDO</v>
      </c>
    </row>
    <row r="494" spans="1:9">
      <c r="A494" s="56">
        <v>1</v>
      </c>
      <c r="B494" s="56">
        <v>3361</v>
      </c>
      <c r="C494" s="54" t="s">
        <v>423</v>
      </c>
      <c r="D494" s="61">
        <v>3892.34</v>
      </c>
      <c r="E494" s="58">
        <v>1076.3600000000001</v>
      </c>
      <c r="F494" s="61">
        <v>1291.3</v>
      </c>
      <c r="G494" s="61">
        <v>1524.68</v>
      </c>
      <c r="H494" s="61">
        <v>2815.98</v>
      </c>
      <c r="I494" s="19" t="str">
        <f>VLOOKUP(B494,'FOLHA RESUMIDA'!C:D,2,0)</f>
        <v>DANIELLY C. DO NASCIMENTO</v>
      </c>
    </row>
    <row r="495" spans="1:9">
      <c r="A495" s="56">
        <v>1</v>
      </c>
      <c r="B495" s="56">
        <v>3362</v>
      </c>
      <c r="C495" s="54" t="s">
        <v>424</v>
      </c>
      <c r="D495" s="61">
        <v>1687.97</v>
      </c>
      <c r="E495" s="58">
        <v>435.41000000000008</v>
      </c>
      <c r="F495" s="61">
        <v>573.91</v>
      </c>
      <c r="G495" s="61">
        <v>678.65</v>
      </c>
      <c r="H495" s="61">
        <v>1252.56</v>
      </c>
      <c r="I495" s="19" t="str">
        <f>VLOOKUP(B495,'FOLHA RESUMIDA'!C:D,2,0)</f>
        <v>LEANDRA NASCIMENTO ESTEFANIO</v>
      </c>
    </row>
    <row r="496" spans="1:9">
      <c r="A496" s="56">
        <v>1</v>
      </c>
      <c r="B496" s="56">
        <v>3363</v>
      </c>
      <c r="C496" s="54" t="s">
        <v>425</v>
      </c>
      <c r="D496" s="61">
        <v>1265.98</v>
      </c>
      <c r="E496" s="58">
        <v>101.34999999999991</v>
      </c>
      <c r="F496" s="61">
        <v>430.43</v>
      </c>
      <c r="G496" s="61">
        <v>734.2</v>
      </c>
      <c r="H496" s="61">
        <v>1164.6300000000001</v>
      </c>
      <c r="I496" s="19" t="str">
        <f>VLOOKUP(B496,'FOLHA RESUMIDA'!C:D,2,0)</f>
        <v>MARIA JULIA R C DE OLIVEIRA</v>
      </c>
    </row>
    <row r="497" spans="1:9">
      <c r="A497" s="56">
        <v>1</v>
      </c>
      <c r="B497" s="56">
        <v>3364</v>
      </c>
      <c r="C497" s="54" t="s">
        <v>426</v>
      </c>
      <c r="D497" s="61">
        <v>1205.6199999999999</v>
      </c>
      <c r="E497" s="58">
        <v>235.9799999999999</v>
      </c>
      <c r="F497" s="61">
        <v>356.62</v>
      </c>
      <c r="G497" s="61">
        <v>613.02</v>
      </c>
      <c r="H497" s="61">
        <v>969.64</v>
      </c>
      <c r="I497" s="19" t="str">
        <f>VLOOKUP(B497,'FOLHA RESUMIDA'!C:D,2,0)</f>
        <v>ADRIANO JOSE MARTINS DA SILVA</v>
      </c>
    </row>
    <row r="498" spans="1:9">
      <c r="A498" s="56">
        <v>1</v>
      </c>
      <c r="B498" s="56">
        <v>3365</v>
      </c>
      <c r="C498" s="54" t="s">
        <v>427</v>
      </c>
      <c r="D498" s="61">
        <v>7174.34</v>
      </c>
      <c r="E498" s="58">
        <v>4378.5200000000004</v>
      </c>
      <c r="F498" s="61">
        <v>2439.2800000000002</v>
      </c>
      <c r="G498" s="61">
        <v>356.54</v>
      </c>
      <c r="H498" s="61">
        <v>2795.82</v>
      </c>
      <c r="I498" s="19" t="str">
        <f>VLOOKUP(B498,'FOLHA RESUMIDA'!C:D,2,0)</f>
        <v>ANA LUIZA VELOSO DE O L COSTA</v>
      </c>
    </row>
    <row r="499" spans="1:9">
      <c r="A499" s="56">
        <v>1</v>
      </c>
      <c r="B499" s="56">
        <v>3366</v>
      </c>
      <c r="C499" s="54" t="s">
        <v>428</v>
      </c>
      <c r="D499" s="61">
        <v>7174.34</v>
      </c>
      <c r="E499" s="58">
        <v>1623.6599999999999</v>
      </c>
      <c r="F499" s="61">
        <v>2439.2800000000002</v>
      </c>
      <c r="G499" s="61">
        <v>3111.4</v>
      </c>
      <c r="H499" s="61">
        <v>5550.68</v>
      </c>
      <c r="I499" s="19" t="str">
        <f>VLOOKUP(B499,'FOLHA RESUMIDA'!C:D,2,0)</f>
        <v>JOSE RICARDO OLIVEIRA CHAGAS</v>
      </c>
    </row>
    <row r="500" spans="1:9">
      <c r="A500" s="56">
        <v>1</v>
      </c>
      <c r="B500" s="56">
        <v>3367</v>
      </c>
      <c r="C500" s="54" t="s">
        <v>628</v>
      </c>
      <c r="D500" s="61">
        <v>4760.54</v>
      </c>
      <c r="E500" s="58">
        <v>786.61999999999989</v>
      </c>
      <c r="F500" s="61">
        <v>1434.78</v>
      </c>
      <c r="G500" s="61">
        <v>2539.14</v>
      </c>
      <c r="H500" s="61">
        <v>3973.92</v>
      </c>
      <c r="I500" s="19" t="str">
        <f>VLOOKUP(B500,'FOLHA RESUMIDA'!C:D,2,0)</f>
        <v>ROBERTA BARBOSA DE A PACHECO</v>
      </c>
    </row>
    <row r="501" spans="1:9">
      <c r="A501" s="56">
        <v>1</v>
      </c>
      <c r="B501" s="56">
        <v>3370</v>
      </c>
      <c r="C501" s="54" t="s">
        <v>626</v>
      </c>
      <c r="D501" s="61">
        <v>7807.37</v>
      </c>
      <c r="E501" s="58">
        <v>1803.1599999999999</v>
      </c>
      <c r="F501" s="61">
        <v>2654.51</v>
      </c>
      <c r="G501" s="61">
        <v>3349.7</v>
      </c>
      <c r="H501" s="61">
        <v>6004.21</v>
      </c>
      <c r="I501" s="19" t="str">
        <f>VLOOKUP(B501,'FOLHA RESUMIDA'!C:D,2,0)</f>
        <v>LITIO TADEU C R  DOS SANTOS</v>
      </c>
    </row>
    <row r="502" spans="1:9">
      <c r="A502" s="56">
        <v>1</v>
      </c>
      <c r="B502" s="56">
        <v>3371</v>
      </c>
      <c r="C502" s="54" t="s">
        <v>627</v>
      </c>
      <c r="D502" s="61">
        <v>7174.34</v>
      </c>
      <c r="E502" s="58">
        <v>2753.24</v>
      </c>
      <c r="F502" s="61">
        <v>2439.2800000000002</v>
      </c>
      <c r="G502" s="61">
        <v>1981.82</v>
      </c>
      <c r="H502" s="61">
        <v>4421.1000000000004</v>
      </c>
      <c r="I502" s="19" t="str">
        <f>VLOOKUP(B502,'FOLHA RESUMIDA'!C:D,2,0)</f>
        <v>BIANCA DE CASTRO ALMEIDA</v>
      </c>
    </row>
    <row r="503" spans="1:9">
      <c r="A503" s="56">
        <v>1</v>
      </c>
      <c r="B503" s="56">
        <v>3373</v>
      </c>
      <c r="C503" s="54" t="s">
        <v>634</v>
      </c>
      <c r="D503" s="61">
        <v>7174.34</v>
      </c>
      <c r="E503" s="58">
        <v>1641.12</v>
      </c>
      <c r="F503" s="61">
        <v>2439.2800000000002</v>
      </c>
      <c r="G503" s="61">
        <v>3093.94</v>
      </c>
      <c r="H503" s="61">
        <v>5533.22</v>
      </c>
      <c r="I503" s="19" t="str">
        <f>VLOOKUP(B503,'FOLHA RESUMIDA'!C:D,2,0)</f>
        <v>LEANDRO RAMOS M DE ANDRADE</v>
      </c>
    </row>
    <row r="504" spans="1:9">
      <c r="A504" s="56">
        <v>1</v>
      </c>
      <c r="B504" s="56">
        <v>3374</v>
      </c>
      <c r="C504" s="54" t="s">
        <v>635</v>
      </c>
      <c r="D504" s="61">
        <v>4219.9399999999996</v>
      </c>
      <c r="E504" s="58">
        <v>670.39999999999964</v>
      </c>
      <c r="F504" s="61">
        <v>1434.78</v>
      </c>
      <c r="G504" s="61">
        <v>2114.7600000000002</v>
      </c>
      <c r="H504" s="61">
        <v>3549.54</v>
      </c>
      <c r="I504" s="19" t="str">
        <f>VLOOKUP(B504,'FOLHA RESUMIDA'!C:D,2,0)</f>
        <v>VERANUBIA MARIA LIMA SILVA</v>
      </c>
    </row>
    <row r="505" spans="1:9">
      <c r="A505" s="56">
        <v>1</v>
      </c>
      <c r="B505" s="56">
        <v>3375</v>
      </c>
      <c r="C505" s="54" t="s">
        <v>638</v>
      </c>
      <c r="D505" s="61">
        <v>7174.34</v>
      </c>
      <c r="E505" s="58">
        <v>1623.5599999999995</v>
      </c>
      <c r="F505" s="61">
        <v>2439.2800000000002</v>
      </c>
      <c r="G505" s="61">
        <v>3111.5</v>
      </c>
      <c r="H505" s="61">
        <v>5550.7800000000007</v>
      </c>
      <c r="I505" s="19" t="str">
        <f>VLOOKUP(B505,'FOLHA RESUMIDA'!C:D,2,0)</f>
        <v>LETICIA LIRA DE SOUZA</v>
      </c>
    </row>
    <row r="506" spans="1:9">
      <c r="A506" s="56">
        <v>1</v>
      </c>
      <c r="B506" s="56">
        <v>8249</v>
      </c>
      <c r="C506" s="54" t="s">
        <v>429</v>
      </c>
      <c r="D506" s="61">
        <v>2742.96</v>
      </c>
      <c r="E506" s="58">
        <v>1302.43</v>
      </c>
      <c r="F506" s="61">
        <v>932.61</v>
      </c>
      <c r="G506" s="61">
        <v>507.92</v>
      </c>
      <c r="H506" s="61">
        <v>1440.53</v>
      </c>
      <c r="I506" s="19" t="str">
        <f>VLOOKUP(B506,'FOLHA RESUMIDA'!C:D,2,0)</f>
        <v>SELMA BEZERRA DE CARVALHO</v>
      </c>
    </row>
    <row r="507" spans="1:9">
      <c r="A507" s="55" t="s">
        <v>501</v>
      </c>
      <c r="B507" s="55"/>
      <c r="C507" s="55"/>
      <c r="D507" s="57">
        <v>1697800.2500000012</v>
      </c>
      <c r="E507" s="58">
        <v>589033.900000002</v>
      </c>
      <c r="F507" s="57">
        <v>525518.2799999991</v>
      </c>
      <c r="G507" s="57">
        <v>583248.07000000007</v>
      </c>
      <c r="H507" s="61">
        <v>1108766.3499999992</v>
      </c>
      <c r="I507" s="19" t="e">
        <f>VLOOKUP(B507,'FOLHA RESUMIDA'!C:D,2,0)</f>
        <v>#N/A</v>
      </c>
    </row>
  </sheetData>
  <sortState ref="A5:H672">
    <sortCondition ref="B5:B672"/>
  </sortState>
  <pageMargins left="0.78740157499999996" right="0.78740157499999996" top="0.984251969" bottom="0.984251969" header="0.4921259845" footer="0.49212598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FOLHA RESUMIDA</vt:lpstr>
      <vt:lpstr>FUNÇÃO</vt:lpstr>
      <vt:lpstr>SRA</vt:lpstr>
      <vt:lpstr>FÉRIAS</vt:lpstr>
      <vt:lpstr>OUTUBRO</vt:lpstr>
      <vt:lpstr>'FOLHA RESUMIDA'!Area_de_impressao</vt:lpstr>
      <vt:lpstr>'FOLHA RESUMIDA'!Titulos_de_impressao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Santos de Oliveira</dc:creator>
  <cp:lastModifiedBy>Thiago Santos de Oliveira</cp:lastModifiedBy>
  <cp:lastPrinted>2020-09-30T17:16:41Z</cp:lastPrinted>
  <dcterms:created xsi:type="dcterms:W3CDTF">2020-02-18T20:13:05Z</dcterms:created>
  <dcterms:modified xsi:type="dcterms:W3CDTF">2020-10-29T14:44:46Z</dcterms:modified>
</cp:coreProperties>
</file>