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3140"/>
  </bookViews>
  <sheets>
    <sheet name="JANEIRO 2026" sheetId="1" r:id="rId1"/>
    <sheet name="Planilha1" sheetId="2" r:id="rId2"/>
  </sheets>
  <calcPr calcId="145621"/>
</workbook>
</file>

<file path=xl/calcChain.xml><?xml version="1.0" encoding="utf-8"?>
<calcChain xmlns="http://schemas.openxmlformats.org/spreadsheetml/2006/main">
  <c r="W20" i="1" l="1"/>
  <c r="X20" i="1" s="1"/>
  <c r="W19" i="1"/>
  <c r="X19" i="1" s="1"/>
  <c r="W18" i="1" l="1"/>
  <c r="X18" i="1" s="1"/>
  <c r="W21" i="1" l="1"/>
  <c r="X21" i="1" s="1"/>
  <c r="W13" i="1" l="1"/>
  <c r="X13" i="1" s="1"/>
  <c r="W12" i="1"/>
  <c r="X12" i="1" s="1"/>
  <c r="W17" i="1" l="1"/>
  <c r="X17" i="1" s="1"/>
  <c r="W16" i="1"/>
  <c r="X16" i="1" s="1"/>
  <c r="W15" i="1"/>
  <c r="X15" i="1" s="1"/>
  <c r="W14" i="1"/>
  <c r="X14" i="1" s="1"/>
  <c r="W11" i="1"/>
  <c r="X11" i="1" s="1"/>
  <c r="W10" i="1" l="1"/>
  <c r="X10" i="1" s="1"/>
  <c r="W9" i="1" l="1"/>
  <c r="X9" i="1" s="1"/>
</calcChain>
</file>

<file path=xl/comments1.xml><?xml version="1.0" encoding="utf-8"?>
<comments xmlns="http://schemas.openxmlformats.org/spreadsheetml/2006/main">
  <authors>
    <author/>
  </authors>
  <commentList>
    <comment ref="X6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Y6" author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7" author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7" author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C7" author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D7" author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E7" author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F7" author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G7" author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H7" author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7" author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N7" author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O7" author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P7" author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Q7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V7" author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W7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I8" author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J8" author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K8" author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L8" author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R8" author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S8" author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T8" author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U8" author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<sst xmlns="http://schemas.openxmlformats.org/spreadsheetml/2006/main" count="195" uniqueCount="112">
  <si>
    <t>EVENTO</t>
  </si>
  <si>
    <t>PASSAGENS</t>
  </si>
  <si>
    <t>DIÁRIAS</t>
  </si>
  <si>
    <t>ORIGEM</t>
  </si>
  <si>
    <t>DESTINO</t>
  </si>
  <si>
    <t>INTEGRAIS</t>
  </si>
  <si>
    <t>PARCIAIS</t>
  </si>
  <si>
    <t>ITERPE</t>
  </si>
  <si>
    <t xml:space="preserve">NÚMERO DO PROCESSO NO SEI </t>
  </si>
  <si>
    <t>Serviço</t>
  </si>
  <si>
    <t>PE</t>
  </si>
  <si>
    <t>RECIFE</t>
  </si>
  <si>
    <t>GERENTE DE AÇÕES FUNDIÁRIAS</t>
  </si>
  <si>
    <t>ANDRÉ ÂNGELO DA SILVA</t>
  </si>
  <si>
    <t>GERENTE DE CRÉDITO FUNDIÁRIO</t>
  </si>
  <si>
    <t xml:space="preserve">GCF  </t>
  </si>
  <si>
    <t xml:space="preserve">UGC </t>
  </si>
  <si>
    <t xml:space="preserve">UGE </t>
  </si>
  <si>
    <t xml:space="preserve">NOME DO FAVORECIDO </t>
  </si>
  <si>
    <t xml:space="preserve">CARGO/FUNÇÃO </t>
  </si>
  <si>
    <t xml:space="preserve">MOTIVO </t>
  </si>
  <si>
    <t xml:space="preserve">TIPO </t>
  </si>
  <si>
    <t xml:space="preserve">UF </t>
  </si>
  <si>
    <t xml:space="preserve">CIDADE </t>
  </si>
  <si>
    <t xml:space="preserve">CIDADE/PAÍS </t>
  </si>
  <si>
    <t>DATA (IDA)</t>
  </si>
  <si>
    <t>DATA (VOLTA)</t>
  </si>
  <si>
    <t>VALOR (IDA)</t>
  </si>
  <si>
    <t>VALOR (VOLTA)</t>
  </si>
  <si>
    <t>VALOR TOTAL DE PASSAGENS</t>
  </si>
  <si>
    <t>QUANTIDADE</t>
  </si>
  <si>
    <t>VALOR UNITÁRIO</t>
  </si>
  <si>
    <t xml:space="preserve">TOTAL DE DIÁRIAS </t>
  </si>
  <si>
    <t xml:space="preserve">VALOR TOTAL DE DIÁRIAS </t>
  </si>
  <si>
    <t>VALOR TOTAL PASSAGENS + DIÁRIAS</t>
  </si>
  <si>
    <t>OBSERVAÇÕES</t>
  </si>
  <si>
    <t>NÚMERO FUNCIONAL</t>
  </si>
  <si>
    <t>3367541/02</t>
  </si>
  <si>
    <t>1405691/02</t>
  </si>
  <si>
    <t>DANIEL ROGÉRIO DA SILVA</t>
  </si>
  <si>
    <t>ASSESSOR DE MONITORAMENTO DE PROGRAMAS</t>
  </si>
  <si>
    <t>18237320/01</t>
  </si>
  <si>
    <t>MANOEL SARAIVA MARQUES</t>
  </si>
  <si>
    <t>ASSISTENTE TÉCNICO</t>
  </si>
  <si>
    <t>2187434/02</t>
  </si>
  <si>
    <t>f</t>
  </si>
  <si>
    <t>1- Articular com os gestores municipais para elevar ao máximo a capacidade operacional da Regularização Fundiária. Monitoramento e Análise Técnico dos Relatórios de Observações de Fiscalização e Execução, Controles Veiculares e abastecimentos;      2- Coordenação e Monitoramento de ações em Unidades Produtivas na Região;</t>
  </si>
  <si>
    <t xml:space="preserve">IVISON DE SOUZA SILVA                      </t>
  </si>
  <si>
    <t>Realização permanente das Fiscalizações do SIB e SIC, onde a Gerência do Crédito Fundiário/ITERPE que atua no PNCF em âmbito estadual, deverá com os devidos relatórios da fiscalização, realizar ofício para o agente financeiro.    Supervisionar as ações das entidades de assistência técnica contratadas pelos beneficiários; promover a análise técnica dos SIC e SIB; analisar e aprovar as prestações de contas de SIC e SIB; assegurar a regularização e a revitalização dos projetos contratados com recursos do Fundo de Terras e da Reforma Agrária</t>
  </si>
  <si>
    <t xml:space="preserve">1-Articular com os gestores municipais para elevar ao máximo a capacidade operacional da Regularização Fundiária.  2-Organização e Mobilização para entrega de títulos, Reuniões de Planejamento e Capacitação Técnica, Acompanhamento das supervisões de cadastros e geoprocessamento e nivelamento técnico  junto as equipes das Unidades Regionais.  3- Coordenação de equipe na elaboração dos Projetos de Parcelamento para novas Colônias Agrícolas (Assentamentos); 4-Gerenciar ações in loco da fiscalização de material técnico impresso e digital para Regularização Fundiária;. . 5- Monitoramento e Análise Técnico dos Relatórios de Observações de Fiscalização e Execução, Controles Veiculares e abastecimentos, Relatórios de Viagens e Responsável Técnico para aprovação ou rejeição de imóveis no SIGEF/INCRA e posterior autorização de titulação.  </t>
  </si>
  <si>
    <t>SUPERVISÃO II</t>
  </si>
  <si>
    <t>DJALMA FERREIRA DA SILVA JUNIOR</t>
  </si>
  <si>
    <t>Translado de servidores para atendimento e reuniões presenciais na Unidade Regional de Petrolina, Visita técnica à Cartórios, referente a titulação da Regularização Fundiária, Atualização em campo e no escritório dos cadastros do georreferenciamento dos imóveis rurais. Atualizar o sistema de Acompanhamento e emitir Relatórios de Observação e de Viagem.</t>
  </si>
  <si>
    <t>MOTORISTA</t>
  </si>
  <si>
    <t>REGIVALDO JOSÉ VITOR DA SILVA</t>
  </si>
  <si>
    <t>1-  Articular com os gestores municipais para elevar ao máximo a capacidade operacional da Regularização Fundiária. Monitoramento e Análise Técnico dos Relatórios de Observações de Fiscalização e Execução, Controles Veiculares e abastecimentos;
2- Coordenação e Monitoramento de ações em Unidades Produtivas na Região;
3- Participar do planejamento das ações de Regularização Fundiária, Atualização em campo e no escritório dos cadastros do georreferenciamento dos imóveis rurais. Atualizar o sistema de Acompanhamento e emitir Relatórios de Observação e de Viagem.</t>
  </si>
  <si>
    <t>819351/04</t>
  </si>
  <si>
    <t>2179180/02</t>
  </si>
  <si>
    <t xml:space="preserve">                                                                    ANEXO VII - MAPA DE DIÁRIAS E PASSAGENS (ITEM 10.2 DO ANEXO I, DA PORTARIA SCGE No 27/2022)                                         </t>
  </si>
  <si>
    <t xml:space="preserve">                          ANEXO VII - MAPA DE DIÁRIAS E PASSAGENS (ITEM 10.2 DO ANEXO I, DA PORTARIA SCGE No 27/2022)</t>
  </si>
  <si>
    <t>CARLOS ALBERTO HILÁRIO BARBOSA</t>
  </si>
  <si>
    <t>AUXILIAR DE GESTÃO PÚBLICA</t>
  </si>
  <si>
    <t>1- Acompanhamento das análises de cadastros na regionais. Regularização Fundiária, Atualização em campo e no escritório dos cadastros do georreferenciamento dos imóveis rurais. Atualizar o sistema de Acompanhamento e emitir Relatórios de Observação e de Viagem;
2- Acompanhamento do Monitoramento e Análise Técnico dos Relatórios de Observações de Fiscalização e Execução, Controles Veiculares e abastecimentos, 
3- Organização dos arquivos da Regularização Fundiária, localizados nas Unidades Regionais, padronizando os protocolos.
4- Implantação e Coordenação da Regularização Fundiária no município de Parnamirim, junto à Prefeitura através do ACT.</t>
  </si>
  <si>
    <t>784865/04</t>
  </si>
  <si>
    <t>UNIDADE GESTORA</t>
  </si>
  <si>
    <t>SERVIDOR</t>
  </si>
  <si>
    <t>ERALDO BEZERRA CAVALCANTE</t>
  </si>
  <si>
    <t>2180553/02</t>
  </si>
  <si>
    <t>Chefe da Unidade Regional de Serra Talhada</t>
  </si>
  <si>
    <t>JOSÉ VALTER QUEIROZ AMORIM</t>
  </si>
  <si>
    <t>CHEFE DA UNIDADE REGIONAL DE PETROLINA</t>
  </si>
  <si>
    <t>1- Articular com os gestores municipais para elevar ao máximo a capacidade operacional da Regularização Fundiária. Monitoramento e Análise Técnico dos Relatórios de Observações de Fiscalização e Execução, Controles Veiculares e abastecimentos; 2- Coordenação e Monitoramento de ações em Unidades Produtivas na Região;</t>
  </si>
  <si>
    <t>PETROLINA</t>
  </si>
  <si>
    <t>MAURÍCIO VIANA DA SILVA</t>
  </si>
  <si>
    <t>SUPERVISOR DE INFORMÁTICA</t>
  </si>
  <si>
    <t>Acompanhar o Gerente de Ações Fundiárias nas Unidades Regionais e municípios vizinhos, para instalação e atualização dos equipamentos de informática.</t>
  </si>
  <si>
    <t>1689550/03</t>
  </si>
  <si>
    <t>2198339/02</t>
  </si>
  <si>
    <t>SERRA TALHADA</t>
  </si>
  <si>
    <t>PERÍODO : JANEIRO / 2026</t>
  </si>
  <si>
    <t xml:space="preserve">                     PERÍODO : JANEIRO / 2026</t>
  </si>
  <si>
    <t>0031200012.003213/2025-24</t>
  </si>
  <si>
    <t>FRANCISCO CARLOS MATIAS DOS SANTOS</t>
  </si>
  <si>
    <t>CHEFE DA UNIDADE REGIONAL DE OURICURI</t>
  </si>
  <si>
    <t>CÍCERO SILVESTRE DOS SANTOS</t>
  </si>
  <si>
    <t>AUXILIAR FINANCEIRO</t>
  </si>
  <si>
    <t>0031200015.008357/2025-47</t>
  </si>
  <si>
    <t>0031200012.003209/2025-66</t>
  </si>
  <si>
    <t>Recife / Arcoverde / Afogados da Ingazeira / Trindade / Caruaru / Recife</t>
  </si>
  <si>
    <t xml:space="preserve">GERAF     </t>
  </si>
  <si>
    <t>Recife / Arcoverde / Afogados da Ingazeira / Trindade / Caruaru / Garanhuns / Recife</t>
  </si>
  <si>
    <t>2279053/02</t>
  </si>
  <si>
    <t>Serra Talhada / São José do Belmonte / Betânia / Petrolândia / Serra Talhada</t>
  </si>
  <si>
    <t>Recife / Caruaru / Garanhuns / Afogados da Ingazeira / Serra Talhada / Ouricuri / Petrolina / Recife</t>
  </si>
  <si>
    <t>Ouricuri / Araripina / Trindade / Ipubi / Ouricuri</t>
  </si>
  <si>
    <t>Ouricuri</t>
  </si>
  <si>
    <t>Visita as Unidades Regionais de Caruaru, Garanhuns, Afogados da Ingazeira Serra Talhada, Ouricuri e Petrolina.</t>
  </si>
  <si>
    <t>Recife</t>
  </si>
  <si>
    <t>738843/02</t>
  </si>
  <si>
    <t>Translado de servidores nas Unidades Regionais de Caruaru, Garanhuns, Afogados da Ingazeira Serra Talhada, Ouricuri e Petrolina.</t>
  </si>
  <si>
    <t xml:space="preserve">RECIFE / SERRA TALHADA / PESQUEIRA / IBIMIRIM / CORTÊS / JATAÚBA / RECIFE  </t>
  </si>
  <si>
    <t>CPLAG</t>
  </si>
  <si>
    <t>RONALDO DE HOLANDA NEVES</t>
  </si>
  <si>
    <t>COORDENADOR DE PLANEJAMENTO E GESTÃO</t>
  </si>
  <si>
    <t>0031200002.005185/2025-07</t>
  </si>
  <si>
    <t>18152538/01</t>
  </si>
  <si>
    <t>Viagem programada de 12/01/2026 a 17/01/2026- Caruaru/Garanhuns, 19/01/2026 a 24/01/2026- Serra Talhada/Afogados da Ingazeira e 26/01/2026 a 31/01/2026- Ouricuri/Petrolina, dando continuidade a visitação técnica nas URS, para planejamento organizacional para o ano de 2026.</t>
  </si>
  <si>
    <t xml:space="preserve">    RECIFE / CARUARU / GARANHUNS / SERRA TALHADA / AGOGADOS DA INGAZEIRA / OURICURI / PETROLINA / RECIFE</t>
  </si>
  <si>
    <t xml:space="preserve">  Recife / Vicência / Caruaru / Garanhuns / Catende / Timbaúba / Itapetim / Belo Jardim / Arcoverde / Afogados da Ingazeira /  Petrolandia / Belém do São Francisco / Santa Maria da Boa Vista / Jatobá / Petrolina / Ouricuri / Araripina / Trindade / Parnamirim / Recife
</t>
  </si>
  <si>
    <t xml:space="preserve">GERAF             </t>
  </si>
  <si>
    <t>Recife / Vicência / Caruaru / Garanhuns / Catende / Timbaúba / Itapetim / Belo Jardim / Arcoverde / Afogados da Ingazeira / Recife</t>
  </si>
  <si>
    <t>Petrolina / Afrânio / Dormentes / Lagoa Grande / Santa Maria da Boa Vista / Orocó / Petrolina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</si>
</sst>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164" formatCode="[$R$]#,##0.00"/>
    <numFmt numFmtId="165" formatCode="[$R$ -416]#,##0.00"/>
  </numFmts>
  <fonts count="29" x14ac:knownFonts="1">
    <font>
      <sz val="11"/>
      <color rgb="FF000000"/>
      <name val="Arial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8"/>
      <color rgb="FFFFFFFF"/>
      <name val="Calibri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20"/>
      <color rgb="FFFFFFFF"/>
      <name val="Calibri"/>
      <family val="2"/>
    </font>
    <font>
      <sz val="12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b/>
      <sz val="20"/>
      <color theme="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0"/>
      <name val="Arial"/>
      <family val="2"/>
    </font>
    <font>
      <sz val="12"/>
      <name val="Calibri"/>
      <family val="2"/>
      <scheme val="major"/>
    </font>
    <font>
      <sz val="1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16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3" borderId="4" xfId="0" applyFont="1" applyFill="1" applyBorder="1" applyAlignment="1">
      <alignment vertical="center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12" fillId="3" borderId="3" xfId="0" applyFont="1" applyFill="1" applyBorder="1" applyAlignment="1">
      <alignment vertical="center"/>
    </xf>
    <xf numFmtId="0" fontId="1" fillId="0" borderId="0" xfId="0" applyFont="1" applyAlignment="1">
      <alignment horizontal="left" wrapText="1"/>
    </xf>
    <xf numFmtId="0" fontId="2" fillId="2" borderId="1" xfId="0" applyFont="1" applyFill="1" applyBorder="1"/>
    <xf numFmtId="0" fontId="16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7" fillId="2" borderId="1" xfId="0" applyFont="1" applyFill="1" applyBorder="1"/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165" fontId="3" fillId="4" borderId="0" xfId="0" applyNumberFormat="1" applyFont="1" applyFill="1" applyBorder="1" applyAlignment="1">
      <alignment vertical="center" wrapText="1"/>
    </xf>
    <xf numFmtId="165" fontId="0" fillId="4" borderId="0" xfId="0" applyNumberFormat="1" applyFill="1" applyBorder="1" applyAlignment="1">
      <alignment vertical="center" wrapText="1"/>
    </xf>
    <xf numFmtId="165" fontId="0" fillId="5" borderId="0" xfId="0" applyNumberFormat="1" applyFill="1" applyBorder="1" applyAlignment="1">
      <alignment vertical="center" wrapText="1"/>
    </xf>
    <xf numFmtId="165" fontId="3" fillId="4" borderId="0" xfId="1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165" fontId="13" fillId="4" borderId="0" xfId="1" applyNumberFormat="1" applyFont="1" applyFill="1" applyBorder="1" applyAlignment="1">
      <alignment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3" fillId="0" borderId="3" xfId="0" applyFont="1" applyBorder="1"/>
    <xf numFmtId="0" fontId="0" fillId="0" borderId="0" xfId="0"/>
    <xf numFmtId="0" fontId="0" fillId="0" borderId="0" xfId="0"/>
    <xf numFmtId="0" fontId="13" fillId="0" borderId="0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11" xfId="0" applyFont="1" applyBorder="1"/>
    <xf numFmtId="8" fontId="22" fillId="0" borderId="13" xfId="0" applyNumberFormat="1" applyFont="1" applyBorder="1" applyAlignment="1">
      <alignment horizontal="center" vertical="center"/>
    </xf>
    <xf numFmtId="165" fontId="3" fillId="4" borderId="11" xfId="1" applyNumberFormat="1" applyFont="1" applyFill="1" applyBorder="1" applyAlignment="1">
      <alignment horizontal="center" vertical="center" wrapText="1"/>
    </xf>
    <xf numFmtId="165" fontId="3" fillId="5" borderId="5" xfId="0" applyNumberFormat="1" applyFont="1" applyFill="1" applyBorder="1" applyAlignment="1">
      <alignment vertical="center" wrapText="1"/>
    </xf>
    <xf numFmtId="165" fontId="3" fillId="4" borderId="5" xfId="1" applyNumberFormat="1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vertical="center" wrapText="1"/>
    </xf>
    <xf numFmtId="0" fontId="3" fillId="4" borderId="4" xfId="1" applyFont="1" applyFill="1" applyBorder="1" applyAlignment="1">
      <alignment horizontal="center" vertical="center" wrapText="1"/>
    </xf>
    <xf numFmtId="165" fontId="3" fillId="4" borderId="11" xfId="0" applyNumberFormat="1" applyFont="1" applyFill="1" applyBorder="1" applyAlignment="1">
      <alignment vertical="center" wrapText="1"/>
    </xf>
    <xf numFmtId="0" fontId="0" fillId="0" borderId="0" xfId="0"/>
    <xf numFmtId="165" fontId="13" fillId="4" borderId="5" xfId="0" applyNumberFormat="1" applyFont="1" applyFill="1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19" fillId="2" borderId="5" xfId="0" applyFont="1" applyFill="1" applyBorder="1" applyAlignment="1">
      <alignment horizontal="center" vertical="center" wrapText="1"/>
    </xf>
    <xf numFmtId="0" fontId="18" fillId="0" borderId="1" xfId="0" applyFont="1" applyBorder="1"/>
    <xf numFmtId="0" fontId="18" fillId="0" borderId="2" xfId="0" applyFont="1" applyBorder="1"/>
    <xf numFmtId="0" fontId="16" fillId="3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10" fillId="2" borderId="5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2" xfId="0" applyFont="1" applyBorder="1"/>
    <xf numFmtId="0" fontId="1" fillId="0" borderId="0" xfId="0" applyFont="1" applyAlignment="1">
      <alignment horizontal="left" wrapText="1"/>
    </xf>
    <xf numFmtId="0" fontId="0" fillId="0" borderId="0" xfId="0"/>
    <xf numFmtId="0" fontId="14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20" fillId="0" borderId="1" xfId="0" applyFont="1" applyBorder="1"/>
    <xf numFmtId="0" fontId="3" fillId="0" borderId="9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3</xdr:col>
      <xdr:colOff>1666875</xdr:colOff>
      <xdr:row>3</xdr:row>
      <xdr:rowOff>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A660AA79-B565-41D8-9879-44648BA2F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"/>
          <a:ext cx="5019675" cy="885824"/>
        </a:xfrm>
        <a:prstGeom prst="rect">
          <a:avLst/>
        </a:prstGeom>
        <a:solidFill>
          <a:srgbClr val="00B0F0"/>
        </a:solidFill>
        <a:ln>
          <a:noFill/>
        </a:ln>
      </xdr:spPr>
    </xdr:pic>
    <xdr:clientData/>
  </xdr:twoCellAnchor>
  <xdr:twoCellAnchor editAs="oneCell">
    <xdr:from>
      <xdr:col>21</xdr:col>
      <xdr:colOff>952501</xdr:colOff>
      <xdr:row>0</xdr:row>
      <xdr:rowOff>1</xdr:rowOff>
    </xdr:from>
    <xdr:to>
      <xdr:col>25</xdr:col>
      <xdr:colOff>9526</xdr:colOff>
      <xdr:row>3</xdr:row>
      <xdr:rowOff>9526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1EE98FFD-A10E-4A72-86AE-D652AA97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98926" y="1"/>
          <a:ext cx="661035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933450</xdr:colOff>
      <xdr:row>0</xdr:row>
      <xdr:rowOff>0</xdr:rowOff>
    </xdr:from>
    <xdr:to>
      <xdr:col>21</xdr:col>
      <xdr:colOff>942052</xdr:colOff>
      <xdr:row>3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F3BE9AEB-C9CD-4F1C-B846-FF21F09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6725" y="0"/>
          <a:ext cx="5790277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16</xdr:col>
      <xdr:colOff>1018253</xdr:colOff>
      <xdr:row>2</xdr:row>
      <xdr:rowOff>285751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A8CCAB26-D3B5-410D-B799-14EECE4C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0" y="1"/>
          <a:ext cx="727617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1552576</xdr:colOff>
      <xdr:row>0</xdr:row>
      <xdr:rowOff>0</xdr:rowOff>
    </xdr:from>
    <xdr:to>
      <xdr:col>11</xdr:col>
      <xdr:colOff>114300</xdr:colOff>
      <xdr:row>2</xdr:row>
      <xdr:rowOff>285750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FEE82236-63CA-44D0-B331-24B464DB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6" y="0"/>
          <a:ext cx="5457824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1390650</xdr:colOff>
      <xdr:row>0</xdr:row>
      <xdr:rowOff>0</xdr:rowOff>
    </xdr:from>
    <xdr:to>
      <xdr:col>6</xdr:col>
      <xdr:colOff>2295525</xdr:colOff>
      <xdr:row>2</xdr:row>
      <xdr:rowOff>285750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D7F8E02E-4CA1-4BA0-ACA0-C038DC3A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0"/>
          <a:ext cx="71532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961"/>
  <sheetViews>
    <sheetView tabSelected="1" topLeftCell="K1" zoomScale="110" zoomScaleNormal="110" workbookViewId="0">
      <pane ySplit="8" topLeftCell="A20" activePane="bottomLeft" state="frozen"/>
      <selection pane="bottomLeft" activeCell="L20" sqref="L20"/>
    </sheetView>
  </sheetViews>
  <sheetFormatPr defaultRowHeight="15" customHeight="1" x14ac:dyDescent="0.2"/>
  <cols>
    <col min="1" max="1" width="8.125" customWidth="1"/>
    <col min="2" max="2" width="25" customWidth="1"/>
    <col min="3" max="3" width="11" customWidth="1"/>
    <col min="4" max="4" width="34.5" customWidth="1"/>
    <col min="5" max="5" width="14.875" customWidth="1"/>
    <col min="6" max="6" width="32.625" customWidth="1"/>
    <col min="7" max="7" width="48.5" customWidth="1"/>
    <col min="8" max="8" width="10" customWidth="1"/>
    <col min="9" max="9" width="7" customWidth="1"/>
    <col min="10" max="10" width="13.875" customWidth="1"/>
    <col min="11" max="11" width="11.125" customWidth="1"/>
    <col min="12" max="12" width="21.5" customWidth="1"/>
    <col min="13" max="13" width="14" customWidth="1"/>
    <col min="14" max="14" width="13.125" customWidth="1"/>
    <col min="15" max="15" width="15.625" customWidth="1"/>
    <col min="16" max="16" width="17.875" customWidth="1"/>
    <col min="17" max="17" width="18" customWidth="1"/>
    <col min="18" max="18" width="16.625" customWidth="1"/>
    <col min="19" max="19" width="13.875" customWidth="1"/>
    <col min="20" max="20" width="13.5" customWidth="1"/>
    <col min="21" max="21" width="13.875" customWidth="1"/>
    <col min="22" max="22" width="15.125" customWidth="1"/>
    <col min="23" max="23" width="13.75" customWidth="1"/>
    <col min="24" max="24" width="15.875" customWidth="1"/>
    <col min="25" max="25" width="54.375" customWidth="1"/>
    <col min="26" max="29" width="13.125" customWidth="1"/>
  </cols>
  <sheetData>
    <row r="1" spans="1:29" ht="23.25" x14ac:dyDescent="0.35">
      <c r="A1" s="76"/>
      <c r="B1" s="10"/>
      <c r="C1" s="78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80"/>
      <c r="Z1" s="1"/>
      <c r="AA1" s="1"/>
      <c r="AB1" s="1"/>
      <c r="AC1" s="1"/>
    </row>
    <row r="2" spans="1:29" ht="23.25" x14ac:dyDescent="0.35">
      <c r="A2" s="77"/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3"/>
      <c r="Z2" s="1"/>
      <c r="AA2" s="1"/>
      <c r="AB2" s="1"/>
      <c r="AC2" s="1"/>
    </row>
    <row r="3" spans="1:29" ht="23.25" x14ac:dyDescent="0.3">
      <c r="A3" s="77"/>
      <c r="C3" s="78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5"/>
      <c r="Z3" s="2"/>
      <c r="AA3" s="2"/>
      <c r="AB3" s="3"/>
      <c r="AC3" s="3"/>
    </row>
    <row r="4" spans="1:29" ht="32.25" customHeight="1" x14ac:dyDescent="0.4">
      <c r="A4" s="13"/>
      <c r="B4" s="13"/>
      <c r="C4" s="11"/>
      <c r="D4" s="16" t="s">
        <v>58</v>
      </c>
      <c r="E4" s="14"/>
      <c r="F4" s="14"/>
      <c r="G4" s="15"/>
      <c r="H4" s="17" t="s">
        <v>79</v>
      </c>
      <c r="I4" s="11"/>
      <c r="J4" s="11"/>
      <c r="K4" s="11"/>
      <c r="L4" s="15" t="s">
        <v>59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5" t="s">
        <v>80</v>
      </c>
      <c r="X4" s="11"/>
      <c r="Y4" s="11"/>
      <c r="Z4" s="2"/>
      <c r="AA4" s="2"/>
      <c r="AB4" s="3"/>
      <c r="AC4" s="3"/>
    </row>
    <row r="5" spans="1:29" ht="10.5" customHeight="1" x14ac:dyDescent="0.25">
      <c r="A5" s="12"/>
      <c r="B5" s="9"/>
      <c r="C5" s="4"/>
      <c r="D5" s="64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6"/>
      <c r="Z5" s="5"/>
      <c r="AA5" s="5"/>
      <c r="AB5" s="3"/>
      <c r="AC5" s="3"/>
    </row>
    <row r="6" spans="1:29" ht="21" customHeight="1" x14ac:dyDescent="0.25">
      <c r="A6" s="61" t="s">
        <v>64</v>
      </c>
      <c r="B6" s="74"/>
      <c r="C6" s="75"/>
      <c r="D6" s="61" t="s">
        <v>65</v>
      </c>
      <c r="E6" s="62"/>
      <c r="F6" s="63"/>
      <c r="G6" s="61" t="s">
        <v>0</v>
      </c>
      <c r="H6" s="86"/>
      <c r="I6" s="86"/>
      <c r="J6" s="86"/>
      <c r="K6" s="86"/>
      <c r="L6" s="86"/>
      <c r="M6" s="86"/>
      <c r="N6" s="75"/>
      <c r="O6" s="61" t="s">
        <v>1</v>
      </c>
      <c r="P6" s="86"/>
      <c r="Q6" s="75"/>
      <c r="R6" s="61" t="s">
        <v>2</v>
      </c>
      <c r="S6" s="86"/>
      <c r="T6" s="86"/>
      <c r="U6" s="86"/>
      <c r="V6" s="86"/>
      <c r="W6" s="75"/>
      <c r="X6" s="67" t="s">
        <v>34</v>
      </c>
      <c r="Y6" s="67" t="s">
        <v>35</v>
      </c>
      <c r="Z6" s="5"/>
      <c r="AA6" s="5"/>
      <c r="AB6" s="5"/>
      <c r="AC6" s="5"/>
    </row>
    <row r="7" spans="1:29" ht="15.75" customHeight="1" x14ac:dyDescent="0.2">
      <c r="A7" s="67" t="s">
        <v>16</v>
      </c>
      <c r="B7" s="67" t="s">
        <v>8</v>
      </c>
      <c r="C7" s="67" t="s">
        <v>17</v>
      </c>
      <c r="D7" s="67" t="s">
        <v>18</v>
      </c>
      <c r="E7" s="67" t="s">
        <v>36</v>
      </c>
      <c r="F7" s="67" t="s">
        <v>19</v>
      </c>
      <c r="G7" s="67" t="s">
        <v>20</v>
      </c>
      <c r="H7" s="67" t="s">
        <v>21</v>
      </c>
      <c r="I7" s="69" t="s">
        <v>3</v>
      </c>
      <c r="J7" s="70"/>
      <c r="K7" s="71" t="s">
        <v>4</v>
      </c>
      <c r="L7" s="70"/>
      <c r="M7" s="67" t="s">
        <v>25</v>
      </c>
      <c r="N7" s="67" t="s">
        <v>26</v>
      </c>
      <c r="O7" s="72" t="s">
        <v>27</v>
      </c>
      <c r="P7" s="72" t="s">
        <v>28</v>
      </c>
      <c r="Q7" s="72" t="s">
        <v>29</v>
      </c>
      <c r="R7" s="71" t="s">
        <v>5</v>
      </c>
      <c r="S7" s="70"/>
      <c r="T7" s="71" t="s">
        <v>6</v>
      </c>
      <c r="U7" s="70"/>
      <c r="V7" s="67" t="s">
        <v>32</v>
      </c>
      <c r="W7" s="72" t="s">
        <v>33</v>
      </c>
      <c r="X7" s="73"/>
      <c r="Y7" s="73"/>
      <c r="Z7" s="5"/>
      <c r="AA7" s="5"/>
      <c r="AB7" s="5"/>
      <c r="AC7" s="5"/>
    </row>
    <row r="8" spans="1:29" ht="33.75" customHeight="1" x14ac:dyDescent="0.2">
      <c r="A8" s="68"/>
      <c r="B8" s="68"/>
      <c r="C8" s="68"/>
      <c r="D8" s="73"/>
      <c r="E8" s="73"/>
      <c r="F8" s="73"/>
      <c r="G8" s="73"/>
      <c r="H8" s="73"/>
      <c r="I8" s="6" t="s">
        <v>22</v>
      </c>
      <c r="J8" s="6" t="s">
        <v>23</v>
      </c>
      <c r="K8" s="6" t="s">
        <v>22</v>
      </c>
      <c r="L8" s="7" t="s">
        <v>24</v>
      </c>
      <c r="M8" s="68"/>
      <c r="N8" s="68"/>
      <c r="O8" s="68"/>
      <c r="P8" s="68"/>
      <c r="Q8" s="68"/>
      <c r="R8" s="6" t="s">
        <v>30</v>
      </c>
      <c r="S8" s="7" t="s">
        <v>31</v>
      </c>
      <c r="T8" s="6" t="s">
        <v>30</v>
      </c>
      <c r="U8" s="7" t="s">
        <v>31</v>
      </c>
      <c r="V8" s="68"/>
      <c r="W8" s="68"/>
      <c r="X8" s="68"/>
      <c r="Y8" s="68"/>
      <c r="Z8" s="5"/>
      <c r="AA8" s="5"/>
      <c r="AB8" s="5"/>
      <c r="AC8" s="5"/>
    </row>
    <row r="9" spans="1:29" s="34" customFormat="1" ht="126" customHeight="1" x14ac:dyDescent="0.2">
      <c r="A9" s="45" t="s">
        <v>7</v>
      </c>
      <c r="B9" s="87" t="s">
        <v>86</v>
      </c>
      <c r="C9" s="88" t="s">
        <v>15</v>
      </c>
      <c r="D9" s="89" t="s">
        <v>13</v>
      </c>
      <c r="E9" s="89" t="s">
        <v>38</v>
      </c>
      <c r="F9" s="89" t="s">
        <v>14</v>
      </c>
      <c r="G9" s="113" t="s">
        <v>48</v>
      </c>
      <c r="H9" s="94" t="s">
        <v>9</v>
      </c>
      <c r="I9" s="106" t="s">
        <v>10</v>
      </c>
      <c r="J9" s="107" t="s">
        <v>11</v>
      </c>
      <c r="K9" s="45" t="s">
        <v>10</v>
      </c>
      <c r="L9" s="114" t="s">
        <v>100</v>
      </c>
      <c r="M9" s="115">
        <v>46027</v>
      </c>
      <c r="N9" s="115">
        <v>46053</v>
      </c>
      <c r="O9" s="46"/>
      <c r="P9" s="46"/>
      <c r="Q9" s="46"/>
      <c r="R9" s="45">
        <v>20</v>
      </c>
      <c r="S9" s="47">
        <v>170.12</v>
      </c>
      <c r="T9" s="45"/>
      <c r="U9" s="48"/>
      <c r="V9" s="45">
        <v>20</v>
      </c>
      <c r="W9" s="49">
        <f t="shared" ref="W9" si="0">(R9*S9)+(T9*U9)</f>
        <v>3402.4</v>
      </c>
      <c r="X9" s="49">
        <f t="shared" ref="X9" si="1">Q9+W9</f>
        <v>3402.4</v>
      </c>
      <c r="Y9" s="33"/>
      <c r="Z9" s="5"/>
      <c r="AA9" s="5" t="s">
        <v>45</v>
      </c>
      <c r="AB9" s="5"/>
      <c r="AC9" s="5"/>
    </row>
    <row r="10" spans="1:29" s="44" customFormat="1" ht="192.75" customHeight="1" x14ac:dyDescent="0.2">
      <c r="A10" s="45" t="s">
        <v>7</v>
      </c>
      <c r="B10" s="87" t="s">
        <v>87</v>
      </c>
      <c r="C10" s="88" t="s">
        <v>109</v>
      </c>
      <c r="D10" s="90" t="s">
        <v>47</v>
      </c>
      <c r="E10" s="89" t="s">
        <v>37</v>
      </c>
      <c r="F10" s="89" t="s">
        <v>12</v>
      </c>
      <c r="G10" s="108" t="s">
        <v>49</v>
      </c>
      <c r="H10" s="94" t="s">
        <v>9</v>
      </c>
      <c r="I10" s="106" t="s">
        <v>10</v>
      </c>
      <c r="J10" s="107" t="s">
        <v>11</v>
      </c>
      <c r="K10" s="106" t="s">
        <v>10</v>
      </c>
      <c r="L10" s="111" t="s">
        <v>108</v>
      </c>
      <c r="M10" s="115">
        <v>46030</v>
      </c>
      <c r="N10" s="115">
        <v>46053</v>
      </c>
      <c r="O10" s="55"/>
      <c r="P10" s="51"/>
      <c r="Q10" s="49"/>
      <c r="R10" s="52">
        <v>21</v>
      </c>
      <c r="S10" s="47">
        <v>170.12</v>
      </c>
      <c r="T10" s="52"/>
      <c r="U10" s="53"/>
      <c r="V10" s="54">
        <v>21</v>
      </c>
      <c r="W10" s="49">
        <f t="shared" ref="W10:W11" si="2">(R10*S10)+(T10*U10)</f>
        <v>3572.52</v>
      </c>
      <c r="X10" s="49">
        <f t="shared" ref="X10:X11" si="3">Q10+W10</f>
        <v>3572.52</v>
      </c>
      <c r="Y10" s="8"/>
      <c r="Z10" s="5"/>
      <c r="AA10" s="5"/>
      <c r="AB10" s="5"/>
      <c r="AC10" s="5"/>
    </row>
    <row r="11" spans="1:29" s="56" customFormat="1" ht="172.5" customHeight="1" x14ac:dyDescent="0.2">
      <c r="A11" s="45" t="s">
        <v>7</v>
      </c>
      <c r="B11" s="87" t="s">
        <v>87</v>
      </c>
      <c r="C11" s="88" t="s">
        <v>109</v>
      </c>
      <c r="D11" s="91" t="s">
        <v>60</v>
      </c>
      <c r="E11" s="92" t="s">
        <v>63</v>
      </c>
      <c r="F11" s="93" t="s">
        <v>61</v>
      </c>
      <c r="G11" s="108" t="s">
        <v>62</v>
      </c>
      <c r="H11" s="94" t="s">
        <v>9</v>
      </c>
      <c r="I11" s="106" t="s">
        <v>10</v>
      </c>
      <c r="J11" s="107" t="s">
        <v>11</v>
      </c>
      <c r="K11" s="106" t="s">
        <v>10</v>
      </c>
      <c r="L11" s="112" t="s">
        <v>110</v>
      </c>
      <c r="M11" s="115">
        <v>46030</v>
      </c>
      <c r="N11" s="115">
        <v>46039</v>
      </c>
      <c r="O11" s="55"/>
      <c r="P11" s="51"/>
      <c r="Q11" s="49"/>
      <c r="R11" s="52">
        <v>9</v>
      </c>
      <c r="S11" s="50">
        <v>120</v>
      </c>
      <c r="T11" s="52"/>
      <c r="U11" s="53"/>
      <c r="V11" s="54">
        <v>9</v>
      </c>
      <c r="W11" s="49">
        <f t="shared" si="2"/>
        <v>1080</v>
      </c>
      <c r="X11" s="49">
        <f t="shared" si="3"/>
        <v>1080</v>
      </c>
      <c r="Y11" s="8"/>
      <c r="Z11" s="5"/>
      <c r="AA11" s="5"/>
      <c r="AB11" s="5"/>
      <c r="AC11" s="5"/>
    </row>
    <row r="12" spans="1:29" s="58" customFormat="1" ht="99.75" customHeight="1" x14ac:dyDescent="0.2">
      <c r="A12" s="45" t="s">
        <v>7</v>
      </c>
      <c r="B12" s="87" t="s">
        <v>87</v>
      </c>
      <c r="C12" s="88" t="s">
        <v>109</v>
      </c>
      <c r="D12" s="93" t="s">
        <v>69</v>
      </c>
      <c r="E12" s="94" t="s">
        <v>76</v>
      </c>
      <c r="F12" s="95" t="s">
        <v>70</v>
      </c>
      <c r="G12" s="109" t="s">
        <v>71</v>
      </c>
      <c r="H12" s="94" t="s">
        <v>9</v>
      </c>
      <c r="I12" s="106" t="s">
        <v>10</v>
      </c>
      <c r="J12" s="107" t="s">
        <v>72</v>
      </c>
      <c r="K12" s="106" t="s">
        <v>10</v>
      </c>
      <c r="L12" s="110" t="s">
        <v>111</v>
      </c>
      <c r="M12" s="115">
        <v>46028</v>
      </c>
      <c r="N12" s="115">
        <v>46045</v>
      </c>
      <c r="O12" s="55"/>
      <c r="P12" s="51"/>
      <c r="Q12" s="49"/>
      <c r="R12" s="52">
        <v>14</v>
      </c>
      <c r="S12" s="50">
        <v>120</v>
      </c>
      <c r="T12" s="52"/>
      <c r="U12" s="53"/>
      <c r="V12" s="54">
        <v>14</v>
      </c>
      <c r="W12" s="49">
        <f t="shared" ref="W12" si="4">(R12*S12)+(T12*U12)</f>
        <v>1680</v>
      </c>
      <c r="X12" s="49">
        <f t="shared" ref="X12" si="5">Q12+W12</f>
        <v>1680</v>
      </c>
      <c r="Y12" s="8"/>
      <c r="Z12" s="5"/>
      <c r="AA12" s="5"/>
      <c r="AB12" s="5"/>
      <c r="AC12" s="5"/>
    </row>
    <row r="13" spans="1:29" s="58" customFormat="1" ht="99.75" customHeight="1" x14ac:dyDescent="0.2">
      <c r="A13" s="45" t="s">
        <v>7</v>
      </c>
      <c r="B13" s="87" t="s">
        <v>81</v>
      </c>
      <c r="C13" s="88" t="s">
        <v>89</v>
      </c>
      <c r="D13" s="96" t="s">
        <v>73</v>
      </c>
      <c r="E13" s="94" t="s">
        <v>77</v>
      </c>
      <c r="F13" s="93" t="s">
        <v>74</v>
      </c>
      <c r="G13" s="105" t="s">
        <v>75</v>
      </c>
      <c r="H13" s="94" t="s">
        <v>9</v>
      </c>
      <c r="I13" s="106" t="s">
        <v>10</v>
      </c>
      <c r="J13" s="107" t="s">
        <v>11</v>
      </c>
      <c r="K13" s="106" t="s">
        <v>10</v>
      </c>
      <c r="L13" s="110" t="s">
        <v>93</v>
      </c>
      <c r="M13" s="115">
        <v>46027</v>
      </c>
      <c r="N13" s="115">
        <v>46044</v>
      </c>
      <c r="O13" s="55"/>
      <c r="P13" s="51"/>
      <c r="Q13" s="49"/>
      <c r="R13" s="52">
        <v>17</v>
      </c>
      <c r="S13" s="50">
        <v>120</v>
      </c>
      <c r="T13" s="52"/>
      <c r="U13" s="53"/>
      <c r="V13" s="54">
        <v>17</v>
      </c>
      <c r="W13" s="49">
        <f t="shared" ref="W13" si="6">(R13*S13)+(T13*U13)</f>
        <v>2040</v>
      </c>
      <c r="X13" s="49">
        <f t="shared" ref="X13" si="7">Q13+W13</f>
        <v>2040</v>
      </c>
      <c r="Y13" s="8"/>
      <c r="Z13" s="5"/>
      <c r="AA13" s="5"/>
      <c r="AB13" s="5"/>
      <c r="AC13" s="5"/>
    </row>
    <row r="14" spans="1:29" s="35" customFormat="1" ht="142.5" customHeight="1" x14ac:dyDescent="0.2">
      <c r="A14" s="45" t="s">
        <v>7</v>
      </c>
      <c r="B14" s="87" t="s">
        <v>81</v>
      </c>
      <c r="C14" s="88" t="s">
        <v>89</v>
      </c>
      <c r="D14" s="93" t="s">
        <v>66</v>
      </c>
      <c r="E14" s="97" t="s">
        <v>67</v>
      </c>
      <c r="F14" s="98" t="s">
        <v>68</v>
      </c>
      <c r="G14" s="108" t="s">
        <v>55</v>
      </c>
      <c r="H14" s="94" t="s">
        <v>9</v>
      </c>
      <c r="I14" s="106" t="s">
        <v>10</v>
      </c>
      <c r="J14" s="107" t="s">
        <v>78</v>
      </c>
      <c r="K14" s="45" t="s">
        <v>10</v>
      </c>
      <c r="L14" s="105" t="s">
        <v>92</v>
      </c>
      <c r="M14" s="115">
        <v>46027</v>
      </c>
      <c r="N14" s="115">
        <v>46042</v>
      </c>
      <c r="O14" s="51"/>
      <c r="P14" s="51"/>
      <c r="Q14" s="49"/>
      <c r="R14" s="52">
        <v>15</v>
      </c>
      <c r="S14" s="50">
        <v>120</v>
      </c>
      <c r="T14" s="52"/>
      <c r="U14" s="50"/>
      <c r="V14" s="54">
        <v>15</v>
      </c>
      <c r="W14" s="49">
        <f t="shared" ref="W14" si="8">(R14*S14)+(T14*U14)</f>
        <v>1800</v>
      </c>
      <c r="X14" s="49">
        <f t="shared" ref="X14" si="9">Q14+W14</f>
        <v>1800</v>
      </c>
      <c r="Y14" s="8"/>
      <c r="Z14" s="5"/>
      <c r="AA14" s="5"/>
      <c r="AB14" s="5"/>
      <c r="AC14" s="5"/>
    </row>
    <row r="15" spans="1:29" s="56" customFormat="1" ht="111.75" customHeight="1" x14ac:dyDescent="0.2">
      <c r="A15" s="45" t="s">
        <v>7</v>
      </c>
      <c r="B15" s="87" t="s">
        <v>81</v>
      </c>
      <c r="C15" s="88" t="s">
        <v>89</v>
      </c>
      <c r="D15" s="93" t="s">
        <v>51</v>
      </c>
      <c r="E15" s="99" t="s">
        <v>56</v>
      </c>
      <c r="F15" s="100" t="s">
        <v>53</v>
      </c>
      <c r="G15" s="109" t="s">
        <v>52</v>
      </c>
      <c r="H15" s="94" t="s">
        <v>9</v>
      </c>
      <c r="I15" s="106" t="s">
        <v>10</v>
      </c>
      <c r="J15" s="107" t="s">
        <v>11</v>
      </c>
      <c r="K15" s="45" t="s">
        <v>10</v>
      </c>
      <c r="L15" s="105" t="s">
        <v>88</v>
      </c>
      <c r="M15" s="115">
        <v>46027</v>
      </c>
      <c r="N15" s="115">
        <v>46044</v>
      </c>
      <c r="O15" s="57"/>
      <c r="P15" s="57"/>
      <c r="Q15" s="49"/>
      <c r="R15" s="52">
        <v>13</v>
      </c>
      <c r="S15" s="50">
        <v>120</v>
      </c>
      <c r="T15" s="52"/>
      <c r="U15" s="50"/>
      <c r="V15" s="54">
        <v>13</v>
      </c>
      <c r="W15" s="49">
        <f t="shared" ref="W15" si="10">(R15*S15)+(T15*U15)</f>
        <v>1560</v>
      </c>
      <c r="X15" s="49">
        <f t="shared" ref="X15" si="11">Q15+W15</f>
        <v>1560</v>
      </c>
      <c r="Y15" s="8"/>
      <c r="Z15" s="5"/>
      <c r="AA15" s="5"/>
      <c r="AB15" s="5"/>
      <c r="AC15" s="5"/>
    </row>
    <row r="16" spans="1:29" s="56" customFormat="1" ht="139.5" customHeight="1" x14ac:dyDescent="0.2">
      <c r="A16" s="45" t="s">
        <v>7</v>
      </c>
      <c r="B16" s="87" t="s">
        <v>81</v>
      </c>
      <c r="C16" s="88" t="s">
        <v>89</v>
      </c>
      <c r="D16" s="93" t="s">
        <v>54</v>
      </c>
      <c r="E16" s="99" t="s">
        <v>57</v>
      </c>
      <c r="F16" s="100" t="s">
        <v>50</v>
      </c>
      <c r="G16" s="108" t="s">
        <v>55</v>
      </c>
      <c r="H16" s="94" t="s">
        <v>9</v>
      </c>
      <c r="I16" s="106" t="s">
        <v>10</v>
      </c>
      <c r="J16" s="107" t="s">
        <v>11</v>
      </c>
      <c r="K16" s="45" t="s">
        <v>10</v>
      </c>
      <c r="L16" s="105" t="s">
        <v>88</v>
      </c>
      <c r="M16" s="115">
        <v>46027</v>
      </c>
      <c r="N16" s="115">
        <v>46044</v>
      </c>
      <c r="O16" s="57"/>
      <c r="P16" s="57"/>
      <c r="Q16" s="49"/>
      <c r="R16" s="52">
        <v>13</v>
      </c>
      <c r="S16" s="50">
        <v>120</v>
      </c>
      <c r="T16" s="52"/>
      <c r="U16" s="50"/>
      <c r="V16" s="54">
        <v>13</v>
      </c>
      <c r="W16" s="49">
        <f t="shared" ref="W16" si="12">(R16*S16)+(T16*U16)</f>
        <v>1560</v>
      </c>
      <c r="X16" s="49">
        <f t="shared" ref="X16" si="13">Q16+W16</f>
        <v>1560</v>
      </c>
      <c r="Y16" s="8"/>
      <c r="Z16" s="5"/>
      <c r="AA16" s="5"/>
      <c r="AB16" s="5"/>
      <c r="AC16" s="5"/>
    </row>
    <row r="17" spans="1:29" s="56" customFormat="1" ht="102.75" customHeight="1" x14ac:dyDescent="0.2">
      <c r="A17" s="45" t="s">
        <v>7</v>
      </c>
      <c r="B17" s="87" t="s">
        <v>81</v>
      </c>
      <c r="C17" s="88" t="s">
        <v>89</v>
      </c>
      <c r="D17" s="101" t="s">
        <v>39</v>
      </c>
      <c r="E17" s="101" t="s">
        <v>41</v>
      </c>
      <c r="F17" s="100" t="s">
        <v>40</v>
      </c>
      <c r="G17" s="109" t="s">
        <v>46</v>
      </c>
      <c r="H17" s="94" t="s">
        <v>9</v>
      </c>
      <c r="I17" s="106" t="s">
        <v>10</v>
      </c>
      <c r="J17" s="107" t="s">
        <v>11</v>
      </c>
      <c r="K17" s="45" t="s">
        <v>10</v>
      </c>
      <c r="L17" s="105" t="s">
        <v>90</v>
      </c>
      <c r="M17" s="115">
        <v>46027</v>
      </c>
      <c r="N17" s="115">
        <v>46046</v>
      </c>
      <c r="O17" s="57"/>
      <c r="P17" s="57"/>
      <c r="Q17" s="49"/>
      <c r="R17" s="52">
        <v>15</v>
      </c>
      <c r="S17" s="50">
        <v>120</v>
      </c>
      <c r="T17" s="52"/>
      <c r="U17" s="50"/>
      <c r="V17" s="54">
        <v>15</v>
      </c>
      <c r="W17" s="49">
        <f t="shared" ref="W17" si="14">(R17*S17)+(T17*U17)</f>
        <v>1800</v>
      </c>
      <c r="X17" s="49">
        <f t="shared" ref="X17" si="15">Q17+W17</f>
        <v>1800</v>
      </c>
      <c r="Y17" s="8"/>
      <c r="Z17" s="5"/>
      <c r="AA17" s="5"/>
      <c r="AB17" s="5"/>
      <c r="AC17" s="5"/>
    </row>
    <row r="18" spans="1:29" s="60" customFormat="1" ht="102.75" customHeight="1" x14ac:dyDescent="0.2">
      <c r="A18" s="45" t="s">
        <v>7</v>
      </c>
      <c r="B18" s="87" t="s">
        <v>81</v>
      </c>
      <c r="C18" s="88" t="s">
        <v>89</v>
      </c>
      <c r="D18" s="102" t="s">
        <v>82</v>
      </c>
      <c r="E18" s="101" t="s">
        <v>91</v>
      </c>
      <c r="F18" s="102" t="s">
        <v>83</v>
      </c>
      <c r="G18" s="109" t="s">
        <v>46</v>
      </c>
      <c r="H18" s="94" t="s">
        <v>9</v>
      </c>
      <c r="I18" s="106" t="s">
        <v>10</v>
      </c>
      <c r="J18" s="107" t="s">
        <v>95</v>
      </c>
      <c r="K18" s="45" t="s">
        <v>10</v>
      </c>
      <c r="L18" s="105" t="s">
        <v>94</v>
      </c>
      <c r="M18" s="115">
        <v>46027</v>
      </c>
      <c r="N18" s="115">
        <v>46037</v>
      </c>
      <c r="O18" s="57"/>
      <c r="P18" s="57"/>
      <c r="Q18" s="49"/>
      <c r="R18" s="52">
        <v>10</v>
      </c>
      <c r="S18" s="50">
        <v>120</v>
      </c>
      <c r="T18" s="52"/>
      <c r="U18" s="50"/>
      <c r="V18" s="54">
        <v>10</v>
      </c>
      <c r="W18" s="49">
        <f t="shared" ref="W18" si="16">(R18*S18)+(T18*U18)</f>
        <v>1200</v>
      </c>
      <c r="X18" s="49">
        <f t="shared" ref="X18" si="17">Q18+W18</f>
        <v>1200</v>
      </c>
      <c r="Y18" s="8"/>
      <c r="Z18" s="5"/>
      <c r="AA18" s="5"/>
      <c r="AB18" s="5"/>
      <c r="AC18" s="5"/>
    </row>
    <row r="19" spans="1:29" s="60" customFormat="1" ht="102.75" customHeight="1" x14ac:dyDescent="0.2">
      <c r="A19" s="45" t="s">
        <v>7</v>
      </c>
      <c r="B19" s="87" t="s">
        <v>81</v>
      </c>
      <c r="C19" s="88" t="s">
        <v>89</v>
      </c>
      <c r="D19" s="101" t="s">
        <v>42</v>
      </c>
      <c r="E19" s="103" t="s">
        <v>44</v>
      </c>
      <c r="F19" s="104" t="s">
        <v>43</v>
      </c>
      <c r="G19" s="105" t="s">
        <v>96</v>
      </c>
      <c r="H19" s="94" t="s">
        <v>9</v>
      </c>
      <c r="I19" s="106" t="s">
        <v>10</v>
      </c>
      <c r="J19" s="107" t="s">
        <v>97</v>
      </c>
      <c r="K19" s="45" t="s">
        <v>10</v>
      </c>
      <c r="L19" s="105" t="s">
        <v>93</v>
      </c>
      <c r="M19" s="115">
        <v>46027</v>
      </c>
      <c r="N19" s="115">
        <v>46044</v>
      </c>
      <c r="O19" s="57"/>
      <c r="P19" s="57"/>
      <c r="Q19" s="49"/>
      <c r="R19" s="52">
        <v>17</v>
      </c>
      <c r="S19" s="50">
        <v>120</v>
      </c>
      <c r="T19" s="52"/>
      <c r="U19" s="50"/>
      <c r="V19" s="54">
        <v>17</v>
      </c>
      <c r="W19" s="49">
        <f t="shared" ref="W19" si="18">(R19*S19)+(T19*U19)</f>
        <v>2040</v>
      </c>
      <c r="X19" s="49">
        <f t="shared" ref="X19" si="19">Q19+W19</f>
        <v>2040</v>
      </c>
      <c r="Y19" s="8"/>
      <c r="Z19" s="5"/>
      <c r="AA19" s="5"/>
      <c r="AB19" s="5"/>
      <c r="AC19" s="5"/>
    </row>
    <row r="20" spans="1:29" s="60" customFormat="1" ht="102.75" customHeight="1" x14ac:dyDescent="0.2">
      <c r="A20" s="45" t="s">
        <v>7</v>
      </c>
      <c r="B20" s="87" t="s">
        <v>81</v>
      </c>
      <c r="C20" s="88" t="s">
        <v>89</v>
      </c>
      <c r="D20" s="102" t="s">
        <v>84</v>
      </c>
      <c r="E20" s="103" t="s">
        <v>98</v>
      </c>
      <c r="F20" s="96" t="s">
        <v>85</v>
      </c>
      <c r="G20" s="105" t="s">
        <v>99</v>
      </c>
      <c r="H20" s="94" t="s">
        <v>9</v>
      </c>
      <c r="I20" s="106" t="s">
        <v>10</v>
      </c>
      <c r="J20" s="107" t="s">
        <v>97</v>
      </c>
      <c r="K20" s="45" t="s">
        <v>10</v>
      </c>
      <c r="L20" s="105" t="s">
        <v>93</v>
      </c>
      <c r="M20" s="115">
        <v>46027</v>
      </c>
      <c r="N20" s="115">
        <v>46044</v>
      </c>
      <c r="O20" s="57"/>
      <c r="P20" s="57"/>
      <c r="Q20" s="49"/>
      <c r="R20" s="52">
        <v>17</v>
      </c>
      <c r="S20" s="50">
        <v>120</v>
      </c>
      <c r="T20" s="52"/>
      <c r="U20" s="50"/>
      <c r="V20" s="54">
        <v>17</v>
      </c>
      <c r="W20" s="49">
        <f t="shared" ref="W20" si="20">(R20*S20)+(T20*U20)</f>
        <v>2040</v>
      </c>
      <c r="X20" s="49">
        <f t="shared" ref="X20" si="21">Q20+W20</f>
        <v>2040</v>
      </c>
      <c r="Y20" s="8"/>
      <c r="Z20" s="5"/>
      <c r="AA20" s="5"/>
      <c r="AB20" s="5"/>
      <c r="AC20" s="5"/>
    </row>
    <row r="21" spans="1:29" s="59" customFormat="1" ht="102.75" customHeight="1" x14ac:dyDescent="0.2">
      <c r="A21" s="45" t="s">
        <v>7</v>
      </c>
      <c r="B21" s="87" t="s">
        <v>104</v>
      </c>
      <c r="C21" s="88" t="s">
        <v>101</v>
      </c>
      <c r="D21" s="93" t="s">
        <v>102</v>
      </c>
      <c r="E21" s="97" t="s">
        <v>105</v>
      </c>
      <c r="F21" s="95" t="s">
        <v>103</v>
      </c>
      <c r="G21" s="105" t="s">
        <v>106</v>
      </c>
      <c r="H21" s="94" t="s">
        <v>9</v>
      </c>
      <c r="I21" s="106" t="s">
        <v>10</v>
      </c>
      <c r="J21" s="107" t="s">
        <v>11</v>
      </c>
      <c r="K21" s="45" t="s">
        <v>10</v>
      </c>
      <c r="L21" s="108" t="s">
        <v>107</v>
      </c>
      <c r="M21" s="115">
        <v>46034</v>
      </c>
      <c r="N21" s="115">
        <v>46053</v>
      </c>
      <c r="O21" s="57"/>
      <c r="P21" s="57"/>
      <c r="Q21" s="49"/>
      <c r="R21" s="52">
        <v>15</v>
      </c>
      <c r="S21" s="50">
        <v>170.12</v>
      </c>
      <c r="T21" s="52"/>
      <c r="U21" s="50"/>
      <c r="V21" s="54">
        <v>15</v>
      </c>
      <c r="W21" s="49">
        <f t="shared" ref="W21" si="22">(R21*S21)+(T21*U21)</f>
        <v>2551.8000000000002</v>
      </c>
      <c r="X21" s="49">
        <f t="shared" ref="X21" si="23">Q21+W21</f>
        <v>2551.8000000000002</v>
      </c>
      <c r="Y21" s="8"/>
      <c r="Z21" s="5"/>
      <c r="AA21" s="5"/>
      <c r="AB21" s="5"/>
      <c r="AC21" s="5"/>
    </row>
    <row r="22" spans="1:29" s="35" customFormat="1" ht="96" customHeight="1" x14ac:dyDescent="0.2">
      <c r="A22" s="19"/>
      <c r="B22" s="36"/>
      <c r="C22" s="37"/>
      <c r="D22" s="38"/>
      <c r="E22" s="38"/>
      <c r="F22" s="38"/>
      <c r="G22" s="39"/>
      <c r="H22" s="40"/>
      <c r="I22" s="40"/>
      <c r="J22" s="41"/>
      <c r="K22" s="40"/>
      <c r="L22" s="42"/>
      <c r="M22" s="43"/>
      <c r="N22" s="43"/>
      <c r="O22" s="25"/>
      <c r="P22" s="26"/>
      <c r="Q22" s="27"/>
      <c r="R22" s="20"/>
      <c r="S22" s="28"/>
      <c r="T22" s="29"/>
      <c r="U22" s="30"/>
      <c r="V22" s="31"/>
      <c r="W22" s="27"/>
      <c r="X22" s="27"/>
      <c r="Y22" s="32"/>
      <c r="Z22" s="5"/>
      <c r="AA22" s="5"/>
      <c r="AB22" s="5"/>
      <c r="AC22" s="5"/>
    </row>
    <row r="23" spans="1:29" s="18" customFormat="1" ht="87" customHeight="1" x14ac:dyDescent="0.2">
      <c r="A23" s="19"/>
      <c r="B23" s="19"/>
      <c r="C23" s="20"/>
      <c r="D23" s="21"/>
      <c r="E23" s="21"/>
      <c r="F23" s="21"/>
      <c r="G23" s="22"/>
      <c r="H23" s="19"/>
      <c r="I23" s="19"/>
      <c r="J23" s="23"/>
      <c r="K23" s="19"/>
      <c r="L23" s="22"/>
      <c r="M23" s="24"/>
      <c r="N23" s="24"/>
      <c r="O23" s="25"/>
      <c r="P23" s="26"/>
      <c r="Q23" s="27"/>
      <c r="R23" s="20"/>
      <c r="S23" s="28"/>
      <c r="T23" s="29"/>
      <c r="U23" s="30"/>
      <c r="V23" s="31"/>
      <c r="W23" s="27"/>
      <c r="X23" s="27"/>
      <c r="Y23" s="32"/>
      <c r="Z23" s="5"/>
      <c r="AA23" s="5"/>
      <c r="AB23" s="5"/>
      <c r="AC23" s="5"/>
    </row>
    <row r="24" spans="1:29" s="18" customFormat="1" ht="87" customHeight="1" x14ac:dyDescent="0.2">
      <c r="A24"/>
      <c r="B24" s="19"/>
      <c r="C24" s="20"/>
      <c r="D24" s="21"/>
      <c r="E24" s="21"/>
      <c r="F24" s="21"/>
      <c r="G24" s="22"/>
      <c r="H24" s="19"/>
      <c r="I24" s="19"/>
      <c r="J24" s="23"/>
      <c r="K24" s="19"/>
      <c r="L24" s="22"/>
      <c r="M24" s="24"/>
      <c r="N24" s="24"/>
      <c r="O24" s="25"/>
      <c r="P24" s="26"/>
      <c r="Q24" s="27"/>
      <c r="R24" s="20"/>
      <c r="S24" s="28"/>
      <c r="T24" s="29"/>
      <c r="U24" s="30"/>
      <c r="V24" s="31"/>
      <c r="W24" s="27"/>
      <c r="X24" s="27"/>
      <c r="Y24" s="32"/>
      <c r="Z24" s="5"/>
      <c r="AA24" s="5"/>
      <c r="AB24" s="5"/>
      <c r="AC24" s="5"/>
    </row>
    <row r="25" spans="1:29" ht="15.75" customHeight="1" x14ac:dyDescent="0.2"/>
    <row r="26" spans="1:29" ht="15.75" customHeight="1" x14ac:dyDescent="0.2"/>
    <row r="27" spans="1:29" ht="15.75" customHeight="1" x14ac:dyDescent="0.2"/>
    <row r="28" spans="1:29" ht="15.75" customHeight="1" x14ac:dyDescent="0.2"/>
    <row r="29" spans="1:29" ht="15.75" customHeight="1" x14ac:dyDescent="0.2"/>
    <row r="30" spans="1:29" ht="15.75" customHeight="1" x14ac:dyDescent="0.2"/>
    <row r="31" spans="1:29" ht="15.75" customHeight="1" x14ac:dyDescent="0.2"/>
    <row r="32" spans="1:2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</sheetData>
  <mergeCells count="31">
    <mergeCell ref="A6:C6"/>
    <mergeCell ref="A1:A3"/>
    <mergeCell ref="C1:Y1"/>
    <mergeCell ref="C2:Y2"/>
    <mergeCell ref="C3:Y3"/>
    <mergeCell ref="Y6:Y8"/>
    <mergeCell ref="R6:W6"/>
    <mergeCell ref="G6:N6"/>
    <mergeCell ref="O6:Q6"/>
    <mergeCell ref="G7:G8"/>
    <mergeCell ref="H7:H8"/>
    <mergeCell ref="M7:M8"/>
    <mergeCell ref="N7:N8"/>
    <mergeCell ref="O7:O8"/>
    <mergeCell ref="X6:X8"/>
    <mergeCell ref="P7:P8"/>
    <mergeCell ref="A7:A8"/>
    <mergeCell ref="C7:C8"/>
    <mergeCell ref="D7:D8"/>
    <mergeCell ref="E7:E8"/>
    <mergeCell ref="F7:F8"/>
    <mergeCell ref="B7:B8"/>
    <mergeCell ref="D6:F6"/>
    <mergeCell ref="D5:Y5"/>
    <mergeCell ref="V7:V8"/>
    <mergeCell ref="I7:J7"/>
    <mergeCell ref="K7:L7"/>
    <mergeCell ref="T7:U7"/>
    <mergeCell ref="R7:S7"/>
    <mergeCell ref="W7:W8"/>
    <mergeCell ref="Q7:Q8"/>
  </mergeCell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9" sqref="A9"/>
    </sheetView>
  </sheetViews>
  <sheetFormatPr defaultRowHeight="14.2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JANEIRO 2026</vt:lpstr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Iterpe</cp:lastModifiedBy>
  <cp:lastPrinted>2025-04-22T12:50:24Z</cp:lastPrinted>
  <dcterms:created xsi:type="dcterms:W3CDTF">2022-04-28T17:05:05Z</dcterms:created>
  <dcterms:modified xsi:type="dcterms:W3CDTF">2026-01-20T17:56:20Z</dcterms:modified>
</cp:coreProperties>
</file>