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19440" windowHeight="13140" tabRatio="581"/>
  </bookViews>
  <sheets>
    <sheet name="NOVEMBRO 2025" sheetId="1" r:id="rId1"/>
    <sheet name="Planilha1" sheetId="2" r:id="rId2"/>
  </sheets>
  <calcPr calcId="145621"/>
</workbook>
</file>

<file path=xl/calcChain.xml><?xml version="1.0" encoding="utf-8"?>
<calcChain xmlns="http://schemas.openxmlformats.org/spreadsheetml/2006/main">
  <c r="W22" i="1" l="1"/>
  <c r="X22" i="1" s="1"/>
  <c r="W21" i="1"/>
  <c r="X21" i="1" s="1"/>
  <c r="W20" i="1"/>
  <c r="X20" i="1" s="1"/>
  <c r="W19" i="1"/>
  <c r="X19" i="1" s="1"/>
  <c r="W18" i="1"/>
  <c r="X18" i="1" s="1"/>
  <c r="W17" i="1"/>
  <c r="X17" i="1" s="1"/>
  <c r="W16" i="1"/>
  <c r="X16" i="1" s="1"/>
  <c r="W23" i="1"/>
  <c r="X23" i="1" s="1"/>
  <c r="W14" i="1"/>
  <c r="X14" i="1" s="1"/>
  <c r="W13" i="1"/>
  <c r="X13" i="1" s="1"/>
  <c r="W12" i="1"/>
  <c r="X12" i="1" s="1"/>
  <c r="W15" i="1" l="1"/>
  <c r="X15" i="1" s="1"/>
  <c r="W26" i="1" l="1"/>
  <c r="X26" i="1" s="1"/>
  <c r="W11" i="1" l="1"/>
  <c r="X11" i="1" s="1"/>
  <c r="W25" i="1" l="1"/>
  <c r="X25" i="1" s="1"/>
  <c r="W24" i="1" l="1"/>
  <c r="X24" i="1" s="1"/>
  <c r="W9" i="1" l="1"/>
  <c r="X9" i="1" s="1"/>
  <c r="W10" i="1" l="1"/>
  <c r="X10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<sst xmlns="http://schemas.openxmlformats.org/spreadsheetml/2006/main" count="255" uniqueCount="118">
  <si>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</si>
  <si>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</si>
  <si>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</si>
  <si>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</si>
  <si>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</si>
  <si>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</si>
  <si>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</si>
  <si>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</si>
  <si>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</si>
  <si>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</si>
  <si>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</si>
  <si>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</si>
  <si>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</si>
  <si>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</si>
  <si>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GERENTE DE AÇÕES FUNDIÁRIAS</t>
  </si>
  <si>
    <t>ANDRÉ ÂNGELO DA SILVA</t>
  </si>
  <si>
    <t>GERENTE DE CRÉDITO FUNDIÁRIO</t>
  </si>
  <si>
    <t xml:space="preserve">GCF  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</si>
  <si>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</si>
  <si>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</si>
  <si>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</si>
  <si>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</si>
  <si>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</si>
  <si>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</si>
  <si>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</si>
  <si>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</si>
  <si>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</si>
  <si>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</si>
  <si>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</si>
  <si>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</si>
  <si>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</si>
  <si>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</si>
  <si>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</si>
  <si>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</si>
  <si>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</si>
  <si>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</si>
  <si>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</si>
  <si>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</si>
  <si>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</si>
  <si>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3367541/02</t>
  </si>
  <si>
    <t>1405691/02</t>
  </si>
  <si>
    <t>4057252/01</t>
  </si>
  <si>
    <t>GRA</t>
  </si>
  <si>
    <t>2210487/04</t>
  </si>
  <si>
    <t>CARLOS HUMBERTO DE OLIVEIRA JÚNIOR</t>
  </si>
  <si>
    <t>GERENTE DE REORDENAMENTO AGRÁRIO</t>
  </si>
  <si>
    <t xml:space="preserve">AIRTON LUIS ARRUDA BARBOSA                  </t>
  </si>
  <si>
    <t>3815528/03</t>
  </si>
  <si>
    <t>DANIEL ROGÉRIO DA SILVA</t>
  </si>
  <si>
    <t>ASSESSOR DE MONITORAMENTO DE PROGRAMAS</t>
  </si>
  <si>
    <t>18237320/01</t>
  </si>
  <si>
    <t>FLÁVIO ELOIA SALES</t>
  </si>
  <si>
    <t>ASSESSOR INSTITUCIONAL / CHEFE DA UNIDADE REGIONAL DE GARANHUNS</t>
  </si>
  <si>
    <t>ENGENHEIRO AGRÔNOMO</t>
  </si>
  <si>
    <t>1712136/05</t>
  </si>
  <si>
    <t>12382329/01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</si>
  <si>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</t>
  </si>
  <si>
    <t>MANOEL SARAIVA MARQUES</t>
  </si>
  <si>
    <t>ASSISTENTE TÉCNICO</t>
  </si>
  <si>
    <t>2187434/02</t>
  </si>
  <si>
    <t>f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</si>
  <si>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    2- Coordenação e Monitoramento de ações em Unidades Produtivas na Região;</t>
  </si>
  <si>
    <t xml:space="preserve">IVISON DE SOUZA SILVA                      </t>
  </si>
  <si>
    <t xml:space="preserve">EDNALDO VASCONCELOS DA SILVA                               </t>
  </si>
  <si>
    <t>EREMILSON ROBERTO DE MIRANDA</t>
  </si>
  <si>
    <t>1592734/05</t>
  </si>
  <si>
    <t>Realização permanente das Fiscalizações do SIB e SIC, onde a Gerência do Crédito Fundiário/ITERPE que atua no PNCF em âmbito estadual, deverá com os devidos relatórios da fiscalização, realizar ofício para o agente financeiro.    Supervisionar 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</t>
  </si>
  <si>
    <t xml:space="preserve">1-Articular com os gestores municipais para elevar ao máximo a capacidade operacional da Regularização Fundiária.  2-Organização e Mobilização para entrega de títulos, Reuniões de Planejamento e Capacitação Técnica, Acompanhamento das supervisões de cadastros e geoprocessamento e nivelamento técnico  junto as equipes das Unidades Regionais.  3- Coordenação de equipe na elaboração dos Projetos de Parcelamento para novas Colônias Agrícolas (Assentamentos); 4-Gerenciar ações in loco da fiscalização de material técnico impresso e digital para Regularização Fundiária;. 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  </t>
  </si>
  <si>
    <t>Vistoria ocupacional, produtiva das famílas assentadas para renovação de Titulo CDRU e Regularização de ocupantes irregulares em lotes;</t>
  </si>
  <si>
    <t xml:space="preserve">GERAF                 </t>
  </si>
  <si>
    <t>SUPERVISÃO II</t>
  </si>
  <si>
    <t>CÍCERO SILVESTRE DOS SANTOS</t>
  </si>
  <si>
    <t>738843/02</t>
  </si>
  <si>
    <t>DJALMA FERREIRA DA SILVA JUNIOR</t>
  </si>
  <si>
    <t>Translado de servidores para atendimento e reuniões presenciais na Unidade Regional de Petrolina, Visita técnica à Cartórios, referente a titulação da Regularização Fundiária, Atualização em campo e no escritório dos cadastros do georreferenciamento dos imóveis rurais. Atualizar o sistema de Acompanhamento e emitir Relatórios de Observação e de Viagem.</t>
  </si>
  <si>
    <t>MOTORISTA</t>
  </si>
  <si>
    <t>REGIVALDO JOSÉ VITOR DA SILVA</t>
  </si>
  <si>
    <t>1-  Articular com os gestores municipais para elevar ao máximo a capacidade operacional da Regularização Fundiária. Monitoramento e Análise Técnico dos Relatórios de Observações de Fiscalização e Execução, Controles Veiculares e abastecimentos;
2- Coordenação e Monitoramento de ações em Unidades Produtivas na Região;
3-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</si>
  <si>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819351/04</t>
  </si>
  <si>
    <t>2179180/02</t>
  </si>
  <si>
    <t>CLEODON RICARDO DE SOUZA LIMA</t>
  </si>
  <si>
    <t>DIRETOR PRESIDENTE</t>
  </si>
  <si>
    <t>1407813/10</t>
  </si>
  <si>
    <t>PERÍODO : NOVEMBRO / 2025</t>
  </si>
  <si>
    <t xml:space="preserve">                     PERÍODO : NOVEMBRO / 2025</t>
  </si>
  <si>
    <t xml:space="preserve">                                                                    ANEXO VII - MAPA DE DIÁRIAS E PASSAGENS (ITEM 10.2 DO ANEXO I, DA PORTARIA SCGE No 27/2022)                                         </t>
  </si>
  <si>
    <t xml:space="preserve">                          ANEXO VII - MAPA DE DIÁRIAS E PASSAGENS (ITEM 10.2 DO ANEXO I, DA PORTARIA SCGE No 27/2022)</t>
  </si>
  <si>
    <t>0031200015.007416/2025-60</t>
  </si>
  <si>
    <t xml:space="preserve">RECIFE / PESQUEIRA  / ARCOVERDE / BUÍQUE / PEDRAS  / VENTUROSA / RECIFE </t>
  </si>
  <si>
    <t xml:space="preserve">RECIFE / JABOATÃO DOS GUARARAPES / PESQUEIRA / ARCOVERDE / INAJÁ / MIRANDIBA / OURICURI / LAGOA GRANDE / SÃO BENEDITO DO SUL / BELÉM DE SÃO FRANCISCO / TERRA NOVA / LAGOA GRANDE / CARNAUBEIRA / INAJÁ / ÁGAS BELAS / RECIFE </t>
  </si>
  <si>
    <t>0031200017.002573/2025-69</t>
  </si>
  <si>
    <t xml:space="preserve">    RECIFE / ITAQUITINGA / VITÓRIA DE SANTO ANTÃO / TIMBAÚBA / BARREIROS / AGUA PRETA / PESQUEIRA /  RECIFE </t>
  </si>
  <si>
    <t xml:space="preserve">Vistoria para entrega de notificações (Campo Alegre) / laudos de vistoria (Esperança) e remanejamento de lote (N.S.Rosário).  Laudos de vistoria para declaração INSS – aposentadoria </t>
  </si>
  <si>
    <t xml:space="preserve">    RECIFE / BOM CONSELHO / PESQUEIRA / RECIFE </t>
  </si>
  <si>
    <t xml:space="preserve">      RECIFE / TIMBAÚBA / BARREIROS / AGUA PRETA / PESQUEIRA /  RECIFE </t>
  </si>
  <si>
    <t>0031200012.002853/2025-17</t>
  </si>
  <si>
    <t xml:space="preserve">                                                                                                                                                                Recife / Itapetim / Belo Jardim / Arcoverde / Afogados da Ingazeira / Itambé / Vicência / Caruaru / Garanhuns / Catende / Timbaúba /Petrolandia / Belém do São Francisco / Santa Maria da Boa Vista / Jatobá / Petrolina / Ouricuri / Araripina / Trindade / Parnamirim / Recife
</t>
  </si>
  <si>
    <t>CARLOS ALBERTO HILÁRIO BARBOSA</t>
  </si>
  <si>
    <t>AUXILIAR DE GESTÃO PÚBLICA</t>
  </si>
  <si>
    <t>1- Acompanhamento das análises de cadastros na regionais. Regularização Fundiária, Atualização em campo e no escritório dos cadastros do georreferenciamento dos imóveis rurais. Atualizar o sistema de Acompanhamento e emitir Relatórios de Observação e de Viagem;
2- Acompanhamento do Monitoramento e Análise Técnico dos Relatórios de Observações de Fiscalização e Execução, Controles Veiculares e abastecimentos, 
3- Organização dos arquivos da Regularização Fundiária, localizados nas Unidades Regionais, padronizando os protocolos.
4- Implantação e Coordenação da Regularização Fundiária no município de Parnamirim, junto à Prefeitura através do ACT.</t>
  </si>
  <si>
    <t>Recife / Belo Jardim / Altinho / Lagoa dos Gatos / Caruaru / Recife</t>
  </si>
  <si>
    <t>ADRIANA BEZERRA SILVA</t>
  </si>
  <si>
    <t>ASSISTENTE ADMINITRATIVA</t>
  </si>
  <si>
    <t>1- Organização dos arquivos da Regularização Fundiária, localizados nas Unidades Regionais, padronizando os protocolos;
2- Participa do planejamento das ações de Regularização Fundiária;
3- Acompanhamento junto aos Cartórios de Registro de Imóveis para Discriminatória.</t>
  </si>
  <si>
    <t>Recife / Belo Jardim / Arcoverde / Tuparetama / Santa Terezinha / Afogados da Ingazeira / Recife</t>
  </si>
  <si>
    <t>Recife / Timbaúba / Barreiros / Glória de Goitá / Ibimirim / Serra Talhada / São José do Belmonte / Recife</t>
  </si>
  <si>
    <t>0031200012.002836/2025-80</t>
  </si>
  <si>
    <t>Visita as Unidades Regionais de Serra Talhada, Ouricuri e Petrolina.</t>
  </si>
  <si>
    <t>Recife / Serra Talhada / Ouricuri / Petrolina / Recife</t>
  </si>
  <si>
    <t>AUXILIAR FINANCEIRO</t>
  </si>
  <si>
    <t>Translado de servidores nas Unidades Regionais de Serra Talhada, Ouricuri e Petrolina.</t>
  </si>
  <si>
    <t>Recife / Caruaru / Garanhuns / Serra Talhada / Ouricuri / Petrolina / Recife</t>
  </si>
  <si>
    <t>Garanhuns / São João / Palmeirina / Paranatama / Bom Conselho / Garanhuns</t>
  </si>
  <si>
    <t>Garanhuns / Jucati / Jupi / Garanhuns</t>
  </si>
  <si>
    <t>784865/04</t>
  </si>
  <si>
    <t>4058100/01</t>
  </si>
  <si>
    <t>UNIDADE GESTORA</t>
  </si>
  <si>
    <t>SERVIDOR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</si>
</sst>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31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1"/>
      <color rgb="FF0070C0"/>
      <name val="Arial"/>
      <family val="2"/>
    </font>
    <font>
      <sz val="12"/>
      <name val="Calibri"/>
      <family val="2"/>
      <scheme val="minor"/>
    </font>
    <font>
      <sz val="10"/>
      <name val="Calibri"/>
      <family val="2"/>
    </font>
    <font>
      <sz val="11"/>
      <name val="Calibri"/>
      <family val="2"/>
    </font>
    <font>
      <sz val="12"/>
      <name val="Calibri"/>
      <family val="2"/>
      <scheme val="maj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19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22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3" fillId="0" borderId="3" xfId="0" applyFont="1" applyBorder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3" xfId="0" applyFont="1" applyBorder="1" applyAlignment="1">
      <alignment horizontal="center" vertical="center"/>
    </xf>
    <xf numFmtId="0" fontId="3" fillId="0" borderId="11" xfId="0" applyFont="1" applyBorder="1"/>
    <xf numFmtId="8" fontId="22" fillId="0" borderId="13" xfId="0" applyNumberFormat="1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165" fontId="3" fillId="5" borderId="5" xfId="0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3" fillId="4" borderId="4" xfId="1" applyFont="1" applyFill="1" applyBorder="1" applyAlignment="1">
      <alignment horizontal="center" vertical="center" wrapText="1"/>
    </xf>
    <xf numFmtId="0" fontId="0" fillId="0" borderId="0" xfId="0"/>
    <xf numFmtId="165" fontId="3" fillId="4" borderId="11" xfId="0" applyNumberFormat="1" applyFont="1" applyFill="1" applyBorder="1" applyAlignment="1">
      <alignment vertical="center" wrapText="1"/>
    </xf>
    <xf numFmtId="0" fontId="0" fillId="0" borderId="0" xfId="0"/>
    <xf numFmtId="165" fontId="25" fillId="4" borderId="5" xfId="0" applyNumberFormat="1" applyFont="1" applyFill="1" applyBorder="1" applyAlignment="1">
      <alignment vertical="center" wrapText="1"/>
    </xf>
    <xf numFmtId="0" fontId="29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0" borderId="2" xfId="0" applyFont="1" applyBorder="1"/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0" fillId="0" borderId="1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2" xfId="0" applyFont="1" applyBorder="1"/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1536988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9525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942053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114299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2295526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66"/>
  <sheetViews>
    <sheetView tabSelected="1" zoomScale="110" zoomScaleNormal="110" workbookViewId="0">
      <pane ySplit="8" topLeftCell="A24" activePane="bottomLeft" state="frozen"/>
      <selection pane="bottomLeft" activeCell="B24" sqref="B24"/>
    </sheetView>
  </sheetViews>
  <sheetFormatPr defaultRowHeight="15" customHeight="1" x14ac:dyDescent="0.2"/>
  <cols>
    <col min="1" max="1" width="8.125" customWidth="1"/>
    <col min="2" max="2" width="26.7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99"/>
      <c r="B1" s="10"/>
      <c r="C1" s="101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3"/>
      <c r="Z1" s="1"/>
      <c r="AA1" s="1"/>
      <c r="AB1" s="1"/>
      <c r="AC1" s="1"/>
    </row>
    <row r="2" spans="1:29" ht="23.25" x14ac:dyDescent="0.35">
      <c r="A2" s="100"/>
      <c r="C2" s="104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6"/>
      <c r="Z2" s="1"/>
      <c r="AA2" s="1"/>
      <c r="AB2" s="1"/>
      <c r="AC2" s="1"/>
    </row>
    <row r="3" spans="1:29" ht="23.25" x14ac:dyDescent="0.3">
      <c r="A3" s="100"/>
      <c r="C3" s="101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8"/>
      <c r="Z3" s="2"/>
      <c r="AA3" s="2"/>
      <c r="AB3" s="3"/>
      <c r="AC3" s="3"/>
    </row>
    <row r="4" spans="1:29" ht="32.25" customHeight="1" x14ac:dyDescent="0.4">
      <c r="A4" s="13"/>
      <c r="B4" s="13"/>
      <c r="C4" s="11"/>
      <c r="D4" s="16" t="s">
        <v>85</v>
      </c>
      <c r="E4" s="14"/>
      <c r="F4" s="14"/>
      <c r="G4" s="15"/>
      <c r="H4" s="17" t="s">
        <v>83</v>
      </c>
      <c r="I4" s="11"/>
      <c r="J4" s="11"/>
      <c r="K4" s="11"/>
      <c r="L4" s="15" t="s">
        <v>86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5" t="s">
        <v>84</v>
      </c>
      <c r="X4" s="11"/>
      <c r="Y4" s="11"/>
      <c r="Z4" s="2"/>
      <c r="AA4" s="2"/>
      <c r="AB4" s="3"/>
      <c r="AC4" s="3"/>
    </row>
    <row r="5" spans="1:29" ht="10.5" customHeight="1" x14ac:dyDescent="0.25">
      <c r="A5" s="12"/>
      <c r="B5" s="9"/>
      <c r="C5" s="4"/>
      <c r="D5" s="116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8"/>
      <c r="Z5" s="5"/>
      <c r="AA5" s="5"/>
      <c r="AB5" s="3"/>
      <c r="AC5" s="3"/>
    </row>
    <row r="6" spans="1:29" ht="21" customHeight="1" x14ac:dyDescent="0.25">
      <c r="A6" s="96" t="s">
        <v>116</v>
      </c>
      <c r="B6" s="97"/>
      <c r="C6" s="98"/>
      <c r="D6" s="96" t="s">
        <v>117</v>
      </c>
      <c r="E6" s="114"/>
      <c r="F6" s="115"/>
      <c r="G6" s="96" t="s">
        <v>0</v>
      </c>
      <c r="H6" s="112"/>
      <c r="I6" s="112"/>
      <c r="J6" s="112"/>
      <c r="K6" s="112"/>
      <c r="L6" s="112"/>
      <c r="M6" s="112"/>
      <c r="N6" s="98"/>
      <c r="O6" s="96" t="s">
        <v>1</v>
      </c>
      <c r="P6" s="112"/>
      <c r="Q6" s="98"/>
      <c r="R6" s="96" t="s">
        <v>2</v>
      </c>
      <c r="S6" s="112"/>
      <c r="T6" s="112"/>
      <c r="U6" s="112"/>
      <c r="V6" s="112"/>
      <c r="W6" s="98"/>
      <c r="X6" s="109" t="s">
        <v>36</v>
      </c>
      <c r="Y6" s="109" t="s">
        <v>37</v>
      </c>
      <c r="Z6" s="5"/>
      <c r="AA6" s="5"/>
      <c r="AB6" s="5"/>
      <c r="AC6" s="5"/>
    </row>
    <row r="7" spans="1:29" ht="15.75" customHeight="1" x14ac:dyDescent="0.2">
      <c r="A7" s="109" t="s">
        <v>18</v>
      </c>
      <c r="B7" s="109" t="s">
        <v>8</v>
      </c>
      <c r="C7" s="109" t="s">
        <v>19</v>
      </c>
      <c r="D7" s="109" t="s">
        <v>20</v>
      </c>
      <c r="E7" s="109" t="s">
        <v>38</v>
      </c>
      <c r="F7" s="109" t="s">
        <v>21</v>
      </c>
      <c r="G7" s="109" t="s">
        <v>22</v>
      </c>
      <c r="H7" s="109" t="s">
        <v>23</v>
      </c>
      <c r="I7" s="119" t="s">
        <v>3</v>
      </c>
      <c r="J7" s="120"/>
      <c r="K7" s="121" t="s">
        <v>4</v>
      </c>
      <c r="L7" s="120"/>
      <c r="M7" s="109" t="s">
        <v>27</v>
      </c>
      <c r="N7" s="109" t="s">
        <v>28</v>
      </c>
      <c r="O7" s="113" t="s">
        <v>29</v>
      </c>
      <c r="P7" s="113" t="s">
        <v>30</v>
      </c>
      <c r="Q7" s="113" t="s">
        <v>31</v>
      </c>
      <c r="R7" s="121" t="s">
        <v>5</v>
      </c>
      <c r="S7" s="120"/>
      <c r="T7" s="121" t="s">
        <v>6</v>
      </c>
      <c r="U7" s="120"/>
      <c r="V7" s="109" t="s">
        <v>34</v>
      </c>
      <c r="W7" s="113" t="s">
        <v>35</v>
      </c>
      <c r="X7" s="110"/>
      <c r="Y7" s="110"/>
      <c r="Z7" s="5"/>
      <c r="AA7" s="5"/>
      <c r="AB7" s="5"/>
      <c r="AC7" s="5"/>
    </row>
    <row r="8" spans="1:29" ht="33.75" customHeight="1" x14ac:dyDescent="0.2">
      <c r="A8" s="111"/>
      <c r="B8" s="111"/>
      <c r="C8" s="111"/>
      <c r="D8" s="110"/>
      <c r="E8" s="110"/>
      <c r="F8" s="110"/>
      <c r="G8" s="110"/>
      <c r="H8" s="110"/>
      <c r="I8" s="6" t="s">
        <v>24</v>
      </c>
      <c r="J8" s="6" t="s">
        <v>25</v>
      </c>
      <c r="K8" s="6" t="s">
        <v>24</v>
      </c>
      <c r="L8" s="7" t="s">
        <v>26</v>
      </c>
      <c r="M8" s="111"/>
      <c r="N8" s="111"/>
      <c r="O8" s="111"/>
      <c r="P8" s="111"/>
      <c r="Q8" s="111"/>
      <c r="R8" s="6" t="s">
        <v>32</v>
      </c>
      <c r="S8" s="7" t="s">
        <v>33</v>
      </c>
      <c r="T8" s="6" t="s">
        <v>32</v>
      </c>
      <c r="U8" s="7" t="s">
        <v>33</v>
      </c>
      <c r="V8" s="111"/>
      <c r="W8" s="111"/>
      <c r="X8" s="111"/>
      <c r="Y8" s="111"/>
      <c r="Z8" s="5"/>
      <c r="AA8" s="5"/>
      <c r="AB8" s="5"/>
      <c r="AC8" s="5"/>
    </row>
    <row r="9" spans="1:29" s="35" customFormat="1" ht="126" customHeight="1" x14ac:dyDescent="0.2">
      <c r="A9" s="67" t="s">
        <v>7</v>
      </c>
      <c r="B9" s="68" t="s">
        <v>87</v>
      </c>
      <c r="C9" s="69" t="s">
        <v>17</v>
      </c>
      <c r="D9" s="70" t="s">
        <v>15</v>
      </c>
      <c r="E9" s="70" t="s">
        <v>40</v>
      </c>
      <c r="F9" s="70" t="s">
        <v>16</v>
      </c>
      <c r="G9" s="71" t="s">
        <v>66</v>
      </c>
      <c r="H9" s="84" t="s">
        <v>9</v>
      </c>
      <c r="I9" s="85" t="s">
        <v>10</v>
      </c>
      <c r="J9" s="86" t="s">
        <v>12</v>
      </c>
      <c r="K9" s="67" t="s">
        <v>10</v>
      </c>
      <c r="L9" s="87" t="s">
        <v>88</v>
      </c>
      <c r="M9" s="88">
        <v>45964</v>
      </c>
      <c r="N9" s="89">
        <v>45990</v>
      </c>
      <c r="O9" s="50"/>
      <c r="P9" s="50"/>
      <c r="Q9" s="50"/>
      <c r="R9" s="49">
        <v>20</v>
      </c>
      <c r="S9" s="51">
        <v>170.12</v>
      </c>
      <c r="T9" s="49"/>
      <c r="U9" s="52"/>
      <c r="V9" s="49">
        <v>20</v>
      </c>
      <c r="W9" s="53">
        <f t="shared" ref="W9" si="0">(R9*S9)+(T9*U9)</f>
        <v>3402.4</v>
      </c>
      <c r="X9" s="53">
        <f t="shared" ref="X9" si="1">Q9+W9</f>
        <v>3402.4</v>
      </c>
      <c r="Y9" s="34"/>
      <c r="Z9" s="5"/>
      <c r="AA9" s="5" t="s">
        <v>60</v>
      </c>
      <c r="AB9" s="5"/>
      <c r="AC9" s="5"/>
    </row>
    <row r="10" spans="1:29" ht="137.25" customHeight="1" x14ac:dyDescent="0.2">
      <c r="A10" s="67" t="s">
        <v>7</v>
      </c>
      <c r="B10" s="68" t="s">
        <v>87</v>
      </c>
      <c r="C10" s="69" t="s">
        <v>17</v>
      </c>
      <c r="D10" s="70" t="s">
        <v>13</v>
      </c>
      <c r="E10" s="70" t="s">
        <v>41</v>
      </c>
      <c r="F10" s="70" t="s">
        <v>11</v>
      </c>
      <c r="G10" s="71" t="s">
        <v>66</v>
      </c>
      <c r="H10" s="84" t="s">
        <v>9</v>
      </c>
      <c r="I10" s="85" t="s">
        <v>10</v>
      </c>
      <c r="J10" s="86" t="s">
        <v>12</v>
      </c>
      <c r="K10" s="67" t="s">
        <v>10</v>
      </c>
      <c r="L10" s="90" t="s">
        <v>89</v>
      </c>
      <c r="M10" s="88">
        <v>45962</v>
      </c>
      <c r="N10" s="89">
        <v>45990</v>
      </c>
      <c r="O10" s="50"/>
      <c r="P10" s="50"/>
      <c r="Q10" s="50"/>
      <c r="R10" s="49">
        <v>18</v>
      </c>
      <c r="S10" s="54">
        <v>120</v>
      </c>
      <c r="T10" s="49"/>
      <c r="U10" s="52"/>
      <c r="V10" s="49">
        <v>18</v>
      </c>
      <c r="W10" s="53">
        <f t="shared" ref="W10" si="2">(R10*S10)+(T10*U10)</f>
        <v>2160</v>
      </c>
      <c r="X10" s="53">
        <f t="shared" ref="X10" si="3">Q10+W10</f>
        <v>2160</v>
      </c>
      <c r="Y10" s="18"/>
      <c r="Z10" s="5"/>
      <c r="AA10" s="5"/>
      <c r="AB10" s="5"/>
      <c r="AC10" s="5"/>
    </row>
    <row r="11" spans="1:29" s="47" customFormat="1" ht="192.75" customHeight="1" x14ac:dyDescent="0.2">
      <c r="A11" s="67" t="s">
        <v>7</v>
      </c>
      <c r="B11" s="68" t="s">
        <v>95</v>
      </c>
      <c r="C11" s="69" t="s">
        <v>69</v>
      </c>
      <c r="D11" s="73" t="s">
        <v>62</v>
      </c>
      <c r="E11" s="70" t="s">
        <v>39</v>
      </c>
      <c r="F11" s="70" t="s">
        <v>14</v>
      </c>
      <c r="G11" s="74" t="s">
        <v>67</v>
      </c>
      <c r="H11" s="84" t="s">
        <v>9</v>
      </c>
      <c r="I11" s="85" t="s">
        <v>10</v>
      </c>
      <c r="J11" s="86" t="s">
        <v>12</v>
      </c>
      <c r="K11" s="85" t="s">
        <v>10</v>
      </c>
      <c r="L11" s="93" t="s">
        <v>96</v>
      </c>
      <c r="M11" s="89">
        <v>45964</v>
      </c>
      <c r="N11" s="89">
        <v>45990</v>
      </c>
      <c r="O11" s="60"/>
      <c r="P11" s="55"/>
      <c r="Q11" s="53"/>
      <c r="R11" s="56">
        <v>23</v>
      </c>
      <c r="S11" s="51">
        <v>170.12</v>
      </c>
      <c r="T11" s="56"/>
      <c r="U11" s="57"/>
      <c r="V11" s="58">
        <v>23</v>
      </c>
      <c r="W11" s="53">
        <f t="shared" ref="W11:W12" si="4">(R11*S11)+(T11*U11)</f>
        <v>3912.76</v>
      </c>
      <c r="X11" s="53">
        <f t="shared" ref="X11:X12" si="5">Q11+W11</f>
        <v>3912.76</v>
      </c>
      <c r="Y11" s="8"/>
      <c r="Z11" s="5"/>
      <c r="AA11" s="5"/>
      <c r="AB11" s="5"/>
      <c r="AC11" s="5"/>
    </row>
    <row r="12" spans="1:29" s="61" customFormat="1" ht="172.5" customHeight="1" x14ac:dyDescent="0.2">
      <c r="A12" s="67" t="s">
        <v>7</v>
      </c>
      <c r="B12" s="68" t="s">
        <v>95</v>
      </c>
      <c r="C12" s="69" t="s">
        <v>69</v>
      </c>
      <c r="D12" s="92" t="s">
        <v>97</v>
      </c>
      <c r="E12" s="64" t="s">
        <v>114</v>
      </c>
      <c r="F12" s="76" t="s">
        <v>98</v>
      </c>
      <c r="G12" s="74" t="s">
        <v>99</v>
      </c>
      <c r="H12" s="84" t="s">
        <v>9</v>
      </c>
      <c r="I12" s="85" t="s">
        <v>10</v>
      </c>
      <c r="J12" s="86" t="s">
        <v>12</v>
      </c>
      <c r="K12" s="85" t="s">
        <v>10</v>
      </c>
      <c r="L12" s="94" t="s">
        <v>100</v>
      </c>
      <c r="M12" s="89">
        <v>45964</v>
      </c>
      <c r="N12" s="89">
        <v>45969</v>
      </c>
      <c r="O12" s="60"/>
      <c r="P12" s="55"/>
      <c r="Q12" s="53"/>
      <c r="R12" s="56">
        <v>5</v>
      </c>
      <c r="S12" s="54">
        <v>120</v>
      </c>
      <c r="T12" s="56"/>
      <c r="U12" s="57"/>
      <c r="V12" s="58">
        <v>5</v>
      </c>
      <c r="W12" s="53">
        <f t="shared" si="4"/>
        <v>600</v>
      </c>
      <c r="X12" s="53">
        <f t="shared" si="5"/>
        <v>600</v>
      </c>
      <c r="Y12" s="8"/>
      <c r="Z12" s="5"/>
      <c r="AA12" s="5"/>
      <c r="AB12" s="5"/>
      <c r="AC12" s="5"/>
    </row>
    <row r="13" spans="1:29" s="61" customFormat="1" ht="93" customHeight="1" x14ac:dyDescent="0.2">
      <c r="A13" s="67" t="s">
        <v>7</v>
      </c>
      <c r="B13" s="68" t="s">
        <v>95</v>
      </c>
      <c r="C13" s="69" t="s">
        <v>69</v>
      </c>
      <c r="D13" s="76" t="s">
        <v>101</v>
      </c>
      <c r="E13" s="64" t="s">
        <v>115</v>
      </c>
      <c r="F13" s="76" t="s">
        <v>102</v>
      </c>
      <c r="G13" s="74" t="s">
        <v>103</v>
      </c>
      <c r="H13" s="84" t="s">
        <v>9</v>
      </c>
      <c r="I13" s="85" t="s">
        <v>10</v>
      </c>
      <c r="J13" s="86" t="s">
        <v>12</v>
      </c>
      <c r="K13" s="85" t="s">
        <v>10</v>
      </c>
      <c r="L13" s="95" t="s">
        <v>104</v>
      </c>
      <c r="M13" s="89">
        <v>45978</v>
      </c>
      <c r="N13" s="89">
        <v>45983</v>
      </c>
      <c r="O13" s="60"/>
      <c r="P13" s="55"/>
      <c r="Q13" s="53"/>
      <c r="R13" s="56">
        <v>5</v>
      </c>
      <c r="S13" s="54">
        <v>120</v>
      </c>
      <c r="T13" s="56"/>
      <c r="U13" s="57"/>
      <c r="V13" s="58">
        <v>5</v>
      </c>
      <c r="W13" s="53">
        <f t="shared" ref="W13" si="6">(R13*S13)+(T13*U13)</f>
        <v>600</v>
      </c>
      <c r="X13" s="53">
        <f t="shared" ref="X13" si="7">Q13+W13</f>
        <v>600</v>
      </c>
      <c r="Y13" s="8"/>
      <c r="Z13" s="5"/>
      <c r="AA13" s="5"/>
      <c r="AB13" s="5"/>
      <c r="AC13" s="5"/>
    </row>
    <row r="14" spans="1:29" s="61" customFormat="1" ht="99.75" customHeight="1" x14ac:dyDescent="0.2">
      <c r="A14" s="67" t="s">
        <v>7</v>
      </c>
      <c r="B14" s="68" t="s">
        <v>95</v>
      </c>
      <c r="C14" s="69" t="s">
        <v>69</v>
      </c>
      <c r="D14" s="75" t="s">
        <v>63</v>
      </c>
      <c r="E14" s="76" t="s">
        <v>54</v>
      </c>
      <c r="F14" s="76" t="s">
        <v>53</v>
      </c>
      <c r="G14" s="80" t="s">
        <v>56</v>
      </c>
      <c r="H14" s="84" t="s">
        <v>9</v>
      </c>
      <c r="I14" s="85" t="s">
        <v>10</v>
      </c>
      <c r="J14" s="86" t="s">
        <v>12</v>
      </c>
      <c r="K14" s="85" t="s">
        <v>10</v>
      </c>
      <c r="L14" s="95" t="s">
        <v>105</v>
      </c>
      <c r="M14" s="89">
        <v>45978</v>
      </c>
      <c r="N14" s="89">
        <v>45990</v>
      </c>
      <c r="O14" s="60"/>
      <c r="P14" s="55"/>
      <c r="Q14" s="53"/>
      <c r="R14" s="56">
        <v>10</v>
      </c>
      <c r="S14" s="54">
        <v>120</v>
      </c>
      <c r="T14" s="56"/>
      <c r="U14" s="57"/>
      <c r="V14" s="58">
        <v>10</v>
      </c>
      <c r="W14" s="53">
        <f t="shared" ref="W14" si="8">(R14*S14)+(T14*U14)</f>
        <v>1200</v>
      </c>
      <c r="X14" s="53">
        <f t="shared" ref="X14" si="9">Q14+W14</f>
        <v>1200</v>
      </c>
      <c r="Y14" s="8"/>
      <c r="Z14" s="5"/>
      <c r="AA14" s="5"/>
      <c r="AB14" s="5"/>
      <c r="AC14" s="5"/>
    </row>
    <row r="15" spans="1:29" s="59" customFormat="1" ht="78.75" customHeight="1" x14ac:dyDescent="0.2">
      <c r="A15" s="67" t="s">
        <v>7</v>
      </c>
      <c r="B15" s="68" t="s">
        <v>106</v>
      </c>
      <c r="C15" s="69" t="s">
        <v>69</v>
      </c>
      <c r="D15" s="76" t="s">
        <v>80</v>
      </c>
      <c r="E15" s="63" t="s">
        <v>82</v>
      </c>
      <c r="F15" s="82" t="s">
        <v>81</v>
      </c>
      <c r="G15" s="72" t="s">
        <v>107</v>
      </c>
      <c r="H15" s="84" t="s">
        <v>9</v>
      </c>
      <c r="I15" s="85" t="s">
        <v>10</v>
      </c>
      <c r="J15" s="86" t="s">
        <v>12</v>
      </c>
      <c r="K15" s="67" t="s">
        <v>10</v>
      </c>
      <c r="L15" s="91" t="s">
        <v>108</v>
      </c>
      <c r="M15" s="89">
        <v>45964</v>
      </c>
      <c r="N15" s="89">
        <v>45969</v>
      </c>
      <c r="O15" s="60"/>
      <c r="P15" s="55"/>
      <c r="Q15" s="53"/>
      <c r="R15" s="56">
        <v>5</v>
      </c>
      <c r="S15" s="54">
        <v>241.86</v>
      </c>
      <c r="T15" s="56"/>
      <c r="U15" s="54"/>
      <c r="V15" s="58">
        <v>5</v>
      </c>
      <c r="W15" s="53">
        <f t="shared" ref="W15" si="10">(R15*S15)+(T15*U15)</f>
        <v>1209.3000000000002</v>
      </c>
      <c r="X15" s="53">
        <f t="shared" ref="X15" si="11">Q15+W15</f>
        <v>1209.3000000000002</v>
      </c>
      <c r="Y15" s="8"/>
      <c r="Z15" s="5"/>
      <c r="AA15" s="5"/>
      <c r="AB15" s="5"/>
      <c r="AC15" s="5"/>
    </row>
    <row r="16" spans="1:29" s="36" customFormat="1" ht="87" customHeight="1" x14ac:dyDescent="0.2">
      <c r="A16" s="67" t="s">
        <v>7</v>
      </c>
      <c r="B16" s="68" t="s">
        <v>106</v>
      </c>
      <c r="C16" s="69" t="s">
        <v>69</v>
      </c>
      <c r="D16" s="76" t="s">
        <v>71</v>
      </c>
      <c r="E16" s="66" t="s">
        <v>72</v>
      </c>
      <c r="F16" s="76" t="s">
        <v>109</v>
      </c>
      <c r="G16" s="73" t="s">
        <v>110</v>
      </c>
      <c r="H16" s="84" t="s">
        <v>9</v>
      </c>
      <c r="I16" s="85" t="s">
        <v>10</v>
      </c>
      <c r="J16" s="86" t="s">
        <v>12</v>
      </c>
      <c r="K16" s="67" t="s">
        <v>10</v>
      </c>
      <c r="L16" s="72" t="s">
        <v>108</v>
      </c>
      <c r="M16" s="89">
        <v>45964</v>
      </c>
      <c r="N16" s="89">
        <v>45969</v>
      </c>
      <c r="O16" s="55"/>
      <c r="P16" s="55"/>
      <c r="Q16" s="53"/>
      <c r="R16" s="56">
        <v>5</v>
      </c>
      <c r="S16" s="54">
        <v>120</v>
      </c>
      <c r="T16" s="56"/>
      <c r="U16" s="54"/>
      <c r="V16" s="58">
        <v>5</v>
      </c>
      <c r="W16" s="53">
        <f t="shared" ref="W16" si="12">(R16*S16)+(T16*U16)</f>
        <v>600</v>
      </c>
      <c r="X16" s="53">
        <f t="shared" ref="X16" si="13">Q16+W16</f>
        <v>600</v>
      </c>
      <c r="Y16" s="8"/>
      <c r="Z16" s="5"/>
      <c r="AA16" s="5"/>
      <c r="AB16" s="5"/>
      <c r="AC16" s="5"/>
    </row>
    <row r="17" spans="1:29" s="61" customFormat="1" ht="87" customHeight="1" x14ac:dyDescent="0.2">
      <c r="A17" s="67" t="s">
        <v>7</v>
      </c>
      <c r="B17" s="68" t="s">
        <v>106</v>
      </c>
      <c r="C17" s="69" t="s">
        <v>69</v>
      </c>
      <c r="D17" s="76" t="s">
        <v>57</v>
      </c>
      <c r="E17" s="66" t="s">
        <v>59</v>
      </c>
      <c r="F17" s="76" t="s">
        <v>58</v>
      </c>
      <c r="G17" s="72" t="s">
        <v>107</v>
      </c>
      <c r="H17" s="84" t="s">
        <v>9</v>
      </c>
      <c r="I17" s="85" t="s">
        <v>10</v>
      </c>
      <c r="J17" s="86" t="s">
        <v>12</v>
      </c>
      <c r="K17" s="67" t="s">
        <v>10</v>
      </c>
      <c r="L17" s="72" t="s">
        <v>108</v>
      </c>
      <c r="M17" s="89">
        <v>45964</v>
      </c>
      <c r="N17" s="89">
        <v>45969</v>
      </c>
      <c r="O17" s="55"/>
      <c r="P17" s="55"/>
      <c r="Q17" s="53"/>
      <c r="R17" s="56">
        <v>5</v>
      </c>
      <c r="S17" s="54">
        <v>120</v>
      </c>
      <c r="T17" s="56"/>
      <c r="U17" s="54"/>
      <c r="V17" s="58">
        <v>5</v>
      </c>
      <c r="W17" s="53">
        <f t="shared" ref="W17:W18" si="14">(R17*S17)+(T17*U17)</f>
        <v>600</v>
      </c>
      <c r="X17" s="53">
        <f t="shared" ref="X17:X18" si="15">Q17+W17</f>
        <v>600</v>
      </c>
      <c r="Y17" s="8"/>
      <c r="Z17" s="5"/>
      <c r="AA17" s="5"/>
      <c r="AB17" s="5"/>
      <c r="AC17" s="5"/>
    </row>
    <row r="18" spans="1:29" s="61" customFormat="1" ht="111.75" customHeight="1" x14ac:dyDescent="0.2">
      <c r="A18" s="67" t="s">
        <v>7</v>
      </c>
      <c r="B18" s="68" t="s">
        <v>106</v>
      </c>
      <c r="C18" s="69" t="s">
        <v>69</v>
      </c>
      <c r="D18" s="76" t="s">
        <v>73</v>
      </c>
      <c r="E18" s="63" t="s">
        <v>78</v>
      </c>
      <c r="F18" s="82" t="s">
        <v>75</v>
      </c>
      <c r="G18" s="80" t="s">
        <v>74</v>
      </c>
      <c r="H18" s="84" t="s">
        <v>9</v>
      </c>
      <c r="I18" s="85" t="s">
        <v>10</v>
      </c>
      <c r="J18" s="86" t="s">
        <v>12</v>
      </c>
      <c r="K18" s="67" t="s">
        <v>10</v>
      </c>
      <c r="L18" s="72" t="s">
        <v>111</v>
      </c>
      <c r="M18" s="89">
        <v>45964</v>
      </c>
      <c r="N18" s="89">
        <v>45977</v>
      </c>
      <c r="O18" s="55"/>
      <c r="P18" s="55"/>
      <c r="Q18" s="53"/>
      <c r="R18" s="56">
        <v>13</v>
      </c>
      <c r="S18" s="54">
        <v>120</v>
      </c>
      <c r="T18" s="56"/>
      <c r="U18" s="54"/>
      <c r="V18" s="58">
        <v>13</v>
      </c>
      <c r="W18" s="53">
        <f t="shared" si="14"/>
        <v>1560</v>
      </c>
      <c r="X18" s="53">
        <f t="shared" si="15"/>
        <v>1560</v>
      </c>
      <c r="Y18" s="8"/>
      <c r="Z18" s="5"/>
      <c r="AA18" s="5"/>
      <c r="AB18" s="5"/>
      <c r="AC18" s="5"/>
    </row>
    <row r="19" spans="1:29" s="61" customFormat="1" ht="139.5" customHeight="1" x14ac:dyDescent="0.2">
      <c r="A19" s="67" t="s">
        <v>7</v>
      </c>
      <c r="B19" s="68" t="s">
        <v>106</v>
      </c>
      <c r="C19" s="69" t="s">
        <v>69</v>
      </c>
      <c r="D19" s="76" t="s">
        <v>76</v>
      </c>
      <c r="E19" s="63" t="s">
        <v>79</v>
      </c>
      <c r="F19" s="82" t="s">
        <v>70</v>
      </c>
      <c r="G19" s="74" t="s">
        <v>77</v>
      </c>
      <c r="H19" s="84" t="s">
        <v>9</v>
      </c>
      <c r="I19" s="85" t="s">
        <v>10</v>
      </c>
      <c r="J19" s="86" t="s">
        <v>12</v>
      </c>
      <c r="K19" s="67" t="s">
        <v>10</v>
      </c>
      <c r="L19" s="72" t="s">
        <v>111</v>
      </c>
      <c r="M19" s="89">
        <v>45964</v>
      </c>
      <c r="N19" s="89">
        <v>45977</v>
      </c>
      <c r="O19" s="55"/>
      <c r="P19" s="55"/>
      <c r="Q19" s="53"/>
      <c r="R19" s="56">
        <v>13</v>
      </c>
      <c r="S19" s="54">
        <v>120</v>
      </c>
      <c r="T19" s="56"/>
      <c r="U19" s="54"/>
      <c r="V19" s="58">
        <v>13</v>
      </c>
      <c r="W19" s="53">
        <f t="shared" ref="W19" si="16">(R19*S19)+(T19*U19)</f>
        <v>1560</v>
      </c>
      <c r="X19" s="53">
        <f t="shared" ref="X19" si="17">Q19+W19</f>
        <v>1560</v>
      </c>
      <c r="Y19" s="8"/>
      <c r="Z19" s="5"/>
      <c r="AA19" s="5"/>
      <c r="AB19" s="5"/>
      <c r="AC19" s="5"/>
    </row>
    <row r="20" spans="1:29" s="61" customFormat="1" ht="96.75" customHeight="1" x14ac:dyDescent="0.2">
      <c r="A20" s="67" t="s">
        <v>7</v>
      </c>
      <c r="B20" s="68" t="s">
        <v>106</v>
      </c>
      <c r="C20" s="69" t="s">
        <v>69</v>
      </c>
      <c r="D20" s="78" t="s">
        <v>51</v>
      </c>
      <c r="E20" s="64" t="s">
        <v>55</v>
      </c>
      <c r="F20" s="79" t="s">
        <v>52</v>
      </c>
      <c r="G20" s="80" t="s">
        <v>61</v>
      </c>
      <c r="H20" s="84" t="s">
        <v>9</v>
      </c>
      <c r="I20" s="85" t="s">
        <v>10</v>
      </c>
      <c r="J20" s="86" t="s">
        <v>12</v>
      </c>
      <c r="K20" s="67" t="s">
        <v>10</v>
      </c>
      <c r="L20" s="72" t="s">
        <v>112</v>
      </c>
      <c r="M20" s="89">
        <v>45964</v>
      </c>
      <c r="N20" s="89">
        <v>45974</v>
      </c>
      <c r="O20" s="55"/>
      <c r="P20" s="55"/>
      <c r="Q20" s="53"/>
      <c r="R20" s="56">
        <v>10</v>
      </c>
      <c r="S20" s="54">
        <v>120</v>
      </c>
      <c r="T20" s="56"/>
      <c r="U20" s="54"/>
      <c r="V20" s="58">
        <v>10</v>
      </c>
      <c r="W20" s="53">
        <f t="shared" ref="W20" si="18">(R20*S20)+(T20*U20)</f>
        <v>1200</v>
      </c>
      <c r="X20" s="53">
        <f t="shared" ref="X20" si="19">Q20+W20</f>
        <v>1200</v>
      </c>
      <c r="Y20" s="8"/>
      <c r="Z20" s="5"/>
      <c r="AA20" s="5"/>
      <c r="AB20" s="5"/>
      <c r="AC20" s="5"/>
    </row>
    <row r="21" spans="1:29" s="61" customFormat="1" ht="102.75" customHeight="1" x14ac:dyDescent="0.2">
      <c r="A21" s="67" t="s">
        <v>7</v>
      </c>
      <c r="B21" s="68" t="s">
        <v>106</v>
      </c>
      <c r="C21" s="69" t="s">
        <v>69</v>
      </c>
      <c r="D21" s="81" t="s">
        <v>48</v>
      </c>
      <c r="E21" s="81" t="s">
        <v>50</v>
      </c>
      <c r="F21" s="82" t="s">
        <v>49</v>
      </c>
      <c r="G21" s="80" t="s">
        <v>61</v>
      </c>
      <c r="H21" s="84" t="s">
        <v>9</v>
      </c>
      <c r="I21" s="85" t="s">
        <v>10</v>
      </c>
      <c r="J21" s="86" t="s">
        <v>12</v>
      </c>
      <c r="K21" s="67" t="s">
        <v>10</v>
      </c>
      <c r="L21" s="72" t="s">
        <v>111</v>
      </c>
      <c r="M21" s="89">
        <v>45964</v>
      </c>
      <c r="N21" s="89">
        <v>45979</v>
      </c>
      <c r="O21" s="55"/>
      <c r="P21" s="55"/>
      <c r="Q21" s="53"/>
      <c r="R21" s="56">
        <v>15</v>
      </c>
      <c r="S21" s="54">
        <v>120</v>
      </c>
      <c r="T21" s="56"/>
      <c r="U21" s="54"/>
      <c r="V21" s="58">
        <v>15</v>
      </c>
      <c r="W21" s="53">
        <f t="shared" ref="W21" si="20">(R21*S21)+(T21*U21)</f>
        <v>1800</v>
      </c>
      <c r="X21" s="53">
        <f t="shared" ref="X21" si="21">Q21+W21</f>
        <v>1800</v>
      </c>
      <c r="Y21" s="8"/>
      <c r="Z21" s="5"/>
      <c r="AA21" s="5"/>
      <c r="AB21" s="5"/>
      <c r="AC21" s="5"/>
    </row>
    <row r="22" spans="1:29" s="61" customFormat="1" ht="104.25" customHeight="1" x14ac:dyDescent="0.2">
      <c r="A22" s="67" t="s">
        <v>7</v>
      </c>
      <c r="B22" s="68" t="s">
        <v>106</v>
      </c>
      <c r="C22" s="69" t="s">
        <v>69</v>
      </c>
      <c r="D22" s="78" t="s">
        <v>51</v>
      </c>
      <c r="E22" s="64" t="s">
        <v>55</v>
      </c>
      <c r="F22" s="79" t="s">
        <v>52</v>
      </c>
      <c r="G22" s="80" t="s">
        <v>61</v>
      </c>
      <c r="H22" s="84" t="s">
        <v>9</v>
      </c>
      <c r="I22" s="85" t="s">
        <v>10</v>
      </c>
      <c r="J22" s="86" t="s">
        <v>12</v>
      </c>
      <c r="K22" s="67" t="s">
        <v>10</v>
      </c>
      <c r="L22" s="72" t="s">
        <v>113</v>
      </c>
      <c r="M22" s="89">
        <v>45986</v>
      </c>
      <c r="N22" s="89">
        <v>45988</v>
      </c>
      <c r="O22" s="55"/>
      <c r="P22" s="55"/>
      <c r="Q22" s="53"/>
      <c r="R22" s="56">
        <v>2</v>
      </c>
      <c r="S22" s="54">
        <v>120</v>
      </c>
      <c r="T22" s="56"/>
      <c r="U22" s="54"/>
      <c r="V22" s="58">
        <v>2</v>
      </c>
      <c r="W22" s="53">
        <f t="shared" ref="W22" si="22">(R22*S22)+(T22*U22)</f>
        <v>240</v>
      </c>
      <c r="X22" s="53">
        <f t="shared" ref="X22" si="23">Q22+W22</f>
        <v>240</v>
      </c>
      <c r="Y22" s="8"/>
      <c r="Z22" s="5"/>
      <c r="AA22" s="5"/>
      <c r="AB22" s="5"/>
      <c r="AC22" s="5"/>
    </row>
    <row r="23" spans="1:29" s="61" customFormat="1" ht="87" customHeight="1" x14ac:dyDescent="0.2">
      <c r="A23" s="67" t="s">
        <v>7</v>
      </c>
      <c r="B23" s="68" t="s">
        <v>90</v>
      </c>
      <c r="C23" s="69" t="s">
        <v>42</v>
      </c>
      <c r="D23" s="65" t="s">
        <v>46</v>
      </c>
      <c r="E23" s="66" t="s">
        <v>47</v>
      </c>
      <c r="F23" s="65" t="s">
        <v>45</v>
      </c>
      <c r="G23" s="72" t="s">
        <v>68</v>
      </c>
      <c r="H23" s="84" t="s">
        <v>9</v>
      </c>
      <c r="I23" s="85" t="s">
        <v>10</v>
      </c>
      <c r="J23" s="86" t="s">
        <v>12</v>
      </c>
      <c r="K23" s="67" t="s">
        <v>10</v>
      </c>
      <c r="L23" s="74" t="s">
        <v>91</v>
      </c>
      <c r="M23" s="89">
        <v>45964</v>
      </c>
      <c r="N23" s="89">
        <v>45989</v>
      </c>
      <c r="O23" s="55"/>
      <c r="P23" s="55"/>
      <c r="Q23" s="53"/>
      <c r="R23" s="56">
        <v>12</v>
      </c>
      <c r="S23" s="54">
        <v>170.12</v>
      </c>
      <c r="T23" s="56">
        <v>2</v>
      </c>
      <c r="U23" s="54">
        <v>57</v>
      </c>
      <c r="V23" s="58">
        <v>14</v>
      </c>
      <c r="W23" s="53">
        <f t="shared" ref="W23" si="24">(R23*S23)+(T23*U23)</f>
        <v>2155.44</v>
      </c>
      <c r="X23" s="53">
        <f t="shared" ref="X23" si="25">Q23+W23</f>
        <v>2155.44</v>
      </c>
      <c r="Y23" s="8"/>
      <c r="Z23" s="5"/>
      <c r="AA23" s="5"/>
      <c r="AB23" s="5"/>
      <c r="AC23" s="5"/>
    </row>
    <row r="24" spans="1:29" s="45" customFormat="1" ht="99.75" customHeight="1" x14ac:dyDescent="0.2">
      <c r="A24" s="67" t="s">
        <v>7</v>
      </c>
      <c r="B24" s="68" t="s">
        <v>90</v>
      </c>
      <c r="C24" s="69" t="s">
        <v>42</v>
      </c>
      <c r="D24" s="82" t="s">
        <v>44</v>
      </c>
      <c r="E24" s="66" t="s">
        <v>43</v>
      </c>
      <c r="F24" s="81" t="s">
        <v>11</v>
      </c>
      <c r="G24" s="72" t="s">
        <v>68</v>
      </c>
      <c r="H24" s="84" t="s">
        <v>9</v>
      </c>
      <c r="I24" s="85" t="s">
        <v>10</v>
      </c>
      <c r="J24" s="86" t="s">
        <v>12</v>
      </c>
      <c r="K24" s="67" t="s">
        <v>10</v>
      </c>
      <c r="L24" s="74" t="s">
        <v>91</v>
      </c>
      <c r="M24" s="89">
        <v>45964</v>
      </c>
      <c r="N24" s="89">
        <v>45989</v>
      </c>
      <c r="O24" s="55"/>
      <c r="P24" s="55"/>
      <c r="Q24" s="53"/>
      <c r="R24" s="56">
        <v>12</v>
      </c>
      <c r="S24" s="54">
        <v>120</v>
      </c>
      <c r="T24" s="56">
        <v>2</v>
      </c>
      <c r="U24" s="54">
        <v>55</v>
      </c>
      <c r="V24" s="56">
        <v>14</v>
      </c>
      <c r="W24" s="53">
        <f t="shared" ref="W24" si="26">(R24*S24)+(T24*U24)</f>
        <v>1550</v>
      </c>
      <c r="X24" s="53">
        <f t="shared" ref="X24" si="27">Q24+W24</f>
        <v>1550</v>
      </c>
      <c r="Y24" s="8"/>
      <c r="Z24" s="5"/>
      <c r="AA24" s="5"/>
      <c r="AB24" s="5"/>
      <c r="AC24" s="5"/>
    </row>
    <row r="25" spans="1:29" s="46" customFormat="1" ht="88.5" customHeight="1" x14ac:dyDescent="0.2">
      <c r="A25" s="67" t="s">
        <v>7</v>
      </c>
      <c r="B25" s="68" t="s">
        <v>90</v>
      </c>
      <c r="C25" s="69" t="s">
        <v>42</v>
      </c>
      <c r="D25" s="81" t="s">
        <v>57</v>
      </c>
      <c r="E25" s="77" t="s">
        <v>59</v>
      </c>
      <c r="F25" s="83" t="s">
        <v>58</v>
      </c>
      <c r="G25" s="72" t="s">
        <v>92</v>
      </c>
      <c r="H25" s="84" t="s">
        <v>9</v>
      </c>
      <c r="I25" s="85" t="s">
        <v>10</v>
      </c>
      <c r="J25" s="86" t="s">
        <v>12</v>
      </c>
      <c r="K25" s="67" t="s">
        <v>10</v>
      </c>
      <c r="L25" s="74" t="s">
        <v>94</v>
      </c>
      <c r="M25" s="89">
        <v>45971</v>
      </c>
      <c r="N25" s="89">
        <v>45989</v>
      </c>
      <c r="O25" s="55"/>
      <c r="P25" s="55"/>
      <c r="Q25" s="53"/>
      <c r="R25" s="56">
        <v>10</v>
      </c>
      <c r="S25" s="54">
        <v>120</v>
      </c>
      <c r="T25" s="56"/>
      <c r="U25" s="54"/>
      <c r="V25" s="58">
        <v>10</v>
      </c>
      <c r="W25" s="53">
        <f t="shared" ref="W25" si="28">(R25*S25)+(T25*U25)</f>
        <v>1200</v>
      </c>
      <c r="X25" s="53">
        <f t="shared" ref="X25" si="29">Q25+W25</f>
        <v>1200</v>
      </c>
      <c r="Y25" s="8"/>
      <c r="Z25" s="5"/>
      <c r="AA25" s="5"/>
      <c r="AB25" s="5"/>
      <c r="AC25" s="5"/>
    </row>
    <row r="26" spans="1:29" s="48" customFormat="1" ht="75.75" customHeight="1" x14ac:dyDescent="0.2">
      <c r="A26" s="67" t="s">
        <v>7</v>
      </c>
      <c r="B26" s="68" t="s">
        <v>90</v>
      </c>
      <c r="C26" s="69" t="s">
        <v>42</v>
      </c>
      <c r="D26" s="76" t="s">
        <v>64</v>
      </c>
      <c r="E26" s="77" t="s">
        <v>65</v>
      </c>
      <c r="F26" s="81" t="s">
        <v>11</v>
      </c>
      <c r="G26" s="72" t="s">
        <v>92</v>
      </c>
      <c r="H26" s="84" t="s">
        <v>9</v>
      </c>
      <c r="I26" s="85" t="s">
        <v>10</v>
      </c>
      <c r="J26" s="86" t="s">
        <v>12</v>
      </c>
      <c r="K26" s="67" t="s">
        <v>10</v>
      </c>
      <c r="L26" s="74" t="s">
        <v>93</v>
      </c>
      <c r="M26" s="89">
        <v>45971</v>
      </c>
      <c r="N26" s="89">
        <v>45989</v>
      </c>
      <c r="O26" s="62"/>
      <c r="P26" s="55"/>
      <c r="Q26" s="53"/>
      <c r="R26" s="56">
        <v>7</v>
      </c>
      <c r="S26" s="54">
        <v>120</v>
      </c>
      <c r="T26" s="56"/>
      <c r="U26" s="57"/>
      <c r="V26" s="58">
        <v>7</v>
      </c>
      <c r="W26" s="53">
        <f t="shared" ref="W26" si="30">(R26*S26)+(T26*U26)</f>
        <v>840</v>
      </c>
      <c r="X26" s="53">
        <f t="shared" ref="X26" si="31">Q26+W26</f>
        <v>840</v>
      </c>
      <c r="Y26" s="8"/>
      <c r="Z26" s="5"/>
      <c r="AA26" s="5"/>
      <c r="AB26" s="5"/>
      <c r="AC26" s="5"/>
    </row>
    <row r="27" spans="1:29" s="36" customFormat="1" ht="96" customHeight="1" x14ac:dyDescent="0.2">
      <c r="A27" s="20"/>
      <c r="B27" s="37"/>
      <c r="C27" s="38"/>
      <c r="D27" s="39"/>
      <c r="E27" s="39"/>
      <c r="F27" s="39"/>
      <c r="G27" s="40"/>
      <c r="H27" s="41"/>
      <c r="I27" s="41"/>
      <c r="J27" s="42"/>
      <c r="K27" s="41"/>
      <c r="L27" s="43"/>
      <c r="M27" s="44"/>
      <c r="N27" s="44"/>
      <c r="O27" s="26"/>
      <c r="P27" s="27"/>
      <c r="Q27" s="28"/>
      <c r="R27" s="21"/>
      <c r="S27" s="29"/>
      <c r="T27" s="30"/>
      <c r="U27" s="31"/>
      <c r="V27" s="32"/>
      <c r="W27" s="28"/>
      <c r="X27" s="28"/>
      <c r="Y27" s="33"/>
      <c r="Z27" s="5"/>
      <c r="AA27" s="5"/>
      <c r="AB27" s="5"/>
      <c r="AC27" s="5"/>
    </row>
    <row r="28" spans="1:29" s="19" customFormat="1" ht="87" customHeight="1" x14ac:dyDescent="0.2">
      <c r="A28" s="20"/>
      <c r="B28" s="20"/>
      <c r="C28" s="21"/>
      <c r="D28" s="22"/>
      <c r="E28" s="22"/>
      <c r="F28" s="22"/>
      <c r="G28" s="23"/>
      <c r="H28" s="20"/>
      <c r="I28" s="20"/>
      <c r="J28" s="24"/>
      <c r="K28" s="20"/>
      <c r="L28" s="23"/>
      <c r="M28" s="25"/>
      <c r="N28" s="25"/>
      <c r="O28" s="26"/>
      <c r="P28" s="27"/>
      <c r="Q28" s="28"/>
      <c r="R28" s="21"/>
      <c r="S28" s="29"/>
      <c r="T28" s="30"/>
      <c r="U28" s="31"/>
      <c r="V28" s="32"/>
      <c r="W28" s="28"/>
      <c r="X28" s="28"/>
      <c r="Y28" s="33"/>
      <c r="Z28" s="5"/>
      <c r="AA28" s="5"/>
      <c r="AB28" s="5"/>
      <c r="AC28" s="5"/>
    </row>
    <row r="29" spans="1:29" s="19" customFormat="1" ht="87" customHeight="1" x14ac:dyDescent="0.2">
      <c r="A29"/>
      <c r="B29" s="20"/>
      <c r="C29" s="21"/>
      <c r="D29" s="22"/>
      <c r="E29" s="22"/>
      <c r="F29" s="22"/>
      <c r="G29" s="23"/>
      <c r="H29" s="20"/>
      <c r="I29" s="20"/>
      <c r="J29" s="24"/>
      <c r="K29" s="20"/>
      <c r="L29" s="23"/>
      <c r="M29" s="25"/>
      <c r="N29" s="25"/>
      <c r="O29" s="26"/>
      <c r="P29" s="27"/>
      <c r="Q29" s="28"/>
      <c r="R29" s="21"/>
      <c r="S29" s="29"/>
      <c r="T29" s="30"/>
      <c r="U29" s="31"/>
      <c r="V29" s="32"/>
      <c r="W29" s="28"/>
      <c r="X29" s="28"/>
      <c r="Y29" s="33"/>
      <c r="Z29" s="5"/>
      <c r="AA29" s="5"/>
      <c r="AB29" s="5"/>
      <c r="AC29" s="5"/>
    </row>
    <row r="30" spans="1:29" ht="15.75" customHeight="1" x14ac:dyDescent="0.2"/>
    <row r="31" spans="1:29" ht="15.75" customHeight="1" x14ac:dyDescent="0.2"/>
    <row r="32" spans="1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</sheetData>
  <mergeCells count="31">
    <mergeCell ref="D6:F6"/>
    <mergeCell ref="D5:Y5"/>
    <mergeCell ref="V7:V8"/>
    <mergeCell ref="I7:J7"/>
    <mergeCell ref="K7:L7"/>
    <mergeCell ref="T7:U7"/>
    <mergeCell ref="R7:S7"/>
    <mergeCell ref="W7:W8"/>
    <mergeCell ref="Q7:Q8"/>
    <mergeCell ref="A7:A8"/>
    <mergeCell ref="C7:C8"/>
    <mergeCell ref="D7:D8"/>
    <mergeCell ref="E7:E8"/>
    <mergeCell ref="F7:F8"/>
    <mergeCell ref="B7:B8"/>
    <mergeCell ref="A6:C6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NOVEMBRO 2025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</cp:lastModifiedBy>
  <cp:lastPrinted>2025-04-22T12:50:24Z</cp:lastPrinted>
  <dcterms:created xsi:type="dcterms:W3CDTF">2022-04-28T17:05:05Z</dcterms:created>
  <dcterms:modified xsi:type="dcterms:W3CDTF">2025-11-27T12:24:47Z</dcterms:modified>
</cp:coreProperties>
</file>