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1840" windowHeight="13140" tabRatio="581"/>
  </bookViews>
  <sheets>
    <sheet name="AGOSTO 2025" sheetId="1" r:id="rId1"/>
    <sheet name="Planilha1" sheetId="2" r:id="rId2"/>
  </sheets>
  <calcPr calcId="145621"/>
</workbook>
</file>

<file path=xl/calcChain.xml><?xml version="1.0" encoding="utf-8"?>
<calcChain xmlns="http://schemas.openxmlformats.org/spreadsheetml/2006/main">
  <c r="W19" i="1" l="1"/>
  <c r="X19" i="1" s="1"/>
  <c r="X28" i="1" l="1"/>
  <c r="W28" i="1"/>
  <c r="W18" i="1" l="1"/>
  <c r="X18" i="1" s="1"/>
  <c r="W17" i="1"/>
  <c r="X17" i="1" s="1"/>
  <c r="W12" i="1" l="1"/>
  <c r="X12" i="1" s="1"/>
  <c r="W29" i="1" l="1"/>
  <c r="X29" i="1" s="1"/>
  <c r="W27" i="1"/>
  <c r="X27" i="1" s="1"/>
  <c r="W26" i="1"/>
  <c r="X26" i="1" s="1"/>
  <c r="W25" i="1"/>
  <c r="X25" i="1" s="1"/>
  <c r="W24" i="1"/>
  <c r="X24" i="1" s="1"/>
  <c r="W14" i="1" l="1"/>
  <c r="X14" i="1" s="1"/>
  <c r="W23" i="1" l="1"/>
  <c r="X23" i="1" s="1"/>
  <c r="W22" i="1" l="1"/>
  <c r="X22" i="1" s="1"/>
  <c r="W11" i="1" l="1"/>
  <c r="X11" i="1" s="1"/>
  <c r="W13" i="1" l="1"/>
  <c r="X13" i="1" s="1"/>
  <c r="W21" i="1" l="1"/>
  <c r="X21" i="1" s="1"/>
  <c r="W16" i="1" l="1"/>
  <c r="X16" i="1" s="1"/>
  <c r="W15" i="1" l="1"/>
  <c r="X15" i="1" s="1"/>
  <c r="W20" i="1" l="1"/>
  <c r="X20" i="1" s="1"/>
  <c r="W9" i="1" l="1"/>
  <c r="X9" i="1" s="1"/>
  <c r="W10" i="1" l="1"/>
  <c r="X10" i="1" s="1"/>
</calcChain>
</file>

<file path=xl/comments1.xml><?xml version="1.0" encoding="utf-8"?>
<comments xmlns="http://schemas.openxmlformats.org/spreadsheetml/2006/main">
  <authors>
    <author/>
  </authors>
  <commentList>
    <comment ref="X6" authorId="0">
      <text>
        <r>
          <rPr>
            <sz val="11"/>
            <color rgb="FF000000"/>
            <rFont val="Arial"/>
            <family val="2"/>
          </rPr>
          <t xml:space="preserve">(CÉLULA DE PREENCHIMENTO AUTOMÁTICO) VALOR TOTAL DA SOMA DAS PASSAGENS E DIÁRIAS, EM REAIS (R$). </t>
        </r>
      </text>
    </comment>
    <comment ref="Y6" authorId="0">
      <text>
        <r>
          <rPr>
            <sz val="11"/>
            <color rgb="FF000000"/>
            <rFont val="Arial"/>
            <family val="2"/>
          </rPr>
          <t>CAMPO ABERTO PARA REGISTRAR OBSERVAÇÕES DIVERSAS. EX. DIÁRIAS EXECUTADAS SEM A NECESSIDADE DE EMISSÃO DE PASSAGENS, AS DIÁRIAS REFERENTES A ESSAS PASSAGENS SERÃO EMITIDAS E REGISTRADAS NO MÊS SUBSEQUENTE, ETC.</t>
        </r>
      </text>
    </comment>
    <comment ref="A7" authorId="0">
      <text>
        <r>
          <rPr>
            <sz val="11"/>
            <color rgb="FF000000"/>
            <rFont val="Arial"/>
            <family val="2"/>
          </rPr>
          <t>SIGLA DA UNIDADE GESTORA COORDENADORA. EX. SEE, SES, SCGE, ETC.</t>
        </r>
      </text>
    </comment>
    <comment ref="B7" authorId="0">
      <text>
        <r>
          <rPr>
            <sz val="11"/>
            <color rgb="FF000000"/>
            <rFont val="Arial"/>
            <family val="2"/>
          </rPr>
          <t>SIGLA DA UNIDADE GESTORA COORDENADORA. EX. SEE, SES, SCGE, ETC.</t>
        </r>
      </text>
    </comment>
    <comment ref="C7" authorId="0">
      <text>
        <r>
          <rPr>
            <sz val="11"/>
            <color rgb="FF000000"/>
            <rFont val="Arial"/>
            <family val="2"/>
          </rPr>
          <t>SIGLA DA UNIDADE GESTORA EXECUTORA. SEDUC, SCGE, ETC.</t>
        </r>
      </text>
    </comment>
    <comment ref="D7" authorId="0">
      <text>
        <r>
          <rPr>
            <sz val="11"/>
            <color rgb="FF000000"/>
            <rFont val="Arial"/>
            <family val="2"/>
          </rPr>
          <t>NOME COMPLETO SERVIDOR FAVORECIDO DAS DIÁRIAS E PASSAGENS.</t>
        </r>
      </text>
    </comment>
    <comment ref="E7" authorId="0">
      <text>
        <r>
          <rPr>
            <sz val="11"/>
            <color rgb="FF000000"/>
            <rFont val="Arial"/>
            <family val="2"/>
          </rPr>
          <t xml:space="preserve">NÚMERO DA MATRÍCULA DO SERVIDOR FAVORECIDO DAS DIÁRIAS E PASSAGENS. INSERIR NÚMERO SEM PONTO, TRAÇO OU QUALQUER OUTRO CARACTERE. EX. 3293947. </t>
        </r>
      </text>
    </comment>
    <comment ref="F7" authorId="0">
      <text>
        <r>
          <rPr>
            <sz val="11"/>
            <color rgb="FF000000"/>
            <rFont val="Arial"/>
            <family val="2"/>
          </rPr>
          <t>CARGO OU FUNÇÃO DO SERVIDOR FAVORECIDO DAS DIÁRIAS E PASSAGENS. EX. SECRETÁRIO EXECUTIVO DE ADMINISTRAÇÃO E FINANÇAS - SEAF, GERENTE DE LICITAÇÕES E CONTRATOS - GLIC, ETC.</t>
        </r>
      </text>
    </comment>
    <comment ref="G7" authorId="0">
      <text>
        <r>
          <rPr>
            <sz val="11"/>
            <color rgb="FF000000"/>
            <rFont val="Arial"/>
            <family val="2"/>
          </rPr>
          <t>DESCRIÇÃO RESUMIDA DO MOTIVO DO DESLOCAMENTO QUE DEU ORIGEM ÀS DIÁRIAS E PASSAGENS. EX. 15º REUNIÃO DO COMITÊ GESTOR DA REDE SICONV, QUE ACONTECERÁ NO RIO DE JANEIRO, NOS DIAS 03 E 04 DE ABRIL DE 2019.</t>
        </r>
      </text>
    </comment>
    <comment ref="H7" authorId="0">
      <text>
        <r>
          <rPr>
            <sz val="11"/>
            <color rgb="FF000000"/>
            <rFont val="Arial"/>
            <family val="2"/>
          </rPr>
          <t>LISTA SUSPENSA PARA O TIPO DO EVENTO QUE DEU ORIGEM ÀS DIÁRIAS E PASSAGENS, COM AS SEGUINTES OPÇÕES: SERVIÇO, CURSO, REUNIÃO, EVENTO OU OUTROS. NESTE ÚLTIMO CASO, É NECESSÁRIO ESPECIFICAR OUTROS NO CAMPO "OBSERVAÇÕES".</t>
        </r>
      </text>
    </comment>
    <comment ref="M7" authorId="0">
      <text>
        <r>
          <rPr>
            <sz val="11"/>
            <color rgb="FF000000"/>
            <rFont val="Arial"/>
            <family val="2"/>
          </rPr>
          <t>DATA DE PARTIDA DA VIAGEM. 
FORMATO: DD/MM/AAAA.</t>
        </r>
      </text>
    </comment>
    <comment ref="N7" authorId="0">
      <text>
        <r>
          <rPr>
            <sz val="11"/>
            <color rgb="FF000000"/>
            <rFont val="Arial"/>
            <family val="2"/>
          </rPr>
          <t>DATA DE RETORNO DA VIAGEM. 
FORMATO: DD/MM/AAAA.</t>
        </r>
      </text>
    </comment>
    <comment ref="O7" authorId="0">
      <text>
        <r>
          <rPr>
            <sz val="11"/>
            <color rgb="FF000000"/>
            <rFont val="Arial"/>
            <family val="2"/>
          </rPr>
          <t xml:space="preserve">VALOR DA PASSAGEM DE IDA, EM REAIS (R$). </t>
        </r>
      </text>
    </comment>
    <comment ref="P7" authorId="0">
      <text>
        <r>
          <rPr>
            <sz val="11"/>
            <color rgb="FF000000"/>
            <rFont val="Arial"/>
            <family val="2"/>
          </rPr>
          <t xml:space="preserve">VALOR DA PASSAGEM DE VOLTA, EM REAIS (R$). </t>
        </r>
      </text>
    </comment>
    <comment ref="Q7" authorId="0">
      <text>
        <r>
          <rPr>
            <sz val="11"/>
            <color rgb="FF000000"/>
            <rFont val="Arial"/>
            <family val="2"/>
          </rPr>
          <t xml:space="preserve">(CÉLULA DE PREENCHIMENTO AUTOMÁTICO) VALOR TOTAL DE PASSAGENS, EM REAIS (R$). </t>
        </r>
      </text>
    </comment>
    <comment ref="V7" authorId="0">
      <text>
        <r>
          <rPr>
            <sz val="11"/>
            <color rgb="FF000000"/>
            <rFont val="Arial"/>
            <family val="2"/>
          </rPr>
          <t>QUANTIDADE TOTAL DE DIÁRIAS (INTEGRAIS + PARCIAIS).</t>
        </r>
      </text>
    </comment>
    <comment ref="W7" authorId="0">
      <text>
        <r>
          <rPr>
            <sz val="11"/>
            <color rgb="FF000000"/>
            <rFont val="Arial"/>
            <family val="2"/>
          </rPr>
          <t xml:space="preserve">(CÉLULA DE PREENCHIMENTO AUTOMÁTICO) VALOR TOTAL DE DIÁRIAS, EM REAIS (R$). </t>
        </r>
      </text>
    </comment>
    <comment ref="I8" authorId="0">
      <text>
        <r>
          <rPr>
            <sz val="11"/>
            <color rgb="FF000000"/>
            <rFont val="Arial"/>
            <family val="2"/>
          </rPr>
          <t>SIGLA DA UNIDADE DA FEDERAÇÃO DE PARTIDA DA VIAGEM. EX. PE, PB, SP, ETC.</t>
        </r>
      </text>
    </comment>
    <comment ref="J8" authorId="0">
      <text>
        <r>
          <rPr>
            <sz val="11"/>
            <color rgb="FF000000"/>
            <rFont val="Arial"/>
            <family val="2"/>
          </rPr>
          <t>CIDADE DE PARTIDA DA VIAGEM. RECIFE, CARUARU, JOÃO PESSOA, ETC.</t>
        </r>
      </text>
    </comment>
    <comment ref="K8" authorId="0">
      <text>
        <r>
          <rPr>
            <sz val="11"/>
            <color rgb="FF000000"/>
            <rFont val="Arial"/>
            <family val="2"/>
          </rPr>
          <t>SIGLA DA UNIDADE DA FEDERAÇÃO DE DESTINO DA VIAGEM. EX. PE, PB, SP, ETC. DEIXAR O CAMPO EM BRANCO QUANDO O DESTINO FOR O EXTERIOR DO BRASIL.</t>
        </r>
      </text>
    </comment>
    <comment ref="L8" authorId="0">
      <text>
        <r>
          <rPr>
            <sz val="11"/>
            <color rgb="FF000000"/>
            <rFont val="Arial"/>
            <family val="2"/>
          </rPr>
          <t>CIDADE OU PAÍS DE DESTINO DA VIAGEM. QUANDO FOR VIAGEM INTERNACIONAL REGISTRAR A CIDADE E O PAÍS. EX. BUENOS AIRES/ARGENTINA,  SANTIAGO/CHILE, BOGOTÁ/COLÔMBIA, ETC.</t>
        </r>
      </text>
    </comment>
    <comment ref="R8" authorId="0">
      <text>
        <r>
          <rPr>
            <sz val="11"/>
            <color rgb="FF000000"/>
            <rFont val="Arial"/>
            <family val="2"/>
          </rPr>
          <t>QUANTIDADE DE DIÁRIAS INTEGRAIS.</t>
        </r>
      </text>
    </comment>
    <comment ref="S8" authorId="0">
      <text>
        <r>
          <rPr>
            <sz val="11"/>
            <color rgb="FF000000"/>
            <rFont val="Arial"/>
            <family val="2"/>
          </rPr>
          <t xml:space="preserve">VALOR UNITÁRIO DA DIÁRIA INTEGRAL, EM REAIS (R$). </t>
        </r>
      </text>
    </comment>
    <comment ref="T8" authorId="0">
      <text>
        <r>
          <rPr>
            <sz val="11"/>
            <color rgb="FF000000"/>
            <rFont val="Arial"/>
            <family val="2"/>
          </rPr>
          <t>QUANTIDADE DE DIÁRIAS PARCIAIS.</t>
        </r>
      </text>
    </comment>
    <comment ref="U8" authorId="0">
      <text>
        <r>
          <rPr>
            <sz val="11"/>
            <color rgb="FF000000"/>
            <rFont val="Arial"/>
            <family val="2"/>
          </rPr>
          <t xml:space="preserve">VALOR UNITÁRIO DA DIÁRIA PARCIAL, EM REAIS (R$). </t>
        </r>
      </text>
    </comment>
  </commentList>
</comments>
</file>

<file path=xl/sharedStrings.xml><?xml version="1.0" encoding="utf-8"?>
<sst xmlns="http://schemas.openxmlformats.org/spreadsheetml/2006/main" count="292" uniqueCount="134">
  <si>
    <t>UNIDADE GESTORA</t>
  </si>
  <si>
    <t>EVENTO</t>
  </si>
  <si>
    <t>PASSAGENS</t>
  </si>
  <si>
    <t>DIÁRIAS</t>
  </si>
  <si>
    <t>ORIGEM</t>
  </si>
  <si>
    <t>DESTINO</t>
  </si>
  <si>
    <t>INTEGRAIS</t>
  </si>
  <si>
    <t>PARCIAIS</t>
  </si>
  <si>
    <t>ITERPE</t>
  </si>
  <si>
    <t xml:space="preserve">NÚMERO DO PROCESSO NO SEI </t>
  </si>
  <si>
    <t>Serviço</t>
  </si>
  <si>
    <t>PE</t>
  </si>
  <si>
    <t>TÉCNICO AGRÍCOLA</t>
  </si>
  <si>
    <t>RECIFE</t>
  </si>
  <si>
    <t>DANILO JOSÉ DA SILVA</t>
  </si>
  <si>
    <t>GERENTE DE AÇÕES FUNDIÁRIAS</t>
  </si>
  <si>
    <t>ANDRÉ ÂNGELO DA SILVA</t>
  </si>
  <si>
    <t>GARANHUNS</t>
  </si>
  <si>
    <t>ANEXO VII - MAPA DE DIÁRIAS E PASSAGENS (ITEM 10.2 DO ANEXO I, DA PORTARIA SCGE No 27/2022)</t>
  </si>
  <si>
    <t xml:space="preserve">                                                                                               ANEXO VII - MAPA DE DIÁRIAS E PASSAGENS (ITEM 10.2 DO ANEXO I, DA PORTARIA SCGE No 27/2022)                                         </t>
  </si>
  <si>
    <t>GERENTE DE CRÉDITO FUNDIÁRIO</t>
  </si>
  <si>
    <t xml:space="preserve">GCF  </t>
  </si>
  <si>
    <t xml:space="preserve">UGC </t>
  </si>
  <si>
    <t xml:space="preserve">UGE </t>
  </si>
  <si>
    <t xml:space="preserve">NOME DO FAVORECIDO </t>
  </si>
  <si>
    <t xml:space="preserve">CARGO/FUNÇÃO </t>
  </si>
  <si>
    <t xml:space="preserve">MOTIVO </t>
  </si>
  <si>
    <t xml:space="preserve">TIPO </t>
  </si>
  <si>
    <t xml:space="preserve">UF </t>
  </si>
  <si>
    <t xml:space="preserve">CIDADE </t>
  </si>
  <si>
    <t xml:space="preserve">CIDADE/PAÍS </t>
  </si>
  <si>
    <t>DATA (IDA)</t>
  </si>
  <si>
    <t>DATA (VOLTA)</t>
  </si>
  <si>
    <t>VALOR (IDA)</t>
  </si>
  <si>
    <t>VALOR (VOLTA)</t>
  </si>
  <si>
    <t>VALOR TOTAL DE PASSAGENS</t>
  </si>
  <si>
    <t>QUANTIDADE</t>
  </si>
  <si>
    <t>VALOR UNITÁRIO</t>
  </si>
  <si>
    <t xml:space="preserve">TOTAL DE DIÁRIAS </t>
  </si>
  <si>
    <t xml:space="preserve">VALOR TOTAL DE DIÁRIAS </t>
  </si>
  <si>
    <t>VALOR TOTAL PASSAGENS + DIÁRIAS</t>
  </si>
  <si>
    <t>OBSERVAÇÕES</t>
  </si>
  <si>
    <t>NÚMERO FUNCIONAL</t>
  </si>
  <si>
    <t>3367541/02</t>
  </si>
  <si>
    <t>1405691/02</t>
  </si>
  <si>
    <t>4057252/01</t>
  </si>
  <si>
    <t>GRA</t>
  </si>
  <si>
    <t>2210487/04</t>
  </si>
  <si>
    <t>CARLOS HUMBERTO DE OLIVEIRA JÚNIOR</t>
  </si>
  <si>
    <t>GERENTE DE REORDENAMENTO AGRÁRIO</t>
  </si>
  <si>
    <t xml:space="preserve">AIRTON LUIS ARRUDA BARBOSA                  </t>
  </si>
  <si>
    <t>3815528/03</t>
  </si>
  <si>
    <t>DANIEL ROGÉRIO DA SILVA</t>
  </si>
  <si>
    <t>ASSESSOR DE MONITORAMENTO DE PROGRAMAS</t>
  </si>
  <si>
    <t>18237320/01</t>
  </si>
  <si>
    <t>FLÁVIO ELOIA SALES</t>
  </si>
  <si>
    <t>ASSESSOR INSTITUCIONAL / CHEFE DA UNIDADE REGIONAL DE GARANHUNS</t>
  </si>
  <si>
    <t>ENGENHEIRO AGRÔNOMO</t>
  </si>
  <si>
    <t>1712136/05</t>
  </si>
  <si>
    <t>12382329/01</t>
  </si>
  <si>
    <t>1- Avaliação de imóveis aplicação de Metodologia de desenvolvimento a agricultura familiar. Participar do planejamento das ações de Regularização Fundiária, Atualização em campo e no escritório dos cadastros do georreferenciamento dos imóveis rurais. Atualizar o sistema de Acompanhamento e emitir Relatórios de Observação e de Viagem;</t>
  </si>
  <si>
    <t>MANOEL SARAIVA MARQUES</t>
  </si>
  <si>
    <t>ASSISTENTE TÉCNICO</t>
  </si>
  <si>
    <t>2187434/02</t>
  </si>
  <si>
    <t>f</t>
  </si>
  <si>
    <t>1- Articular com os gestores municipais para elevar ao máximo a capacidade operacional da Regularização Fundiária. Monitoramento e Análise Técnico dos Relatórios de Observações de Fiscalização e Execução, Controles Veiculares e abastecimentos;      2- Coordenação e Monitoramento de ações em Unidades Produtivas na Região;</t>
  </si>
  <si>
    <t xml:space="preserve">IVISON DE SOUZA SILVA                      </t>
  </si>
  <si>
    <t xml:space="preserve">EDNALDO VASCONCELOS DA SILVA                               </t>
  </si>
  <si>
    <t>EREMILSON ROBERTO DE MIRANDA</t>
  </si>
  <si>
    <t>1592734/05</t>
  </si>
  <si>
    <t>LADJANE MAIA FREIRE</t>
  </si>
  <si>
    <t>AUXILIAR ADMINISTRATIVA</t>
  </si>
  <si>
    <t>1504312/02</t>
  </si>
  <si>
    <t>Realização permanente das Fiscalizações do SIB e SIC, onde a Gerência do Crédito Fundiário/ITERPE que atua no PNCF em âmbito estadual, deverá com os devidos relatórios da fiscalização, realizar ofício para o agente financeiro.    Supervisionar as ações das entidades de assistência técnica contratadas pelos beneficiários; promover a análise técnica dos SIC e SIB; analisar e aprovar as prestações de contas de SIC e SIB; assegurar a regularização e a revitalização dos projetos contratados com recursos do Fundo de Terras e da Reforma Agrária</t>
  </si>
  <si>
    <t xml:space="preserve">1-Articular com os gestores municipais para elevar ao máximo a capacidade operacional da Regularização Fundiária.  2-Organização e Mobilização para entrega de títulos, Reuniões de Planejamento e Capacitação Técnica, Acompanhamento das supervisões de cadastros e geoprocessamento e nivelamento técnico  junto as equipes das Unidades Regionais.  3- Coordenação de equipe na elaboração dos Projetos de Parcelamento para novas Colônias Agrícolas (Assentamentos); 4-Gerenciar ações in loco da fiscalização de material técnico impresso e digital para Regularização Fundiária;. . 5- Monitoramento e Análise Técnico dos Relatórios de Observações de Fiscalização e Execução, Controles Veiculares e abastecimentos, Relatórios de Viagens e Responsável Técnico para aprovação ou rejeição de imóveis no SIGEF/INCRA e posterior autorização de titulação.  </t>
  </si>
  <si>
    <t>v</t>
  </si>
  <si>
    <t>Vistoria ocupacional, produtiva das famílas assentadas para renovação de Titulo CDRU e Regularização de ocupantes irregulares em lotes;</t>
  </si>
  <si>
    <t xml:space="preserve">GERAF                 </t>
  </si>
  <si>
    <t>JORGE LUIS SOUZA DA SILVA</t>
  </si>
  <si>
    <t>SUPERVISÃO II</t>
  </si>
  <si>
    <t>CÍCERO SILVESTRE DOS SANTOS</t>
  </si>
  <si>
    <t>AUXILIAR FINANCEIRO </t>
  </si>
  <si>
    <t>44237/06</t>
  </si>
  <si>
    <t>738843/02</t>
  </si>
  <si>
    <t>PERÍODO : OUTUBRO / 2025</t>
  </si>
  <si>
    <t xml:space="preserve">                     PERÍODO : OUTUBRO / 2025</t>
  </si>
  <si>
    <t>0031200012.002581/2025-55</t>
  </si>
  <si>
    <t>0031200017.002295/2025-40</t>
  </si>
  <si>
    <t>G</t>
  </si>
  <si>
    <t>0031200015.006772/2025-66</t>
  </si>
  <si>
    <t>0031200015.006596/2025-62</t>
  </si>
  <si>
    <t>GCF       CONVÊNIO</t>
  </si>
  <si>
    <t>Fiscalização assegurando a eficiência, eficácia, agilidade e qualidade da execução das ações do PNCF, além das demais competências previstas no Regulamento Operacional descritos na Portaria SAF/MAPA nº 123, de 23 de março de 2021. * Supervisão das ações das entidades de assistência técnica contratadas pelos beneficiários; promover a análise técnica dos SIC e SIB; analisar e aprovar as prestações de contas de SIC e SIB; assegurar a regularização e a revitalização dos projetos contratados com recursos do Fundo de Terras e da Reforma Agrária; promover interfaces do Programa com as políticas públicas de desenvolvimento rural; entre outras previstas na portaria SAF/MAPA nº 198, de 31 de agosto de 2021.</t>
  </si>
  <si>
    <t>SALGUEIRO/PE</t>
  </si>
  <si>
    <t xml:space="preserve">RECIFE / SALGUEIRO / SERRA TALHADA / SERTÂNIA / GARANHUNS / PEDRAS  / TAQUARITINGA DO NORTE / SANTA CRUZ DO CAPIBARIBE / TORITAMA / RECIFE </t>
  </si>
  <si>
    <t xml:space="preserve">RECIFE / MORENO / SALGUEIRO /  OURICURI / LAGOA GRANDE / ÁGUAS BELAS / INAJÁ / ARCOVERDE /  PESQUEIRA / BELO JARDIM / SÃO BENEDITO DO SUL / RECIFE </t>
  </si>
  <si>
    <t xml:space="preserve">GARANHUNS / MORENO / SALGUEIRO /  OURICURI / LAGOA GRANDE / ÁGUAS BELAS / INAJÁ / ARCOVERDE /  PESQUEIRA / BELO JARDIM / SÃO BENEDITO DO SUL / GARANHUNS </t>
  </si>
  <si>
    <t>Garanhuns / Jucati / Jupi / Calçado / Lajedo / Garanhuns</t>
  </si>
  <si>
    <t>Recife / Serra Talhada / Arcoverde / Recife</t>
  </si>
  <si>
    <t>DJALMA FERREIRA DA SILVA JUNIOR</t>
  </si>
  <si>
    <t>Recife / Garanhuns / Arcoverde / Trindade / Recife</t>
  </si>
  <si>
    <t>Translado de servidores para atendimento e reuniões presenciais na Unidade Regional de Petrolina, Visita técnica à Cartórios, referente a titulação da Regularização Fundiária, Atualização em campo e no escritório dos cadastros do georreferenciamento dos imóveis rurais. Atualizar o sistema de Acompanhamento e emitir Relatórios de Observação e de Viagem.</t>
  </si>
  <si>
    <t>MOTORISTA</t>
  </si>
  <si>
    <t>REGIVALDO JOSÉ VITOR DA SILVA</t>
  </si>
  <si>
    <t>1-  Articular com os gestores municipais para elevar ao máximo a capacidade operacional da Regularização Fundiária. Monitoramento e Análise Técnico dos Relatórios de Observações de Fiscalização e Execução, Controles Veiculares e abastecimentos;
2- Coordenação e Monitoramento de ações em Unidades Produtivas na Região;
3- Participar do planejamento das ações de Regularização Fundiária, Atualização em campo e no escritório dos cadastros do georreferenciamento dos imóveis rurais. Atualizar o sistema de Acompanhamento e emitir Relatórios de Observação e de Viagem.</t>
  </si>
  <si>
    <t>819351/04</t>
  </si>
  <si>
    <t>2179180/02</t>
  </si>
  <si>
    <t>0031200012.002586/2025-88</t>
  </si>
  <si>
    <t>Recife / Pesqueira / Arcoverde / Ouricuri / Trindade / Petrolândia / Belém do São Francisco / Santa Maria da Boa Vista / Jatobá / Recife</t>
  </si>
  <si>
    <t>Recife / Jatobá /Pesqueira / Ouricuri / Trindade / Recife</t>
  </si>
  <si>
    <t xml:space="preserve">    RECIFE / GOIANA / CONDADO /  ITAQUITINGA / MORENO / SÃO LOURENÇO DA MATA / AGUA PRETA / POMBOS / PESQUEIRA /  SANTA MARIA DA BOA VISTA / RECIFE </t>
  </si>
  <si>
    <t xml:space="preserve">    RECIFE / ITAQUITINGA / AGUA PRETA / POMBOS / PESQUEIRA / SANTA MARIA DA BOA VISTA / RECIFE </t>
  </si>
  <si>
    <t xml:space="preserve">    RECIFE / ITAQUITINGA / MORENO / PESQUEIRA / SANTA MARIA DA BOA VISTA / RECIFE </t>
  </si>
  <si>
    <t xml:space="preserve">    RECIFE / GOIANA / CONDADO / ITAQUITINGA /  RBEIRÃO / ESCADA / AMARAGI / CATENDE / PESQUEIRA /  SANTA MARIA DA BOA VISTA / RECIFE</t>
  </si>
  <si>
    <t xml:space="preserve">    RECIFE / GARANHUNS / BREJÃO / PESQUEIRA / SANTA MARIA DA BOA VISTA / RECIFE </t>
  </si>
  <si>
    <t>0031200002.004251/2025-13</t>
  </si>
  <si>
    <t> MAURÍCIO VIANA DA SILVA</t>
  </si>
  <si>
    <t>SUPERVISOR DE INFORMÁTICA</t>
  </si>
  <si>
    <t>2198339/02</t>
  </si>
  <si>
    <t>VISITAÇÃO NAS URS DE PETROLINA E OURICURI PARA LEVANTAMENTO PATRIMONIAL NO PERÍODO DE 13/10/2025 A 18/10/2025.</t>
  </si>
  <si>
    <t>RECIFE / OURICURI / PETROLINA / RECIFE</t>
  </si>
  <si>
    <t xml:space="preserve">CPLAG                            </t>
  </si>
  <si>
    <t>0031200002.004408/2025-19</t>
  </si>
  <si>
    <t>ERALDO  BEZERRA  CAVALCANTE</t>
  </si>
  <si>
    <t>Atendimento da  pauta de trabalhos junto as Associações, nos Municípios de Petrolândia,Floresta,Itacuruba e Belém do São Francisco.Associações nos Municípios de Cabrobó, Salgueiro e Cedro.</t>
  </si>
  <si>
    <t>2180553/02</t>
  </si>
  <si>
    <t>GERENTE DA UNIDADE REGIONAL DE SERRA TALHADA</t>
  </si>
  <si>
    <t>Serra Talhada / Petrolândia /Floresta / Itacuruba / Belém do São Francisco / Cabrobó / Salgueiro / Cedro / Serra Talhada</t>
  </si>
  <si>
    <t>SERRA TALHADA</t>
  </si>
  <si>
    <t>CLEODON RICARDO DE SOUZA LIMA</t>
  </si>
  <si>
    <t>DIRETOR PRESIDENTE</t>
  </si>
  <si>
    <t>1407813/10</t>
  </si>
  <si>
    <t>Entrega das Individualizações do imóvel rural denominado Fazenda Bela Vista, localizada no município de Riacho das Almas-PE.                                                                                                                                           
Visita e acompanhamento dos trabalhos nas Unidades Regionais nos municípios de: Caruaru, Garanhuns, Afogados da Ingazeira, Serra Talhada, Ouricuri e Petrolina.</t>
  </si>
  <si>
    <t>Recife / Riacho das Almas / Caruaru / Garanhuns / Afogados da Ingazeira / Serra Talhada / Ouricuri / Petrolina / Recife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</si>
</sst>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$&quot;\ #,##0.00;[Red]\-&quot;R$&quot;\ #,##0.00"/>
    <numFmt numFmtId="164" formatCode="[$R$]#,##0.00"/>
    <numFmt numFmtId="165" formatCode="[$R$ -416]#,##0.00"/>
  </numFmts>
  <fonts count="29" x14ac:knownFonts="1">
    <font>
      <sz val="11"/>
      <color rgb="FF000000"/>
      <name val="Arial"/>
    </font>
    <font>
      <b/>
      <sz val="16"/>
      <color theme="1"/>
      <name val="Calibri"/>
      <family val="2"/>
    </font>
    <font>
      <b/>
      <sz val="16"/>
      <color rgb="FFFFFFFF"/>
      <name val="Calibri"/>
      <family val="2"/>
    </font>
    <font>
      <sz val="11"/>
      <name val="Arial"/>
      <family val="2"/>
    </font>
    <font>
      <sz val="16"/>
      <color rgb="FFFFFFFF"/>
      <name val="Calibri"/>
      <family val="2"/>
    </font>
    <font>
      <sz val="14"/>
      <color rgb="FFFFFFFF"/>
      <name val="Calibri"/>
      <family val="2"/>
    </font>
    <font>
      <sz val="11"/>
      <color theme="1"/>
      <name val="Calibri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b/>
      <sz val="18"/>
      <color rgb="FFFFFFFF"/>
      <name val="Calibri"/>
      <family val="2"/>
    </font>
    <font>
      <sz val="18"/>
      <name val="Arial"/>
      <family val="2"/>
    </font>
    <font>
      <b/>
      <sz val="14"/>
      <color rgb="FFFF0000"/>
      <name val="Arial"/>
      <family val="2"/>
    </font>
    <font>
      <b/>
      <sz val="20"/>
      <color rgb="FFFFFFFF"/>
      <name val="Calibri"/>
      <family val="2"/>
    </font>
    <font>
      <sz val="12"/>
      <name val="Arial"/>
      <family val="2"/>
    </font>
    <font>
      <b/>
      <sz val="14"/>
      <color rgb="FFFFFFFF"/>
      <name val="Arial"/>
      <family val="2"/>
    </font>
    <font>
      <sz val="14"/>
      <name val="Arial"/>
      <family val="2"/>
    </font>
    <font>
      <b/>
      <sz val="20"/>
      <color theme="0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  <font>
      <sz val="12"/>
      <color rgb="FFFF0000"/>
      <name val="Calibri"/>
      <family val="2"/>
    </font>
    <font>
      <sz val="10"/>
      <name val="Calibri"/>
      <family val="2"/>
    </font>
    <font>
      <sz val="11"/>
      <name val="Calibri"/>
      <family val="2"/>
    </font>
    <font>
      <sz val="12"/>
      <name val="Calibri"/>
      <family val="2"/>
      <scheme val="maj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</fills>
  <borders count="18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11" fillId="0" borderId="0"/>
  </cellStyleXfs>
  <cellXfs count="127">
    <xf numFmtId="0" fontId="0" fillId="0" borderId="0" xfId="0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/>
    <xf numFmtId="0" fontId="7" fillId="3" borderId="4" xfId="0" applyFont="1" applyFill="1" applyBorder="1" applyAlignment="1">
      <alignment vertical="center"/>
    </xf>
    <xf numFmtId="0" fontId="9" fillId="0" borderId="0" xfId="0" applyFont="1"/>
    <xf numFmtId="0" fontId="10" fillId="2" borderId="4" xfId="0" applyFont="1" applyFill="1" applyBorder="1" applyAlignment="1">
      <alignment horizontal="center" vertical="center" wrapText="1"/>
    </xf>
    <xf numFmtId="164" fontId="10" fillId="2" borderId="4" xfId="0" applyNumberFormat="1" applyFont="1" applyFill="1" applyBorder="1" applyAlignment="1">
      <alignment horizontal="center" vertical="center" wrapText="1"/>
    </xf>
    <xf numFmtId="0" fontId="0" fillId="4" borderId="4" xfId="0" applyFill="1" applyBorder="1" applyAlignment="1">
      <alignment vertical="center" wrapText="1"/>
    </xf>
    <xf numFmtId="0" fontId="12" fillId="3" borderId="3" xfId="0" applyFont="1" applyFill="1" applyBorder="1" applyAlignment="1">
      <alignment vertical="center"/>
    </xf>
    <xf numFmtId="0" fontId="1" fillId="0" borderId="0" xfId="0" applyFont="1" applyAlignment="1">
      <alignment horizontal="left" wrapText="1"/>
    </xf>
    <xf numFmtId="0" fontId="2" fillId="2" borderId="1" xfId="0" applyFont="1" applyFill="1" applyBorder="1"/>
    <xf numFmtId="0" fontId="16" fillId="3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7" fillId="2" borderId="1" xfId="0" applyFont="1" applyFill="1" applyBorder="1"/>
    <xf numFmtId="0" fontId="17" fillId="2" borderId="1" xfId="0" applyFont="1" applyFill="1" applyBorder="1" applyAlignment="1">
      <alignment vertical="center"/>
    </xf>
    <xf numFmtId="0" fontId="17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vertical="center"/>
    </xf>
    <xf numFmtId="0" fontId="3" fillId="0" borderId="3" xfId="0" applyFont="1" applyBorder="1"/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14" fontId="3" fillId="0" borderId="0" xfId="0" applyNumberFormat="1" applyFont="1" applyBorder="1" applyAlignment="1">
      <alignment horizontal="center" vertical="center"/>
    </xf>
    <xf numFmtId="165" fontId="3" fillId="4" borderId="0" xfId="0" applyNumberFormat="1" applyFont="1" applyFill="1" applyBorder="1" applyAlignment="1">
      <alignment vertical="center" wrapText="1"/>
    </xf>
    <xf numFmtId="165" fontId="0" fillId="4" borderId="0" xfId="0" applyNumberFormat="1" applyFill="1" applyBorder="1" applyAlignment="1">
      <alignment vertical="center" wrapText="1"/>
    </xf>
    <xf numFmtId="165" fontId="0" fillId="5" borderId="0" xfId="0" applyNumberFormat="1" applyFill="1" applyBorder="1" applyAlignment="1">
      <alignment vertical="center" wrapText="1"/>
    </xf>
    <xf numFmtId="165" fontId="3" fillId="4" borderId="0" xfId="1" applyNumberFormat="1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165" fontId="13" fillId="4" borderId="0" xfId="1" applyNumberFormat="1" applyFont="1" applyFill="1" applyBorder="1" applyAlignment="1">
      <alignment vertical="center" wrapText="1"/>
    </xf>
    <xf numFmtId="0" fontId="3" fillId="4" borderId="0" xfId="1" applyFont="1" applyFill="1" applyBorder="1" applyAlignment="1">
      <alignment horizontal="center" vertical="center" wrapText="1"/>
    </xf>
    <xf numFmtId="0" fontId="0" fillId="4" borderId="0" xfId="0" applyFill="1" applyBorder="1" applyAlignment="1">
      <alignment vertical="center" wrapText="1"/>
    </xf>
    <xf numFmtId="0" fontId="3" fillId="0" borderId="3" xfId="0" applyFont="1" applyBorder="1"/>
    <xf numFmtId="0" fontId="0" fillId="0" borderId="0" xfId="0"/>
    <xf numFmtId="0" fontId="0" fillId="0" borderId="0" xfId="0"/>
    <xf numFmtId="0" fontId="13" fillId="0" borderId="0" xfId="0" applyFont="1" applyBorder="1" applyAlignment="1">
      <alignment horizontal="center" vertical="center"/>
    </xf>
    <xf numFmtId="0" fontId="13" fillId="4" borderId="0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4" fontId="8" fillId="0" borderId="0" xfId="0" applyNumberFormat="1" applyFont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3" xfId="0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3" xfId="0" applyFont="1" applyBorder="1" applyAlignment="1">
      <alignment horizontal="center" vertical="center"/>
    </xf>
    <xf numFmtId="0" fontId="3" fillId="0" borderId="11" xfId="0" applyFont="1" applyBorder="1"/>
    <xf numFmtId="8" fontId="22" fillId="0" borderId="13" xfId="0" applyNumberFormat="1" applyFont="1" applyBorder="1" applyAlignment="1">
      <alignment horizontal="center" vertical="center"/>
    </xf>
    <xf numFmtId="165" fontId="3" fillId="4" borderId="11" xfId="1" applyNumberFormat="1" applyFont="1" applyFill="1" applyBorder="1" applyAlignment="1">
      <alignment horizontal="center" vertical="center" wrapText="1"/>
    </xf>
    <xf numFmtId="165" fontId="3" fillId="5" borderId="5" xfId="0" applyNumberFormat="1" applyFont="1" applyFill="1" applyBorder="1" applyAlignment="1">
      <alignment vertical="center" wrapText="1"/>
    </xf>
    <xf numFmtId="165" fontId="3" fillId="4" borderId="5" xfId="1" applyNumberFormat="1" applyFont="1" applyFill="1" applyBorder="1" applyAlignment="1">
      <alignment horizontal="center" vertical="center" wrapText="1"/>
    </xf>
    <xf numFmtId="165" fontId="3" fillId="4" borderId="5" xfId="0" applyNumberFormat="1" applyFont="1" applyFill="1" applyBorder="1" applyAlignment="1">
      <alignment vertical="center" wrapText="1"/>
    </xf>
    <xf numFmtId="0" fontId="3" fillId="4" borderId="4" xfId="0" applyFont="1" applyFill="1" applyBorder="1" applyAlignment="1">
      <alignment horizontal="center" vertical="center" wrapText="1"/>
    </xf>
    <xf numFmtId="165" fontId="3" fillId="4" borderId="5" xfId="1" applyNumberFormat="1" applyFont="1" applyFill="1" applyBorder="1" applyAlignment="1">
      <alignment vertical="center" wrapText="1"/>
    </xf>
    <xf numFmtId="0" fontId="3" fillId="4" borderId="4" xfId="1" applyFont="1" applyFill="1" applyBorder="1" applyAlignment="1">
      <alignment horizontal="center" vertical="center" wrapText="1"/>
    </xf>
    <xf numFmtId="0" fontId="3" fillId="0" borderId="3" xfId="0" applyFont="1" applyBorder="1"/>
    <xf numFmtId="0" fontId="0" fillId="0" borderId="0" xfId="0"/>
    <xf numFmtId="0" fontId="0" fillId="0" borderId="0" xfId="0"/>
    <xf numFmtId="165" fontId="3" fillId="4" borderId="17" xfId="1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3" fillId="0" borderId="9" xfId="0" applyFont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14" fontId="3" fillId="0" borderId="12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165" fontId="3" fillId="4" borderId="11" xfId="0" applyNumberFormat="1" applyFont="1" applyFill="1" applyBorder="1" applyAlignment="1">
      <alignment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16" fillId="3" borderId="5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2" xfId="0" applyFont="1" applyBorder="1"/>
    <xf numFmtId="0" fontId="10" fillId="2" borderId="6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10" fillId="2" borderId="5" xfId="0" applyFont="1" applyFill="1" applyBorder="1" applyAlignment="1">
      <alignment horizontal="center" vertical="center" wrapText="1"/>
    </xf>
    <xf numFmtId="0" fontId="3" fillId="0" borderId="2" xfId="0" applyFont="1" applyBorder="1"/>
    <xf numFmtId="164" fontId="10" fillId="2" borderId="5" xfId="0" applyNumberFormat="1" applyFont="1" applyFill="1" applyBorder="1" applyAlignment="1">
      <alignment horizontal="center" vertical="center" wrapText="1"/>
    </xf>
    <xf numFmtId="0" fontId="3" fillId="0" borderId="7" xfId="0" applyFont="1" applyBorder="1"/>
    <xf numFmtId="0" fontId="18" fillId="0" borderId="1" xfId="0" applyFont="1" applyBorder="1"/>
    <xf numFmtId="0" fontId="18" fillId="0" borderId="2" xfId="0" applyFont="1" applyBorder="1"/>
    <xf numFmtId="164" fontId="10" fillId="2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0" fillId="0" borderId="0" xfId="0"/>
    <xf numFmtId="0" fontId="14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4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15" fillId="0" borderId="1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20" fillId="0" borderId="1" xfId="0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</xdr:rowOff>
    </xdr:from>
    <xdr:to>
      <xdr:col>3</xdr:col>
      <xdr:colOff>1666875</xdr:colOff>
      <xdr:row>3</xdr:row>
      <xdr:rowOff>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A660AA79-B565-41D8-9879-44648BA2F0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"/>
          <a:ext cx="5019675" cy="885824"/>
        </a:xfrm>
        <a:prstGeom prst="rect">
          <a:avLst/>
        </a:prstGeom>
        <a:solidFill>
          <a:srgbClr val="00B0F0"/>
        </a:solidFill>
        <a:ln>
          <a:noFill/>
        </a:ln>
      </xdr:spPr>
    </xdr:pic>
    <xdr:clientData/>
  </xdr:twoCellAnchor>
  <xdr:twoCellAnchor editAs="oneCell">
    <xdr:from>
      <xdr:col>21</xdr:col>
      <xdr:colOff>952501</xdr:colOff>
      <xdr:row>0</xdr:row>
      <xdr:rowOff>1</xdr:rowOff>
    </xdr:from>
    <xdr:to>
      <xdr:col>25</xdr:col>
      <xdr:colOff>9526</xdr:colOff>
      <xdr:row>3</xdr:row>
      <xdr:rowOff>9526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1EE98FFD-A10E-4A72-86AE-D652AA97E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98926" y="1"/>
          <a:ext cx="6610350" cy="895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16</xdr:col>
      <xdr:colOff>933450</xdr:colOff>
      <xdr:row>0</xdr:row>
      <xdr:rowOff>0</xdr:rowOff>
    </xdr:from>
    <xdr:to>
      <xdr:col>21</xdr:col>
      <xdr:colOff>942052</xdr:colOff>
      <xdr:row>3</xdr:row>
      <xdr:rowOff>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xmlns="" id="{F3BE9AEB-C9CD-4F1C-B846-FF21F09B8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26725" y="0"/>
          <a:ext cx="5790277" cy="8858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0</xdr:colOff>
      <xdr:row>0</xdr:row>
      <xdr:rowOff>1</xdr:rowOff>
    </xdr:from>
    <xdr:to>
      <xdr:col>16</xdr:col>
      <xdr:colOff>1018253</xdr:colOff>
      <xdr:row>2</xdr:row>
      <xdr:rowOff>285751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xmlns="" id="{A8CCAB26-D3B5-410D-B799-14EECE4C9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35350" y="1"/>
          <a:ext cx="7276178" cy="876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1552576</xdr:colOff>
      <xdr:row>0</xdr:row>
      <xdr:rowOff>0</xdr:rowOff>
    </xdr:from>
    <xdr:to>
      <xdr:col>11</xdr:col>
      <xdr:colOff>114300</xdr:colOff>
      <xdr:row>2</xdr:row>
      <xdr:rowOff>285750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xmlns="" id="{FEE82236-63CA-44D0-B331-24B464DB4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82476" y="0"/>
          <a:ext cx="5457824" cy="876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1390650</xdr:colOff>
      <xdr:row>0</xdr:row>
      <xdr:rowOff>0</xdr:rowOff>
    </xdr:from>
    <xdr:to>
      <xdr:col>6</xdr:col>
      <xdr:colOff>2295525</xdr:colOff>
      <xdr:row>2</xdr:row>
      <xdr:rowOff>285750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xmlns="" id="{D7F8E02E-4CA1-4BA0-ACA0-C038DC3A0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0"/>
          <a:ext cx="7153275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969"/>
  <sheetViews>
    <sheetView tabSelected="1" zoomScale="110" zoomScaleNormal="110" workbookViewId="0">
      <pane ySplit="8" topLeftCell="A18" activePane="bottomLeft" state="frozen"/>
      <selection pane="bottomLeft" activeCell="A19" sqref="A19"/>
    </sheetView>
  </sheetViews>
  <sheetFormatPr defaultRowHeight="15" customHeight="1" x14ac:dyDescent="0.2"/>
  <cols>
    <col min="1" max="1" width="8.125" customWidth="1"/>
    <col min="2" max="2" width="25" customWidth="1"/>
    <col min="3" max="3" width="11" customWidth="1"/>
    <col min="4" max="4" width="34.5" customWidth="1"/>
    <col min="5" max="5" width="14.875" customWidth="1"/>
    <col min="6" max="6" width="32.625" customWidth="1"/>
    <col min="7" max="7" width="48.5" customWidth="1"/>
    <col min="8" max="8" width="10" customWidth="1"/>
    <col min="9" max="9" width="7" customWidth="1"/>
    <col min="10" max="10" width="13.875" customWidth="1"/>
    <col min="11" max="11" width="11.125" customWidth="1"/>
    <col min="12" max="12" width="21.5" customWidth="1"/>
    <col min="13" max="13" width="14" customWidth="1"/>
    <col min="14" max="14" width="13.125" customWidth="1"/>
    <col min="15" max="15" width="15.625" customWidth="1"/>
    <col min="16" max="16" width="17.875" customWidth="1"/>
    <col min="17" max="17" width="18" customWidth="1"/>
    <col min="18" max="18" width="16.625" customWidth="1"/>
    <col min="19" max="19" width="13.875" customWidth="1"/>
    <col min="20" max="20" width="13.5" customWidth="1"/>
    <col min="21" max="21" width="13.875" customWidth="1"/>
    <col min="22" max="22" width="15.125" customWidth="1"/>
    <col min="23" max="23" width="13.75" customWidth="1"/>
    <col min="24" max="24" width="15.875" customWidth="1"/>
    <col min="25" max="25" width="54.375" customWidth="1"/>
    <col min="26" max="29" width="13.125" customWidth="1"/>
  </cols>
  <sheetData>
    <row r="1" spans="1:29" ht="23.25" x14ac:dyDescent="0.35">
      <c r="A1" s="116"/>
      <c r="B1" s="10"/>
      <c r="C1" s="118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20"/>
      <c r="Z1" s="1"/>
      <c r="AA1" s="1"/>
      <c r="AB1" s="1"/>
      <c r="AC1" s="1"/>
    </row>
    <row r="2" spans="1:29" ht="23.25" x14ac:dyDescent="0.35">
      <c r="A2" s="117"/>
      <c r="C2" s="121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3"/>
      <c r="Z2" s="1"/>
      <c r="AA2" s="1"/>
      <c r="AB2" s="1"/>
      <c r="AC2" s="1"/>
    </row>
    <row r="3" spans="1:29" ht="23.25" x14ac:dyDescent="0.3">
      <c r="A3" s="117"/>
      <c r="C3" s="118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5"/>
      <c r="Z3" s="2"/>
      <c r="AA3" s="2"/>
      <c r="AB3" s="3"/>
      <c r="AC3" s="3"/>
    </row>
    <row r="4" spans="1:29" ht="18" customHeight="1" x14ac:dyDescent="0.4">
      <c r="A4" s="13"/>
      <c r="B4" s="13"/>
      <c r="C4" s="11"/>
      <c r="D4" s="16" t="s">
        <v>19</v>
      </c>
      <c r="E4" s="14"/>
      <c r="F4" s="14"/>
      <c r="G4" s="15"/>
      <c r="H4" s="17" t="s">
        <v>84</v>
      </c>
      <c r="I4" s="11"/>
      <c r="J4" s="11"/>
      <c r="K4" s="11"/>
      <c r="L4" s="15" t="s">
        <v>18</v>
      </c>
      <c r="M4" s="11"/>
      <c r="N4" s="11"/>
      <c r="O4" s="11"/>
      <c r="P4" s="11"/>
      <c r="Q4" s="11"/>
      <c r="R4" s="11"/>
      <c r="S4" s="11"/>
      <c r="T4" s="11"/>
      <c r="U4" s="11"/>
      <c r="V4" s="11"/>
      <c r="W4" s="15" t="s">
        <v>85</v>
      </c>
      <c r="X4" s="11"/>
      <c r="Y4" s="11"/>
      <c r="Z4" s="2"/>
      <c r="AA4" s="2"/>
      <c r="AB4" s="3"/>
      <c r="AC4" s="3"/>
    </row>
    <row r="5" spans="1:29" ht="10.5" customHeight="1" x14ac:dyDescent="0.25">
      <c r="A5" s="12"/>
      <c r="B5" s="9"/>
      <c r="C5" s="4"/>
      <c r="D5" s="101" t="s">
        <v>75</v>
      </c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3"/>
      <c r="Z5" s="5"/>
      <c r="AA5" s="5"/>
      <c r="AB5" s="3"/>
      <c r="AC5" s="3"/>
    </row>
    <row r="6" spans="1:29" ht="21" customHeight="1" x14ac:dyDescent="0.25">
      <c r="A6" s="104" t="s">
        <v>0</v>
      </c>
      <c r="B6" s="105"/>
      <c r="C6" s="106"/>
      <c r="D6" s="104" t="s">
        <v>88</v>
      </c>
      <c r="E6" s="113"/>
      <c r="F6" s="114"/>
      <c r="G6" s="104" t="s">
        <v>1</v>
      </c>
      <c r="H6" s="126"/>
      <c r="I6" s="126"/>
      <c r="J6" s="126"/>
      <c r="K6" s="126"/>
      <c r="L6" s="126"/>
      <c r="M6" s="126"/>
      <c r="N6" s="106"/>
      <c r="O6" s="104" t="s">
        <v>2</v>
      </c>
      <c r="P6" s="126"/>
      <c r="Q6" s="106"/>
      <c r="R6" s="104" t="s">
        <v>3</v>
      </c>
      <c r="S6" s="126"/>
      <c r="T6" s="126"/>
      <c r="U6" s="126"/>
      <c r="V6" s="126"/>
      <c r="W6" s="106"/>
      <c r="X6" s="107" t="s">
        <v>40</v>
      </c>
      <c r="Y6" s="107" t="s">
        <v>41</v>
      </c>
      <c r="Z6" s="5"/>
      <c r="AA6" s="5"/>
      <c r="AB6" s="5"/>
      <c r="AC6" s="5"/>
    </row>
    <row r="7" spans="1:29" ht="15.75" customHeight="1" x14ac:dyDescent="0.2">
      <c r="A7" s="107" t="s">
        <v>22</v>
      </c>
      <c r="B7" s="107" t="s">
        <v>9</v>
      </c>
      <c r="C7" s="107" t="s">
        <v>23</v>
      </c>
      <c r="D7" s="107" t="s">
        <v>24</v>
      </c>
      <c r="E7" s="107" t="s">
        <v>42</v>
      </c>
      <c r="F7" s="107" t="s">
        <v>25</v>
      </c>
      <c r="G7" s="107" t="s">
        <v>26</v>
      </c>
      <c r="H7" s="107" t="s">
        <v>27</v>
      </c>
      <c r="I7" s="109" t="s">
        <v>4</v>
      </c>
      <c r="J7" s="110"/>
      <c r="K7" s="111" t="s">
        <v>5</v>
      </c>
      <c r="L7" s="110"/>
      <c r="M7" s="107" t="s">
        <v>31</v>
      </c>
      <c r="N7" s="107" t="s">
        <v>32</v>
      </c>
      <c r="O7" s="115" t="s">
        <v>33</v>
      </c>
      <c r="P7" s="115" t="s">
        <v>34</v>
      </c>
      <c r="Q7" s="115" t="s">
        <v>35</v>
      </c>
      <c r="R7" s="111" t="s">
        <v>6</v>
      </c>
      <c r="S7" s="110"/>
      <c r="T7" s="111" t="s">
        <v>7</v>
      </c>
      <c r="U7" s="110"/>
      <c r="V7" s="107" t="s">
        <v>38</v>
      </c>
      <c r="W7" s="115" t="s">
        <v>39</v>
      </c>
      <c r="X7" s="112"/>
      <c r="Y7" s="112"/>
      <c r="Z7" s="5"/>
      <c r="AA7" s="5"/>
      <c r="AB7" s="5"/>
      <c r="AC7" s="5"/>
    </row>
    <row r="8" spans="1:29" ht="33.75" customHeight="1" x14ac:dyDescent="0.2">
      <c r="A8" s="108"/>
      <c r="B8" s="108"/>
      <c r="C8" s="108"/>
      <c r="D8" s="112"/>
      <c r="E8" s="112"/>
      <c r="F8" s="112"/>
      <c r="G8" s="112"/>
      <c r="H8" s="112"/>
      <c r="I8" s="6" t="s">
        <v>28</v>
      </c>
      <c r="J8" s="6" t="s">
        <v>29</v>
      </c>
      <c r="K8" s="6" t="s">
        <v>28</v>
      </c>
      <c r="L8" s="7" t="s">
        <v>30</v>
      </c>
      <c r="M8" s="108"/>
      <c r="N8" s="108"/>
      <c r="O8" s="108"/>
      <c r="P8" s="108"/>
      <c r="Q8" s="108"/>
      <c r="R8" s="6" t="s">
        <v>36</v>
      </c>
      <c r="S8" s="7" t="s">
        <v>37</v>
      </c>
      <c r="T8" s="6" t="s">
        <v>36</v>
      </c>
      <c r="U8" s="7" t="s">
        <v>37</v>
      </c>
      <c r="V8" s="108"/>
      <c r="W8" s="108"/>
      <c r="X8" s="108"/>
      <c r="Y8" s="108"/>
      <c r="Z8" s="5"/>
      <c r="AA8" s="5"/>
      <c r="AB8" s="5"/>
      <c r="AC8" s="5"/>
    </row>
    <row r="9" spans="1:29" s="35" customFormat="1" ht="126" customHeight="1" x14ac:dyDescent="0.2">
      <c r="A9" s="54" t="s">
        <v>8</v>
      </c>
      <c r="B9" s="70" t="s">
        <v>89</v>
      </c>
      <c r="C9" s="71" t="s">
        <v>21</v>
      </c>
      <c r="D9" s="72" t="s">
        <v>16</v>
      </c>
      <c r="E9" s="72" t="s">
        <v>44</v>
      </c>
      <c r="F9" s="72" t="s">
        <v>20</v>
      </c>
      <c r="G9" s="73" t="s">
        <v>73</v>
      </c>
      <c r="H9" s="90" t="s">
        <v>10</v>
      </c>
      <c r="I9" s="91" t="s">
        <v>11</v>
      </c>
      <c r="J9" s="92" t="s">
        <v>13</v>
      </c>
      <c r="K9" s="54" t="s">
        <v>11</v>
      </c>
      <c r="L9" s="93" t="s">
        <v>94</v>
      </c>
      <c r="M9" s="94">
        <v>45931</v>
      </c>
      <c r="N9" s="95">
        <v>45961</v>
      </c>
      <c r="O9" s="55"/>
      <c r="P9" s="55"/>
      <c r="Q9" s="55"/>
      <c r="R9" s="54">
        <v>20</v>
      </c>
      <c r="S9" s="56">
        <v>170.12</v>
      </c>
      <c r="T9" s="54"/>
      <c r="U9" s="57"/>
      <c r="V9" s="54">
        <v>20</v>
      </c>
      <c r="W9" s="58">
        <f t="shared" ref="W9" si="0">(R9*S9)+(T9*U9)</f>
        <v>3402.4</v>
      </c>
      <c r="X9" s="58">
        <f t="shared" ref="X9" si="1">Q9+W9</f>
        <v>3402.4</v>
      </c>
      <c r="Y9" s="34"/>
      <c r="Z9" s="5"/>
      <c r="AA9" s="5" t="s">
        <v>64</v>
      </c>
      <c r="AB9" s="5"/>
      <c r="AC9" s="5"/>
    </row>
    <row r="10" spans="1:29" ht="125.25" customHeight="1" x14ac:dyDescent="0.2">
      <c r="A10" s="54" t="s">
        <v>8</v>
      </c>
      <c r="B10" s="70" t="s">
        <v>89</v>
      </c>
      <c r="C10" s="71" t="s">
        <v>21</v>
      </c>
      <c r="D10" s="72" t="s">
        <v>14</v>
      </c>
      <c r="E10" s="72" t="s">
        <v>45</v>
      </c>
      <c r="F10" s="72" t="s">
        <v>12</v>
      </c>
      <c r="G10" s="73" t="s">
        <v>73</v>
      </c>
      <c r="H10" s="90" t="s">
        <v>10</v>
      </c>
      <c r="I10" s="91" t="s">
        <v>11</v>
      </c>
      <c r="J10" s="92" t="s">
        <v>13</v>
      </c>
      <c r="K10" s="54" t="s">
        <v>11</v>
      </c>
      <c r="L10" s="96" t="s">
        <v>95</v>
      </c>
      <c r="M10" s="94">
        <v>45931</v>
      </c>
      <c r="N10" s="95">
        <v>45961</v>
      </c>
      <c r="O10" s="55"/>
      <c r="P10" s="55"/>
      <c r="Q10" s="55"/>
      <c r="R10" s="54">
        <v>19</v>
      </c>
      <c r="S10" s="59">
        <v>120</v>
      </c>
      <c r="T10" s="54"/>
      <c r="U10" s="57"/>
      <c r="V10" s="54">
        <v>19</v>
      </c>
      <c r="W10" s="58">
        <f t="shared" ref="W10" si="2">(R10*S10)+(T10*U10)</f>
        <v>2280</v>
      </c>
      <c r="X10" s="58">
        <f t="shared" ref="X10" si="3">Q10+W10</f>
        <v>2280</v>
      </c>
      <c r="Y10" s="18"/>
      <c r="Z10" s="5"/>
      <c r="AA10" s="5"/>
      <c r="AB10" s="5"/>
      <c r="AC10" s="5"/>
    </row>
    <row r="11" spans="1:29" s="50" customFormat="1" ht="124.5" customHeight="1" x14ac:dyDescent="0.2">
      <c r="A11" s="54" t="s">
        <v>8</v>
      </c>
      <c r="B11" s="70" t="s">
        <v>89</v>
      </c>
      <c r="C11" s="71" t="s">
        <v>21</v>
      </c>
      <c r="D11" s="72" t="s">
        <v>68</v>
      </c>
      <c r="E11" s="72" t="s">
        <v>69</v>
      </c>
      <c r="F11" s="72" t="s">
        <v>12</v>
      </c>
      <c r="G11" s="73" t="s">
        <v>73</v>
      </c>
      <c r="H11" s="90" t="s">
        <v>10</v>
      </c>
      <c r="I11" s="91" t="s">
        <v>11</v>
      </c>
      <c r="J11" s="92" t="s">
        <v>17</v>
      </c>
      <c r="K11" s="54" t="s">
        <v>11</v>
      </c>
      <c r="L11" s="96" t="s">
        <v>96</v>
      </c>
      <c r="M11" s="94">
        <v>45931</v>
      </c>
      <c r="N11" s="95">
        <v>45961</v>
      </c>
      <c r="O11" s="55"/>
      <c r="P11" s="55"/>
      <c r="Q11" s="55"/>
      <c r="R11" s="54">
        <v>19</v>
      </c>
      <c r="S11" s="59">
        <v>120</v>
      </c>
      <c r="T11" s="54"/>
      <c r="U11" s="57"/>
      <c r="V11" s="54">
        <v>19</v>
      </c>
      <c r="W11" s="58">
        <f t="shared" ref="W11" si="4">(R11*S11)+(T11*U11)</f>
        <v>2280</v>
      </c>
      <c r="X11" s="58">
        <f t="shared" ref="X11" si="5">Q11+W11</f>
        <v>2280</v>
      </c>
      <c r="Y11" s="49"/>
      <c r="Z11" s="5"/>
      <c r="AA11" s="5"/>
      <c r="AB11" s="5"/>
      <c r="AC11" s="5"/>
    </row>
    <row r="12" spans="1:29" s="65" customFormat="1" ht="158.25" customHeight="1" x14ac:dyDescent="0.2">
      <c r="A12" s="54" t="s">
        <v>8</v>
      </c>
      <c r="B12" s="70" t="s">
        <v>90</v>
      </c>
      <c r="C12" s="71" t="s">
        <v>91</v>
      </c>
      <c r="D12" s="72" t="s">
        <v>16</v>
      </c>
      <c r="E12" s="72" t="s">
        <v>44</v>
      </c>
      <c r="F12" s="72" t="s">
        <v>20</v>
      </c>
      <c r="G12" s="74" t="s">
        <v>92</v>
      </c>
      <c r="H12" s="90" t="s">
        <v>10</v>
      </c>
      <c r="I12" s="91" t="s">
        <v>11</v>
      </c>
      <c r="J12" s="92" t="s">
        <v>13</v>
      </c>
      <c r="K12" s="54" t="s">
        <v>11</v>
      </c>
      <c r="L12" s="96" t="s">
        <v>93</v>
      </c>
      <c r="M12" s="94">
        <v>45936</v>
      </c>
      <c r="N12" s="95">
        <v>45941</v>
      </c>
      <c r="O12" s="55"/>
      <c r="P12" s="55"/>
      <c r="Q12" s="55"/>
      <c r="R12" s="54">
        <v>5</v>
      </c>
      <c r="S12" s="67">
        <v>177</v>
      </c>
      <c r="T12" s="54"/>
      <c r="U12" s="57"/>
      <c r="V12" s="54">
        <v>5</v>
      </c>
      <c r="W12" s="58">
        <f t="shared" ref="W12" si="6">(R12*S12)+(T12*U12)</f>
        <v>885</v>
      </c>
      <c r="X12" s="58">
        <f t="shared" ref="X12" si="7">Q12+W12</f>
        <v>885</v>
      </c>
      <c r="Y12" s="64"/>
      <c r="Z12" s="5"/>
      <c r="AA12" s="5"/>
      <c r="AB12" s="5"/>
      <c r="AC12" s="5"/>
    </row>
    <row r="13" spans="1:29" s="46" customFormat="1" ht="109.5" customHeight="1" x14ac:dyDescent="0.2">
      <c r="A13" s="54" t="s">
        <v>8</v>
      </c>
      <c r="B13" s="70" t="s">
        <v>107</v>
      </c>
      <c r="C13" s="71" t="s">
        <v>77</v>
      </c>
      <c r="D13" s="75" t="s">
        <v>67</v>
      </c>
      <c r="E13" s="76" t="s">
        <v>58</v>
      </c>
      <c r="F13" s="76" t="s">
        <v>57</v>
      </c>
      <c r="G13" s="77" t="s">
        <v>60</v>
      </c>
      <c r="H13" s="90" t="s">
        <v>10</v>
      </c>
      <c r="I13" s="91" t="s">
        <v>11</v>
      </c>
      <c r="J13" s="92" t="s">
        <v>13</v>
      </c>
      <c r="K13" s="54" t="s">
        <v>11</v>
      </c>
      <c r="L13" s="97" t="s">
        <v>109</v>
      </c>
      <c r="M13" s="94">
        <v>45958</v>
      </c>
      <c r="N13" s="95">
        <v>45962</v>
      </c>
      <c r="O13" s="98"/>
      <c r="P13" s="60"/>
      <c r="Q13" s="58"/>
      <c r="R13" s="61">
        <v>4</v>
      </c>
      <c r="S13" s="59">
        <v>120</v>
      </c>
      <c r="T13" s="61"/>
      <c r="U13" s="62"/>
      <c r="V13" s="63">
        <v>4</v>
      </c>
      <c r="W13" s="58">
        <f t="shared" ref="W13" si="8">(R13*S13)+(T13*U13)</f>
        <v>480</v>
      </c>
      <c r="X13" s="58">
        <f t="shared" ref="X13" si="9">Q13+W13</f>
        <v>480</v>
      </c>
      <c r="Y13" s="8"/>
      <c r="Z13" s="5"/>
      <c r="AA13" s="5"/>
      <c r="AB13" s="5"/>
      <c r="AC13" s="5"/>
    </row>
    <row r="14" spans="1:29" s="52" customFormat="1" ht="192.75" customHeight="1" x14ac:dyDescent="0.2">
      <c r="A14" s="54" t="s">
        <v>8</v>
      </c>
      <c r="B14" s="70" t="s">
        <v>107</v>
      </c>
      <c r="C14" s="71" t="s">
        <v>77</v>
      </c>
      <c r="D14" s="78" t="s">
        <v>66</v>
      </c>
      <c r="E14" s="72" t="s">
        <v>43</v>
      </c>
      <c r="F14" s="72" t="s">
        <v>15</v>
      </c>
      <c r="G14" s="74" t="s">
        <v>74</v>
      </c>
      <c r="H14" s="90" t="s">
        <v>10</v>
      </c>
      <c r="I14" s="91" t="s">
        <v>11</v>
      </c>
      <c r="J14" s="92" t="s">
        <v>13</v>
      </c>
      <c r="K14" s="91" t="s">
        <v>11</v>
      </c>
      <c r="L14" s="81" t="s">
        <v>108</v>
      </c>
      <c r="M14" s="95">
        <v>45943</v>
      </c>
      <c r="N14" s="95">
        <v>45962</v>
      </c>
      <c r="O14" s="98"/>
      <c r="P14" s="60"/>
      <c r="Q14" s="58"/>
      <c r="R14" s="61">
        <v>17</v>
      </c>
      <c r="S14" s="56">
        <v>170.12</v>
      </c>
      <c r="T14" s="61"/>
      <c r="U14" s="62"/>
      <c r="V14" s="63">
        <v>17</v>
      </c>
      <c r="W14" s="58">
        <f t="shared" ref="W14" si="10">(R14*S14)+(T14*U14)</f>
        <v>2892.04</v>
      </c>
      <c r="X14" s="58">
        <f t="shared" ref="X14" si="11">Q14+W14</f>
        <v>2892.04</v>
      </c>
      <c r="Y14" s="8"/>
      <c r="Z14" s="5"/>
      <c r="AA14" s="5"/>
      <c r="AB14" s="5"/>
      <c r="AC14" s="5"/>
    </row>
    <row r="15" spans="1:29" s="45" customFormat="1" ht="106.5" customHeight="1" x14ac:dyDescent="0.2">
      <c r="A15" s="54" t="s">
        <v>8</v>
      </c>
      <c r="B15" s="70" t="s">
        <v>86</v>
      </c>
      <c r="C15" s="71" t="s">
        <v>77</v>
      </c>
      <c r="D15" s="79" t="s">
        <v>55</v>
      </c>
      <c r="E15" s="80" t="s">
        <v>59</v>
      </c>
      <c r="F15" s="81" t="s">
        <v>56</v>
      </c>
      <c r="G15" s="82" t="s">
        <v>65</v>
      </c>
      <c r="H15" s="90" t="s">
        <v>10</v>
      </c>
      <c r="I15" s="91" t="s">
        <v>11</v>
      </c>
      <c r="J15" s="92" t="s">
        <v>17</v>
      </c>
      <c r="K15" s="91" t="s">
        <v>11</v>
      </c>
      <c r="L15" s="99" t="s">
        <v>97</v>
      </c>
      <c r="M15" s="95">
        <v>45931</v>
      </c>
      <c r="N15" s="95">
        <v>45941</v>
      </c>
      <c r="O15" s="98"/>
      <c r="P15" s="60"/>
      <c r="Q15" s="58"/>
      <c r="R15" s="61">
        <v>10</v>
      </c>
      <c r="S15" s="59">
        <v>120</v>
      </c>
      <c r="T15" s="61"/>
      <c r="U15" s="59"/>
      <c r="V15" s="63">
        <v>10</v>
      </c>
      <c r="W15" s="58">
        <f t="shared" ref="W15" si="12">(R15*S15)+(T15*U15)</f>
        <v>1200</v>
      </c>
      <c r="X15" s="58">
        <f t="shared" ref="X15" si="13">Q15+W15</f>
        <v>1200</v>
      </c>
      <c r="Y15" s="8"/>
      <c r="Z15" s="5"/>
      <c r="AA15" s="5"/>
      <c r="AB15" s="5"/>
      <c r="AC15" s="5"/>
    </row>
    <row r="16" spans="1:29" s="47" customFormat="1" ht="101.25" customHeight="1" x14ac:dyDescent="0.2">
      <c r="A16" s="54" t="s">
        <v>8</v>
      </c>
      <c r="B16" s="70" t="s">
        <v>86</v>
      </c>
      <c r="C16" s="71" t="s">
        <v>77</v>
      </c>
      <c r="D16" s="83" t="s">
        <v>52</v>
      </c>
      <c r="E16" s="83" t="s">
        <v>54</v>
      </c>
      <c r="F16" s="84" t="s">
        <v>53</v>
      </c>
      <c r="G16" s="82" t="s">
        <v>65</v>
      </c>
      <c r="H16" s="90" t="s">
        <v>10</v>
      </c>
      <c r="I16" s="91" t="s">
        <v>11</v>
      </c>
      <c r="J16" s="92" t="s">
        <v>13</v>
      </c>
      <c r="K16" s="54" t="s">
        <v>11</v>
      </c>
      <c r="L16" s="100" t="s">
        <v>98</v>
      </c>
      <c r="M16" s="95">
        <v>45931</v>
      </c>
      <c r="N16" s="95">
        <v>45946</v>
      </c>
      <c r="O16" s="98"/>
      <c r="P16" s="60"/>
      <c r="Q16" s="58"/>
      <c r="R16" s="61">
        <v>15</v>
      </c>
      <c r="S16" s="59">
        <v>120</v>
      </c>
      <c r="T16" s="61"/>
      <c r="U16" s="59"/>
      <c r="V16" s="63">
        <v>15</v>
      </c>
      <c r="W16" s="58">
        <f t="shared" ref="W16" si="14">(R16*S16)+(T16*U16)</f>
        <v>1800</v>
      </c>
      <c r="X16" s="58">
        <f t="shared" ref="X16" si="15">Q16+W16</f>
        <v>1800</v>
      </c>
      <c r="Y16" s="8"/>
      <c r="Z16" s="5"/>
      <c r="AA16" s="5"/>
      <c r="AB16" s="5"/>
      <c r="AC16" s="5"/>
    </row>
    <row r="17" spans="1:29" s="66" customFormat="1" ht="110.25" customHeight="1" x14ac:dyDescent="0.2">
      <c r="A17" s="54" t="s">
        <v>8</v>
      </c>
      <c r="B17" s="70" t="s">
        <v>86</v>
      </c>
      <c r="C17" s="71" t="s">
        <v>77</v>
      </c>
      <c r="D17" s="76" t="s">
        <v>99</v>
      </c>
      <c r="E17" s="85" t="s">
        <v>105</v>
      </c>
      <c r="F17" s="84" t="s">
        <v>102</v>
      </c>
      <c r="G17" s="82" t="s">
        <v>101</v>
      </c>
      <c r="H17" s="90" t="s">
        <v>10</v>
      </c>
      <c r="I17" s="91" t="s">
        <v>11</v>
      </c>
      <c r="J17" s="92" t="s">
        <v>13</v>
      </c>
      <c r="K17" s="54" t="s">
        <v>11</v>
      </c>
      <c r="L17" s="100" t="s">
        <v>100</v>
      </c>
      <c r="M17" s="95">
        <v>45931</v>
      </c>
      <c r="N17" s="95">
        <v>45941</v>
      </c>
      <c r="O17" s="98"/>
      <c r="P17" s="60"/>
      <c r="Q17" s="58"/>
      <c r="R17" s="61">
        <v>10</v>
      </c>
      <c r="S17" s="59">
        <v>120</v>
      </c>
      <c r="T17" s="61"/>
      <c r="U17" s="59"/>
      <c r="V17" s="63">
        <v>10</v>
      </c>
      <c r="W17" s="58">
        <f t="shared" ref="W17" si="16">(R17*S17)+(T17*U17)</f>
        <v>1200</v>
      </c>
      <c r="X17" s="58">
        <f t="shared" ref="X17" si="17">Q17+W17</f>
        <v>1200</v>
      </c>
      <c r="Y17" s="8"/>
      <c r="Z17" s="5"/>
      <c r="AA17" s="5"/>
      <c r="AB17" s="5"/>
      <c r="AC17" s="5"/>
    </row>
    <row r="18" spans="1:29" s="66" customFormat="1" ht="138" customHeight="1" x14ac:dyDescent="0.2">
      <c r="A18" s="54" t="s">
        <v>8</v>
      </c>
      <c r="B18" s="70" t="s">
        <v>86</v>
      </c>
      <c r="C18" s="71" t="s">
        <v>77</v>
      </c>
      <c r="D18" s="76" t="s">
        <v>103</v>
      </c>
      <c r="E18" s="85" t="s">
        <v>106</v>
      </c>
      <c r="F18" s="84" t="s">
        <v>79</v>
      </c>
      <c r="G18" s="74" t="s">
        <v>104</v>
      </c>
      <c r="H18" s="90" t="s">
        <v>10</v>
      </c>
      <c r="I18" s="91" t="s">
        <v>11</v>
      </c>
      <c r="J18" s="92" t="s">
        <v>13</v>
      </c>
      <c r="K18" s="54" t="s">
        <v>11</v>
      </c>
      <c r="L18" s="100" t="s">
        <v>100</v>
      </c>
      <c r="M18" s="95">
        <v>45931</v>
      </c>
      <c r="N18" s="95">
        <v>45941</v>
      </c>
      <c r="O18" s="98"/>
      <c r="P18" s="60"/>
      <c r="Q18" s="58"/>
      <c r="R18" s="61">
        <v>10</v>
      </c>
      <c r="S18" s="59">
        <v>120</v>
      </c>
      <c r="T18" s="61"/>
      <c r="U18" s="59"/>
      <c r="V18" s="63">
        <v>10</v>
      </c>
      <c r="W18" s="58">
        <f t="shared" ref="W18" si="18">(R18*S18)+(T18*U18)</f>
        <v>1200</v>
      </c>
      <c r="X18" s="58">
        <f t="shared" ref="X18" si="19">Q18+W18</f>
        <v>1200</v>
      </c>
      <c r="Y18" s="8"/>
      <c r="Z18" s="5"/>
      <c r="AA18" s="5"/>
      <c r="AB18" s="5"/>
      <c r="AC18" s="5"/>
    </row>
    <row r="19" spans="1:29" s="69" customFormat="1" ht="127.5" customHeight="1" x14ac:dyDescent="0.2">
      <c r="A19" s="54" t="s">
        <v>8</v>
      </c>
      <c r="B19" s="70" t="s">
        <v>86</v>
      </c>
      <c r="C19" s="71" t="s">
        <v>77</v>
      </c>
      <c r="D19" s="79" t="s">
        <v>129</v>
      </c>
      <c r="E19" s="85" t="s">
        <v>131</v>
      </c>
      <c r="F19" s="84" t="s">
        <v>130</v>
      </c>
      <c r="G19" s="77" t="s">
        <v>132</v>
      </c>
      <c r="H19" s="90" t="s">
        <v>10</v>
      </c>
      <c r="I19" s="91" t="s">
        <v>11</v>
      </c>
      <c r="J19" s="92" t="s">
        <v>13</v>
      </c>
      <c r="K19" s="54" t="s">
        <v>11</v>
      </c>
      <c r="L19" s="100" t="s">
        <v>133</v>
      </c>
      <c r="M19" s="95">
        <v>45951</v>
      </c>
      <c r="N19" s="95">
        <v>45961</v>
      </c>
      <c r="O19" s="98"/>
      <c r="P19" s="60"/>
      <c r="Q19" s="58"/>
      <c r="R19" s="61">
        <v>7</v>
      </c>
      <c r="S19" s="59">
        <v>241.86</v>
      </c>
      <c r="T19" s="61"/>
      <c r="U19" s="59"/>
      <c r="V19" s="63">
        <v>7</v>
      </c>
      <c r="W19" s="58">
        <f t="shared" ref="W19" si="20">(R19*S19)+(T19*U19)</f>
        <v>1693.02</v>
      </c>
      <c r="X19" s="58">
        <f t="shared" ref="X19" si="21">Q19+W19</f>
        <v>1693.02</v>
      </c>
      <c r="Y19" s="8"/>
      <c r="Z19" s="5"/>
      <c r="AA19" s="5"/>
      <c r="AB19" s="5"/>
      <c r="AC19" s="5"/>
    </row>
    <row r="20" spans="1:29" s="36" customFormat="1" ht="87" customHeight="1" x14ac:dyDescent="0.2">
      <c r="A20" s="54" t="s">
        <v>8</v>
      </c>
      <c r="B20" s="70" t="s">
        <v>87</v>
      </c>
      <c r="C20" s="71" t="s">
        <v>46</v>
      </c>
      <c r="D20" s="86" t="s">
        <v>50</v>
      </c>
      <c r="E20" s="87" t="s">
        <v>51</v>
      </c>
      <c r="F20" s="86" t="s">
        <v>49</v>
      </c>
      <c r="G20" s="77" t="s">
        <v>76</v>
      </c>
      <c r="H20" s="90" t="s">
        <v>10</v>
      </c>
      <c r="I20" s="91" t="s">
        <v>11</v>
      </c>
      <c r="J20" s="92" t="s">
        <v>13</v>
      </c>
      <c r="K20" s="54" t="s">
        <v>11</v>
      </c>
      <c r="L20" s="74" t="s">
        <v>113</v>
      </c>
      <c r="M20" s="95">
        <v>45931</v>
      </c>
      <c r="N20" s="95">
        <v>45962</v>
      </c>
      <c r="O20" s="60"/>
      <c r="P20" s="60"/>
      <c r="Q20" s="58"/>
      <c r="R20" s="61">
        <v>10</v>
      </c>
      <c r="S20" s="59">
        <v>170.12</v>
      </c>
      <c r="T20" s="61">
        <v>9</v>
      </c>
      <c r="U20" s="59">
        <v>57</v>
      </c>
      <c r="V20" s="63">
        <v>19</v>
      </c>
      <c r="W20" s="58">
        <f t="shared" ref="W20" si="22">(R20*S20)+(T20*U20)</f>
        <v>2214.1999999999998</v>
      </c>
      <c r="X20" s="58">
        <f t="shared" ref="X20" si="23">Q20+W20</f>
        <v>2214.1999999999998</v>
      </c>
      <c r="Y20" s="8"/>
      <c r="Z20" s="5"/>
      <c r="AA20" s="5"/>
      <c r="AB20" s="5"/>
      <c r="AC20" s="5"/>
    </row>
    <row r="21" spans="1:29" s="48" customFormat="1" ht="99.75" customHeight="1" x14ac:dyDescent="0.2">
      <c r="A21" s="54" t="s">
        <v>8</v>
      </c>
      <c r="B21" s="70" t="s">
        <v>87</v>
      </c>
      <c r="C21" s="71" t="s">
        <v>46</v>
      </c>
      <c r="D21" s="84" t="s">
        <v>48</v>
      </c>
      <c r="E21" s="87" t="s">
        <v>47</v>
      </c>
      <c r="F21" s="83" t="s">
        <v>12</v>
      </c>
      <c r="G21" s="77" t="s">
        <v>76</v>
      </c>
      <c r="H21" s="90" t="s">
        <v>10</v>
      </c>
      <c r="I21" s="91" t="s">
        <v>11</v>
      </c>
      <c r="J21" s="92" t="s">
        <v>13</v>
      </c>
      <c r="K21" s="54" t="s">
        <v>11</v>
      </c>
      <c r="L21" s="74" t="s">
        <v>110</v>
      </c>
      <c r="M21" s="95">
        <v>45931</v>
      </c>
      <c r="N21" s="95">
        <v>45962</v>
      </c>
      <c r="O21" s="60"/>
      <c r="P21" s="60"/>
      <c r="Q21" s="58"/>
      <c r="R21" s="61">
        <v>10</v>
      </c>
      <c r="S21" s="59">
        <v>120</v>
      </c>
      <c r="T21" s="61">
        <v>13</v>
      </c>
      <c r="U21" s="59">
        <v>55</v>
      </c>
      <c r="V21" s="61">
        <v>23</v>
      </c>
      <c r="W21" s="58">
        <f t="shared" ref="W21" si="24">(R21*S21)+(T21*U21)</f>
        <v>1915</v>
      </c>
      <c r="X21" s="58">
        <f t="shared" ref="X21" si="25">Q21+W21</f>
        <v>1915</v>
      </c>
      <c r="Y21" s="8"/>
      <c r="Z21" s="5"/>
      <c r="AA21" s="5"/>
      <c r="AB21" s="5"/>
      <c r="AC21" s="5"/>
    </row>
    <row r="22" spans="1:29" s="50" customFormat="1" ht="88.5" customHeight="1" x14ac:dyDescent="0.2">
      <c r="A22" s="54" t="s">
        <v>8</v>
      </c>
      <c r="B22" s="70" t="s">
        <v>87</v>
      </c>
      <c r="C22" s="71" t="s">
        <v>46</v>
      </c>
      <c r="D22" s="83" t="s">
        <v>61</v>
      </c>
      <c r="E22" s="88" t="s">
        <v>63</v>
      </c>
      <c r="F22" s="89" t="s">
        <v>62</v>
      </c>
      <c r="G22" s="77" t="s">
        <v>76</v>
      </c>
      <c r="H22" s="90" t="s">
        <v>10</v>
      </c>
      <c r="I22" s="91" t="s">
        <v>11</v>
      </c>
      <c r="J22" s="92" t="s">
        <v>13</v>
      </c>
      <c r="K22" s="54" t="s">
        <v>11</v>
      </c>
      <c r="L22" s="74" t="s">
        <v>112</v>
      </c>
      <c r="M22" s="95">
        <v>45936</v>
      </c>
      <c r="N22" s="95">
        <v>45962</v>
      </c>
      <c r="O22" s="60"/>
      <c r="P22" s="60"/>
      <c r="Q22" s="58"/>
      <c r="R22" s="61">
        <v>10</v>
      </c>
      <c r="S22" s="59">
        <v>120</v>
      </c>
      <c r="T22" s="61">
        <v>4</v>
      </c>
      <c r="U22" s="59">
        <v>55</v>
      </c>
      <c r="V22" s="63">
        <v>14</v>
      </c>
      <c r="W22" s="58">
        <f t="shared" ref="W22" si="26">(R22*S22)+(T22*U22)</f>
        <v>1420</v>
      </c>
      <c r="X22" s="58">
        <f t="shared" ref="X22" si="27">Q22+W22</f>
        <v>1420</v>
      </c>
      <c r="Y22" s="8"/>
      <c r="Z22" s="5"/>
      <c r="AA22" s="5"/>
      <c r="AB22" s="5"/>
      <c r="AC22" s="5"/>
    </row>
    <row r="23" spans="1:29" s="51" customFormat="1" ht="75" customHeight="1" x14ac:dyDescent="0.2">
      <c r="A23" s="54" t="s">
        <v>8</v>
      </c>
      <c r="B23" s="70" t="s">
        <v>87</v>
      </c>
      <c r="C23" s="71" t="s">
        <v>46</v>
      </c>
      <c r="D23" s="76" t="s">
        <v>70</v>
      </c>
      <c r="E23" s="88" t="s">
        <v>72</v>
      </c>
      <c r="F23" s="79" t="s">
        <v>71</v>
      </c>
      <c r="G23" s="77" t="s">
        <v>76</v>
      </c>
      <c r="H23" s="90" t="s">
        <v>10</v>
      </c>
      <c r="I23" s="91" t="s">
        <v>11</v>
      </c>
      <c r="J23" s="92" t="s">
        <v>13</v>
      </c>
      <c r="K23" s="54" t="s">
        <v>11</v>
      </c>
      <c r="L23" s="74" t="s">
        <v>111</v>
      </c>
      <c r="M23" s="95">
        <v>45936</v>
      </c>
      <c r="N23" s="95">
        <v>45962</v>
      </c>
      <c r="O23" s="60"/>
      <c r="P23" s="60"/>
      <c r="Q23" s="58"/>
      <c r="R23" s="61">
        <v>10</v>
      </c>
      <c r="S23" s="59">
        <v>120</v>
      </c>
      <c r="T23" s="61">
        <v>7</v>
      </c>
      <c r="U23" s="59">
        <v>55</v>
      </c>
      <c r="V23" s="63">
        <v>17</v>
      </c>
      <c r="W23" s="58">
        <f t="shared" ref="W23" si="28">(R23*S23)+(T23*U23)</f>
        <v>1585</v>
      </c>
      <c r="X23" s="58">
        <f t="shared" ref="X23" si="29">Q23+W23</f>
        <v>1585</v>
      </c>
      <c r="Y23" s="8"/>
      <c r="Z23" s="5"/>
      <c r="AA23" s="5"/>
      <c r="AB23" s="5"/>
      <c r="AC23" s="5"/>
    </row>
    <row r="24" spans="1:29" s="53" customFormat="1" ht="75.75" customHeight="1" x14ac:dyDescent="0.2">
      <c r="A24" s="54" t="s">
        <v>8</v>
      </c>
      <c r="B24" s="70" t="s">
        <v>87</v>
      </c>
      <c r="C24" s="71" t="s">
        <v>46</v>
      </c>
      <c r="D24" s="76" t="s">
        <v>68</v>
      </c>
      <c r="E24" s="88" t="s">
        <v>69</v>
      </c>
      <c r="F24" s="83" t="s">
        <v>12</v>
      </c>
      <c r="G24" s="77" t="s">
        <v>76</v>
      </c>
      <c r="H24" s="90" t="s">
        <v>10</v>
      </c>
      <c r="I24" s="91" t="s">
        <v>11</v>
      </c>
      <c r="J24" s="92" t="s">
        <v>13</v>
      </c>
      <c r="K24" s="54" t="s">
        <v>11</v>
      </c>
      <c r="L24" s="74" t="s">
        <v>114</v>
      </c>
      <c r="M24" s="95">
        <v>45943</v>
      </c>
      <c r="N24" s="95">
        <v>45962</v>
      </c>
      <c r="O24" s="60"/>
      <c r="P24" s="60"/>
      <c r="Q24" s="58"/>
      <c r="R24" s="61">
        <v>14</v>
      </c>
      <c r="S24" s="59">
        <v>120</v>
      </c>
      <c r="T24" s="61"/>
      <c r="U24" s="62"/>
      <c r="V24" s="63">
        <v>14</v>
      </c>
      <c r="W24" s="58">
        <f t="shared" ref="W24:W25" si="30">(R24*S24)+(T24*U24)</f>
        <v>1680</v>
      </c>
      <c r="X24" s="58">
        <f t="shared" ref="X24:X25" si="31">Q24+W24</f>
        <v>1680</v>
      </c>
      <c r="Y24" s="8"/>
      <c r="Z24" s="5"/>
      <c r="AA24" s="5"/>
      <c r="AB24" s="5"/>
      <c r="AC24" s="5"/>
    </row>
    <row r="25" spans="1:29" s="53" customFormat="1" ht="75.75" customHeight="1" x14ac:dyDescent="0.2">
      <c r="A25" s="54" t="s">
        <v>8</v>
      </c>
      <c r="B25" s="70" t="s">
        <v>115</v>
      </c>
      <c r="C25" s="71" t="s">
        <v>121</v>
      </c>
      <c r="D25" s="76" t="s">
        <v>78</v>
      </c>
      <c r="E25" s="88" t="s">
        <v>82</v>
      </c>
      <c r="F25" s="83" t="s">
        <v>79</v>
      </c>
      <c r="G25" s="77" t="s">
        <v>119</v>
      </c>
      <c r="H25" s="90" t="s">
        <v>10</v>
      </c>
      <c r="I25" s="91" t="s">
        <v>11</v>
      </c>
      <c r="J25" s="92" t="s">
        <v>13</v>
      </c>
      <c r="K25" s="54" t="s">
        <v>11</v>
      </c>
      <c r="L25" s="82" t="s">
        <v>120</v>
      </c>
      <c r="M25" s="95">
        <v>45943</v>
      </c>
      <c r="N25" s="95">
        <v>45948</v>
      </c>
      <c r="O25" s="60"/>
      <c r="P25" s="60"/>
      <c r="Q25" s="58"/>
      <c r="R25" s="61">
        <v>5</v>
      </c>
      <c r="S25" s="59">
        <v>120</v>
      </c>
      <c r="T25" s="61"/>
      <c r="U25" s="62"/>
      <c r="V25" s="63">
        <v>5</v>
      </c>
      <c r="W25" s="58">
        <f t="shared" si="30"/>
        <v>600</v>
      </c>
      <c r="X25" s="58">
        <f t="shared" si="31"/>
        <v>600</v>
      </c>
      <c r="Y25" s="8"/>
      <c r="Z25" s="5"/>
      <c r="AA25" s="5"/>
      <c r="AB25" s="5"/>
      <c r="AC25" s="5"/>
    </row>
    <row r="26" spans="1:29" s="53" customFormat="1" ht="75.75" customHeight="1" x14ac:dyDescent="0.2">
      <c r="A26" s="54" t="s">
        <v>8</v>
      </c>
      <c r="B26" s="70" t="s">
        <v>115</v>
      </c>
      <c r="C26" s="71" t="s">
        <v>121</v>
      </c>
      <c r="D26" s="76" t="s">
        <v>80</v>
      </c>
      <c r="E26" s="88" t="s">
        <v>83</v>
      </c>
      <c r="F26" s="79" t="s">
        <v>81</v>
      </c>
      <c r="G26" s="77" t="s">
        <v>119</v>
      </c>
      <c r="H26" s="90" t="s">
        <v>10</v>
      </c>
      <c r="I26" s="91" t="s">
        <v>11</v>
      </c>
      <c r="J26" s="92" t="s">
        <v>13</v>
      </c>
      <c r="K26" s="54" t="s">
        <v>11</v>
      </c>
      <c r="L26" s="82" t="s">
        <v>120</v>
      </c>
      <c r="M26" s="95">
        <v>45943</v>
      </c>
      <c r="N26" s="95">
        <v>45948</v>
      </c>
      <c r="O26" s="60"/>
      <c r="P26" s="60"/>
      <c r="Q26" s="58"/>
      <c r="R26" s="61">
        <v>5</v>
      </c>
      <c r="S26" s="59">
        <v>120</v>
      </c>
      <c r="T26" s="61"/>
      <c r="U26" s="62"/>
      <c r="V26" s="63">
        <v>5</v>
      </c>
      <c r="W26" s="58">
        <f t="shared" ref="W26:W29" si="32">(R26*S26)+(T26*U26)</f>
        <v>600</v>
      </c>
      <c r="X26" s="58">
        <f t="shared" ref="X26:X29" si="33">Q26+W26</f>
        <v>600</v>
      </c>
      <c r="Y26" s="8"/>
      <c r="Z26" s="5"/>
      <c r="AA26" s="5"/>
      <c r="AB26" s="5"/>
      <c r="AC26" s="5"/>
    </row>
    <row r="27" spans="1:29" s="53" customFormat="1" ht="75.75" customHeight="1" x14ac:dyDescent="0.2">
      <c r="A27" s="54" t="s">
        <v>8</v>
      </c>
      <c r="B27" s="70" t="s">
        <v>115</v>
      </c>
      <c r="C27" s="71" t="s">
        <v>121</v>
      </c>
      <c r="D27" s="76" t="s">
        <v>61</v>
      </c>
      <c r="E27" s="88" t="s">
        <v>63</v>
      </c>
      <c r="F27" s="83" t="s">
        <v>62</v>
      </c>
      <c r="G27" s="77" t="s">
        <v>119</v>
      </c>
      <c r="H27" s="90" t="s">
        <v>10</v>
      </c>
      <c r="I27" s="91" t="s">
        <v>11</v>
      </c>
      <c r="J27" s="92" t="s">
        <v>13</v>
      </c>
      <c r="K27" s="54" t="s">
        <v>11</v>
      </c>
      <c r="L27" s="82" t="s">
        <v>120</v>
      </c>
      <c r="M27" s="95">
        <v>45943</v>
      </c>
      <c r="N27" s="95">
        <v>45948</v>
      </c>
      <c r="O27" s="60"/>
      <c r="P27" s="60"/>
      <c r="Q27" s="58"/>
      <c r="R27" s="61">
        <v>5</v>
      </c>
      <c r="S27" s="59">
        <v>120</v>
      </c>
      <c r="T27" s="61"/>
      <c r="U27" s="62"/>
      <c r="V27" s="63">
        <v>5</v>
      </c>
      <c r="W27" s="58">
        <f t="shared" si="32"/>
        <v>600</v>
      </c>
      <c r="X27" s="58">
        <f t="shared" si="33"/>
        <v>600</v>
      </c>
      <c r="Y27" s="8"/>
      <c r="Z27" s="5"/>
      <c r="AA27" s="5"/>
      <c r="AB27" s="5"/>
      <c r="AC27" s="5"/>
    </row>
    <row r="28" spans="1:29" s="68" customFormat="1" ht="75.75" customHeight="1" x14ac:dyDescent="0.2">
      <c r="A28" s="54" t="s">
        <v>8</v>
      </c>
      <c r="B28" s="70" t="s">
        <v>115</v>
      </c>
      <c r="C28" s="71" t="s">
        <v>121</v>
      </c>
      <c r="D28" s="90" t="s">
        <v>116</v>
      </c>
      <c r="E28" s="88" t="s">
        <v>118</v>
      </c>
      <c r="F28" s="76" t="s">
        <v>117</v>
      </c>
      <c r="G28" s="77" t="s">
        <v>119</v>
      </c>
      <c r="H28" s="90" t="s">
        <v>10</v>
      </c>
      <c r="I28" s="91" t="s">
        <v>11</v>
      </c>
      <c r="J28" s="92" t="s">
        <v>13</v>
      </c>
      <c r="K28" s="54" t="s">
        <v>11</v>
      </c>
      <c r="L28" s="82" t="s">
        <v>120</v>
      </c>
      <c r="M28" s="95">
        <v>45943</v>
      </c>
      <c r="N28" s="95">
        <v>45948</v>
      </c>
      <c r="O28" s="60"/>
      <c r="P28" s="60"/>
      <c r="Q28" s="58"/>
      <c r="R28" s="61">
        <v>5</v>
      </c>
      <c r="S28" s="59">
        <v>120</v>
      </c>
      <c r="T28" s="61"/>
      <c r="U28" s="62"/>
      <c r="V28" s="63">
        <v>5</v>
      </c>
      <c r="W28" s="58">
        <f t="shared" ref="W28" si="34">(R28*S28)+(T28*U28)</f>
        <v>600</v>
      </c>
      <c r="X28" s="58">
        <f t="shared" ref="X28" si="35">Q28+W28</f>
        <v>600</v>
      </c>
      <c r="Y28" s="8"/>
      <c r="Z28" s="5"/>
      <c r="AA28" s="5"/>
      <c r="AB28" s="5"/>
      <c r="AC28" s="5"/>
    </row>
    <row r="29" spans="1:29" s="53" customFormat="1" ht="87" customHeight="1" x14ac:dyDescent="0.2">
      <c r="A29" s="54" t="s">
        <v>8</v>
      </c>
      <c r="B29" s="70" t="s">
        <v>122</v>
      </c>
      <c r="C29" s="71" t="s">
        <v>121</v>
      </c>
      <c r="D29" s="76" t="s">
        <v>123</v>
      </c>
      <c r="E29" s="88" t="s">
        <v>125</v>
      </c>
      <c r="F29" s="75" t="s">
        <v>126</v>
      </c>
      <c r="G29" s="77" t="s">
        <v>124</v>
      </c>
      <c r="H29" s="90" t="s">
        <v>10</v>
      </c>
      <c r="I29" s="91" t="s">
        <v>11</v>
      </c>
      <c r="J29" s="92" t="s">
        <v>128</v>
      </c>
      <c r="K29" s="54" t="s">
        <v>11</v>
      </c>
      <c r="L29" s="82" t="s">
        <v>127</v>
      </c>
      <c r="M29" s="95">
        <v>45943</v>
      </c>
      <c r="N29" s="95">
        <v>45953</v>
      </c>
      <c r="O29" s="60"/>
      <c r="P29" s="60"/>
      <c r="Q29" s="58"/>
      <c r="R29" s="61">
        <v>7</v>
      </c>
      <c r="S29" s="59">
        <v>120</v>
      </c>
      <c r="T29" s="61"/>
      <c r="U29" s="62"/>
      <c r="V29" s="63">
        <v>7</v>
      </c>
      <c r="W29" s="58">
        <f t="shared" si="32"/>
        <v>840</v>
      </c>
      <c r="X29" s="58">
        <f t="shared" si="33"/>
        <v>840</v>
      </c>
      <c r="Y29" s="8"/>
      <c r="Z29" s="5"/>
      <c r="AA29" s="5"/>
      <c r="AB29" s="5"/>
      <c r="AC29" s="5"/>
    </row>
    <row r="30" spans="1:29" s="36" customFormat="1" ht="96" customHeight="1" x14ac:dyDescent="0.2">
      <c r="A30" s="20"/>
      <c r="B30" s="37"/>
      <c r="C30" s="38"/>
      <c r="D30" s="39"/>
      <c r="E30" s="39"/>
      <c r="F30" s="39"/>
      <c r="G30" s="40"/>
      <c r="H30" s="41"/>
      <c r="I30" s="41"/>
      <c r="J30" s="42"/>
      <c r="K30" s="41"/>
      <c r="L30" s="43"/>
      <c r="M30" s="44"/>
      <c r="N30" s="44"/>
      <c r="O30" s="26"/>
      <c r="P30" s="27"/>
      <c r="Q30" s="28"/>
      <c r="R30" s="21"/>
      <c r="S30" s="29"/>
      <c r="T30" s="30"/>
      <c r="U30" s="31"/>
      <c r="V30" s="32"/>
      <c r="W30" s="28"/>
      <c r="X30" s="28"/>
      <c r="Y30" s="33"/>
      <c r="Z30" s="5"/>
      <c r="AA30" s="5"/>
      <c r="AB30" s="5"/>
      <c r="AC30" s="5"/>
    </row>
    <row r="31" spans="1:29" s="19" customFormat="1" ht="87" customHeight="1" x14ac:dyDescent="0.2">
      <c r="A31" s="20"/>
      <c r="B31" s="20"/>
      <c r="C31" s="21"/>
      <c r="D31" s="22"/>
      <c r="E31" s="22"/>
      <c r="F31" s="22"/>
      <c r="G31" s="23"/>
      <c r="H31" s="20"/>
      <c r="I31" s="20"/>
      <c r="J31" s="24"/>
      <c r="K31" s="20"/>
      <c r="L31" s="23"/>
      <c r="M31" s="25"/>
      <c r="N31" s="25"/>
      <c r="O31" s="26"/>
      <c r="P31" s="27"/>
      <c r="Q31" s="28"/>
      <c r="R31" s="21"/>
      <c r="S31" s="29"/>
      <c r="T31" s="30"/>
      <c r="U31" s="31"/>
      <c r="V31" s="32"/>
      <c r="W31" s="28"/>
      <c r="X31" s="28"/>
      <c r="Y31" s="33"/>
      <c r="Z31" s="5"/>
      <c r="AA31" s="5"/>
      <c r="AB31" s="5"/>
      <c r="AC31" s="5"/>
    </row>
    <row r="32" spans="1:29" s="19" customFormat="1" ht="87" customHeight="1" x14ac:dyDescent="0.2">
      <c r="A32"/>
      <c r="B32" s="20"/>
      <c r="C32" s="21"/>
      <c r="D32" s="22"/>
      <c r="E32" s="22"/>
      <c r="F32" s="22"/>
      <c r="G32" s="23"/>
      <c r="H32" s="20"/>
      <c r="I32" s="20"/>
      <c r="J32" s="24"/>
      <c r="K32" s="20"/>
      <c r="L32" s="23"/>
      <c r="M32" s="25"/>
      <c r="N32" s="25"/>
      <c r="O32" s="26"/>
      <c r="P32" s="27"/>
      <c r="Q32" s="28"/>
      <c r="R32" s="21"/>
      <c r="S32" s="29"/>
      <c r="T32" s="30"/>
      <c r="U32" s="31"/>
      <c r="V32" s="32"/>
      <c r="W32" s="28"/>
      <c r="X32" s="28"/>
      <c r="Y32" s="33"/>
      <c r="Z32" s="5"/>
      <c r="AA32" s="5"/>
      <c r="AB32" s="5"/>
      <c r="AC32" s="5"/>
    </row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</sheetData>
  <mergeCells count="31">
    <mergeCell ref="A1:A3"/>
    <mergeCell ref="C1:Y1"/>
    <mergeCell ref="C2:Y2"/>
    <mergeCell ref="C3:Y3"/>
    <mergeCell ref="Y6:Y8"/>
    <mergeCell ref="R6:W6"/>
    <mergeCell ref="G6:N6"/>
    <mergeCell ref="O6:Q6"/>
    <mergeCell ref="G7:G8"/>
    <mergeCell ref="H7:H8"/>
    <mergeCell ref="M7:M8"/>
    <mergeCell ref="N7:N8"/>
    <mergeCell ref="O7:O8"/>
    <mergeCell ref="X6:X8"/>
    <mergeCell ref="P7:P8"/>
    <mergeCell ref="Q7:Q8"/>
    <mergeCell ref="D5:Y5"/>
    <mergeCell ref="A6:C6"/>
    <mergeCell ref="V7:V8"/>
    <mergeCell ref="I7:J7"/>
    <mergeCell ref="K7:L7"/>
    <mergeCell ref="A7:A8"/>
    <mergeCell ref="C7:C8"/>
    <mergeCell ref="D7:D8"/>
    <mergeCell ref="E7:E8"/>
    <mergeCell ref="F7:F8"/>
    <mergeCell ref="T7:U7"/>
    <mergeCell ref="D6:F6"/>
    <mergeCell ref="B7:B8"/>
    <mergeCell ref="R7:S7"/>
    <mergeCell ref="W7:W8"/>
  </mergeCells>
  <pageMargins left="0.51180555555555496" right="0.51180555555555496" top="0.78749999999999998" bottom="0.78749999999999998" header="0" footer="0"/>
  <pageSetup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9" sqref="A9"/>
    </sheetView>
  </sheetViews>
  <sheetFormatPr defaultRowHeight="14.2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AGOSTO 2025</vt:lpstr>
      <vt:lpstr>Planilha1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valdomiro</dc:creator>
  <cp:lastModifiedBy>Valdomiro</cp:lastModifiedBy>
  <cp:lastPrinted>2025-04-22T12:50:24Z</cp:lastPrinted>
  <dcterms:created xsi:type="dcterms:W3CDTF">2022-04-28T17:05:05Z</dcterms:created>
  <dcterms:modified xsi:type="dcterms:W3CDTF">2025-10-22T13:49:28Z</dcterms:modified>
</cp:coreProperties>
</file>