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140" tabRatio="581"/>
  </bookViews>
  <sheets>
    <sheet name="AGOST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24" i="1" l="1"/>
  <c r="X24" i="1" s="1"/>
  <c r="W36" i="1" l="1"/>
  <c r="X36" i="1" s="1"/>
  <c r="W35" i="1"/>
  <c r="X35" i="1" s="1"/>
  <c r="W34" i="1"/>
  <c r="X34" i="1" s="1"/>
  <c r="W33" i="1"/>
  <c r="X33" i="1" s="1"/>
  <c r="W32" i="1"/>
  <c r="X32" i="1" s="1"/>
  <c r="W31" i="1"/>
  <c r="X31" i="1"/>
  <c r="W30" i="1"/>
  <c r="X30" i="1" s="1"/>
  <c r="W23" i="1"/>
  <c r="X23" i="1" s="1"/>
  <c r="W19" i="1" l="1"/>
  <c r="X19" i="1" s="1"/>
  <c r="W18" i="1"/>
  <c r="X18" i="1" s="1"/>
  <c r="W17" i="1"/>
  <c r="X17" i="1" s="1"/>
  <c r="W16" i="1"/>
  <c r="X16" i="1" s="1"/>
  <c r="W22" i="1" l="1"/>
  <c r="X22" i="1" s="1"/>
  <c r="W28" i="1" l="1"/>
  <c r="X28" i="1" s="1"/>
  <c r="W15" i="1" l="1"/>
  <c r="X15" i="1" s="1"/>
  <c r="W27" i="1" l="1"/>
  <c r="X27" i="1" s="1"/>
  <c r="W29" i="1"/>
  <c r="X29" i="1" s="1"/>
  <c r="W11" i="1" l="1"/>
  <c r="X11" i="1" s="1"/>
  <c r="W14" i="1" l="1"/>
  <c r="X14" i="1" s="1"/>
  <c r="W13" i="1"/>
  <c r="X13" i="1" s="1"/>
  <c r="W12" i="1"/>
  <c r="X12" i="1" s="1"/>
  <c r="W26" i="1" l="1"/>
  <c r="X26" i="1" s="1"/>
  <c r="W21" i="1" l="1"/>
  <c r="X21" i="1" s="1"/>
  <c r="W20" i="1" l="1"/>
  <c r="X20" i="1" s="1"/>
  <c r="W25" i="1" l="1"/>
  <c r="X25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<sst xmlns="http://schemas.openxmlformats.org/spreadsheetml/2006/main" count="376" uniqueCount="142">
  <si>
    <t>UNIDADE GESTORA</t>
  </si>
  <si>
    <t>SERVIDOR</t>
  </si>
  <si>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</si>
  <si>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</si>
  <si>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</si>
  <si>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</si>
  <si>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</si>
  <si>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</si>
  <si>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</si>
  <si>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</si>
  <si>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</si>
  <si>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</si>
  <si>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</si>
  <si>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</si>
  <si>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</si>
  <si>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</si>
  <si>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</si>
  <si>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</si>
  <si>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GARANHUNS</t>
  </si>
  <si>
    <t>ANEXO VII - MAPA DE DIÁRIAS E PASSAGENS (ITEM 10.2 DO ANEXO I, DA PORTARIA SCGE No 27/2022)</t>
  </si>
  <si>
    <t xml:space="preserve">                                                                                               ANEXO VII - MAPA DE DIÁRIAS E PASSAGENS (ITEM 10.2 DO ANEXO I, DA PORTARIA SCGE No 27/2022)                                         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</si>
  <si>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</si>
  <si>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</si>
  <si>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</si>
  <si>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</si>
  <si>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</si>
  <si>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</si>
  <si>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</si>
  <si>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</si>
  <si>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</si>
  <si>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</si>
  <si>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</si>
  <si>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</si>
  <si>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</si>
  <si>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</si>
  <si>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</si>
  <si>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</si>
  <si>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</si>
  <si>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</si>
  <si>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</si>
  <si>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</si>
  <si>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</si>
  <si>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</si>
  <si>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</si>
  <si>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</si>
  <si>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</si>
  <si>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</si>
  <si>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GRA</t>
  </si>
  <si>
    <t>2210487/04</t>
  </si>
  <si>
    <t xml:space="preserve">CLEODON RICARDO DE SOUZA LIMA </t>
  </si>
  <si>
    <t>DIRETOR PRESIDENTE</t>
  </si>
  <si>
    <t>1407813/10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</si>
  <si>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</si>
  <si>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</si>
  <si>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</si>
  <si>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</si>
  <si>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</si>
  <si>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</si>
  <si>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</si>
  <si>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>FLÁVIO ELOIA SALES</t>
  </si>
  <si>
    <t>ASSESSOR INSTITUCIONAL / CHEFE DA UNIDADE REGIONAL DE GARANHUNS</t>
  </si>
  <si>
    <t>4058100/01</t>
  </si>
  <si>
    <t>ASSISTENTE ADMINITRATIVA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</si>
  <si>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</si>
  <si>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</si>
  <si>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</si>
  <si>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</si>
  <si>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</si>
  <si>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</si>
  <si>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</si>
  <si>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</si>
  <si>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JOSÉ GÓIS LEITE FIRMINO</t>
  </si>
  <si>
    <t>1393197/04</t>
  </si>
  <si>
    <t>RAQUEL VIEIRA DE OLIVEIRA</t>
  </si>
  <si>
    <t>3693520/02</t>
  </si>
  <si>
    <t>ENGENHEIRA FLORESTAL</t>
  </si>
  <si>
    <t xml:space="preserve">GERAF                </t>
  </si>
  <si>
    <t xml:space="preserve">1- Organização dos arquivos da Regularização Fundiária, localizados nas Unidades Regionais, padronizando os protocolos;     2- Participa do planejamento das ações de Regularização Fundiária;      3- Acompanhamento junto aos Cartórios de Registro de Imóveis para Discriminatória. </t>
  </si>
  <si>
    <t xml:space="preserve">GERAF                       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</si>
  <si>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</si>
  <si>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>AUXILIAR DE GESTÃO PÚBLICA</t>
  </si>
  <si>
    <t>Acompanhamento das análises de cadastros na regionais. Regularização Fundiária, Atualização em campo e no escritório dos cadastros do georreferenciamento dos imóveis rurais. Atualizar o sistema de Acompanhamento e emitir Relatórios de Observação e de Viagem;</t>
  </si>
  <si>
    <t xml:space="preserve">IVISON DE SOUZA SILVA                      </t>
  </si>
  <si>
    <t xml:space="preserve">ADRIANA BEZERRA SILVA                          </t>
  </si>
  <si>
    <t xml:space="preserve">EDNALDO VASCONCELOS DA SILVA                               </t>
  </si>
  <si>
    <t xml:space="preserve">CARLOS ALBERTO HILÁRIO BARBOSA                               </t>
  </si>
  <si>
    <t>784865/04</t>
  </si>
  <si>
    <t>EREMILSON ROBERTO DE MIRANDA</t>
  </si>
  <si>
    <t>1592734/05</t>
  </si>
  <si>
    <t>LADJANE MAIA FREIRE</t>
  </si>
  <si>
    <t>AUXILIAR ADMINISTRATIVA</t>
  </si>
  <si>
    <t>1504312/02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</si>
  <si>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</si>
  <si>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</si>
  <si>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PERÍODO : SETEMBRO / 2025</t>
  </si>
  <si>
    <t xml:space="preserve">                     PERÍODO : SETEMBRO / 2025</t>
  </si>
  <si>
    <t>0031200015.005689/2025-70</t>
  </si>
  <si>
    <t>RECIFE / INAJÁ / MANARI / GRAVATÁ / BEZERROS / CARUARU / GARANHUNS / POÇÃO / RECIFE</t>
  </si>
  <si>
    <t>RECIFE /PESQUEIRA / ÁGUAS BELAS / CARUARU / ARCOVERDE / INAJÁ / MIRANDIBA / OURICURI /  LAGOA GRANDE / JABOATÃO DOS GUARARAPES / BELO JARDIM / RECIFE</t>
  </si>
  <si>
    <t>GARANHUNS /PESQUEIRA / ÁGUAS BELAS / CARUARU / ARCOVERDE / INAJÁ / MIRANDIBA / OURICURI /  LAGOA GRANDE / JABOATÃO DOS GUARARAPES / BELO JARDIM / GARANHUNS</t>
  </si>
  <si>
    <t>0031200017.001978/2025-80</t>
  </si>
  <si>
    <t>v</t>
  </si>
  <si>
    <t>Vistoria ocupacional, produtiva das famílas assentadas para renovação de Titulo CDRU e Regularização de ocupantes irregulares em lotes;</t>
  </si>
  <si>
    <t xml:space="preserve">    RECIFE / PESQUEIRA / RIBEIRÃO / ESCADA / AMARAGI / RECIFE </t>
  </si>
  <si>
    <t xml:space="preserve">    RECIFE / PESQUEIRA / RECIFE </t>
  </si>
  <si>
    <t>0031200012.002281/2025-76</t>
  </si>
  <si>
    <t>0031200012.002264/2025-39</t>
  </si>
  <si>
    <t>Recife / Caruaru / Petrolandia / Belém do São Francisco / Santa Maria da Boa Vista / Jatobá / Recife</t>
  </si>
  <si>
    <t xml:space="preserve">GERAF                 </t>
  </si>
  <si>
    <t>Recife / Arcoverde / Afogados da Ingazeira / Recife</t>
  </si>
  <si>
    <t xml:space="preserve">Recife / Arcoverde / Afogados da Ingazeira / Recife </t>
  </si>
  <si>
    <t>Recife / Pesqueira / Terra Nova / Ouricuri / Parnamirim / Ouricuri / Recife</t>
  </si>
  <si>
    <t xml:space="preserve">GERAF                      </t>
  </si>
  <si>
    <t>MARIA JOSÉ GOMES SIQUEIRA</t>
  </si>
  <si>
    <t>TÉCNICA DESENVOLVIMENTO</t>
  </si>
  <si>
    <t>Caruaru / Arcoverde / Caruaru</t>
  </si>
  <si>
    <t>CARUARU</t>
  </si>
  <si>
    <t>Garanhuns / Arcoverde / Garanhuns</t>
  </si>
  <si>
    <t>Organização dos arquivos da Regularização Fundiária, localizados nas Unidades Regionais, padronizando os protocolos;   Participa do planejamento das ações de Regularização Fundiária;  Acompanhamento junto aos Cartórios de Registro de Imóveis para Discriminatória.</t>
  </si>
  <si>
    <t>MARIA DAS GRAÇAS NASCIMENTO DO MONTE</t>
  </si>
  <si>
    <t>TÉCNICA AGRÍCOLA</t>
  </si>
  <si>
    <t>Recife / Arcoverde / Recife</t>
  </si>
  <si>
    <t>2532565/05</t>
  </si>
  <si>
    <t>4054750/01</t>
  </si>
  <si>
    <t>Garanhuns / Palmeirina / Correntes / Brejão / Garanhuns</t>
  </si>
  <si>
    <t>Acompanhar a Força Tarefa de abertura dos trabalhos de Regularização Fundiária dos imóveis rurais no município de Arcoverde-PE</t>
  </si>
  <si>
    <t>Acompanhar agenda do Ministro do Desenvolvimento Agrário e Agricultura Familiar, a V. Exa. o Senhor Paulo Teixeira, no município de Caruaru-PE.</t>
  </si>
  <si>
    <t>Recife / Caruaru / Recife</t>
  </si>
  <si>
    <t>CPLAG</t>
  </si>
  <si>
    <t>JORGE LUIS SOUZA DA SILVA</t>
  </si>
  <si>
    <t>0031200002.003899/2025-72</t>
  </si>
  <si>
    <t>SUPERVISÃO II</t>
  </si>
  <si>
    <t>Levantamento do Patrimônio referente 2025 nas URS Caruaru/Garanhuns no período de 22 a 26/09/2025.</t>
  </si>
  <si>
    <t>CÍCERO SILVESTRE DOS SANTOS</t>
  </si>
  <si>
    <t>AUXILIAR FINANCEIRO </t>
  </si>
  <si>
    <t>44237/06</t>
  </si>
  <si>
    <t>738843/02</t>
  </si>
  <si>
    <t>Levantamento do Patrimônio referente 2025 nas URS Serra Talhada / Afogados da Ingazeira no período de 29/09/2025 a 04/10/2025.</t>
  </si>
  <si>
    <t>RECIFE/SERRA TALHADA/AFOGADOS DA INGAZEIRA/RECIFE</t>
  </si>
  <si>
    <t xml:space="preserve"> Levantamento do Patrimônio referente 2025 nas URS Caruaru/Garanhuns  no período de 26/09/2025 a 27/09/2025, complementando o período de solicitação citado na CI de n°47.</t>
  </si>
  <si>
    <t>Recife / Caruaru / Garanhuns / Recife</t>
  </si>
  <si>
    <t>participação de Solenidade de Entrega da Individualização do Imóvel Rural Fazenda Olho D'Água do Félix, localizada no município de Caruaru-PE.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</si>
</sst>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30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aj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3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0" borderId="3" xfId="0" applyFont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9" fillId="2" borderId="5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29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76"/>
  <sheetViews>
    <sheetView tabSelected="1" zoomScale="110" zoomScaleNormal="110" workbookViewId="0">
      <pane ySplit="8" topLeftCell="A31" activePane="bottomLeft" state="frozen"/>
      <selection pane="bottomLeft" activeCell="B36" sqref="B36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06"/>
      <c r="B1" s="10"/>
      <c r="C1" s="10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/>
      <c r="Z1" s="1"/>
      <c r="AA1" s="1"/>
      <c r="AB1" s="1"/>
      <c r="AC1" s="1"/>
    </row>
    <row r="2" spans="1:29" ht="23.25" x14ac:dyDescent="0.35">
      <c r="A2" s="107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3"/>
      <c r="Z2" s="1"/>
      <c r="AA2" s="1"/>
      <c r="AB2" s="1"/>
      <c r="AC2" s="1"/>
    </row>
    <row r="3" spans="1:29" ht="23.25" x14ac:dyDescent="0.3">
      <c r="A3" s="107"/>
      <c r="C3" s="108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2"/>
      <c r="AA3" s="2"/>
      <c r="AB3" s="3"/>
      <c r="AC3" s="3"/>
    </row>
    <row r="4" spans="1:29" ht="18" customHeight="1" x14ac:dyDescent="0.4">
      <c r="A4" s="13"/>
      <c r="B4" s="13"/>
      <c r="C4" s="11"/>
      <c r="D4" s="16" t="s">
        <v>20</v>
      </c>
      <c r="E4" s="14"/>
      <c r="F4" s="14"/>
      <c r="G4" s="15"/>
      <c r="H4" s="17" t="s">
        <v>94</v>
      </c>
      <c r="I4" s="11"/>
      <c r="J4" s="11"/>
      <c r="K4" s="11"/>
      <c r="L4" s="15" t="s">
        <v>19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95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123" t="s">
        <v>101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5"/>
      <c r="Z5" s="5"/>
      <c r="AA5" s="5"/>
      <c r="AB5" s="3"/>
      <c r="AC5" s="3"/>
    </row>
    <row r="6" spans="1:29" ht="21" customHeight="1" x14ac:dyDescent="0.25">
      <c r="A6" s="119" t="s">
        <v>0</v>
      </c>
      <c r="B6" s="126"/>
      <c r="C6" s="121"/>
      <c r="D6" s="119" t="s">
        <v>1</v>
      </c>
      <c r="E6" s="130"/>
      <c r="F6" s="131"/>
      <c r="G6" s="119" t="s">
        <v>2</v>
      </c>
      <c r="H6" s="120"/>
      <c r="I6" s="120"/>
      <c r="J6" s="120"/>
      <c r="K6" s="120"/>
      <c r="L6" s="120"/>
      <c r="M6" s="120"/>
      <c r="N6" s="121"/>
      <c r="O6" s="119" t="s">
        <v>3</v>
      </c>
      <c r="P6" s="120"/>
      <c r="Q6" s="121"/>
      <c r="R6" s="119" t="s">
        <v>4</v>
      </c>
      <c r="S6" s="120"/>
      <c r="T6" s="120"/>
      <c r="U6" s="120"/>
      <c r="V6" s="120"/>
      <c r="W6" s="121"/>
      <c r="X6" s="116" t="s">
        <v>41</v>
      </c>
      <c r="Y6" s="116" t="s">
        <v>42</v>
      </c>
      <c r="Z6" s="5"/>
      <c r="AA6" s="5"/>
      <c r="AB6" s="5"/>
      <c r="AC6" s="5"/>
    </row>
    <row r="7" spans="1:29" ht="15.75" customHeight="1" x14ac:dyDescent="0.2">
      <c r="A7" s="116" t="s">
        <v>23</v>
      </c>
      <c r="B7" s="116" t="s">
        <v>10</v>
      </c>
      <c r="C7" s="116" t="s">
        <v>24</v>
      </c>
      <c r="D7" s="116" t="s">
        <v>25</v>
      </c>
      <c r="E7" s="116" t="s">
        <v>43</v>
      </c>
      <c r="F7" s="116" t="s">
        <v>26</v>
      </c>
      <c r="G7" s="116" t="s">
        <v>27</v>
      </c>
      <c r="H7" s="116" t="s">
        <v>28</v>
      </c>
      <c r="I7" s="127" t="s">
        <v>5</v>
      </c>
      <c r="J7" s="128"/>
      <c r="K7" s="129" t="s">
        <v>6</v>
      </c>
      <c r="L7" s="128"/>
      <c r="M7" s="116" t="s">
        <v>32</v>
      </c>
      <c r="N7" s="116" t="s">
        <v>33</v>
      </c>
      <c r="O7" s="122" t="s">
        <v>34</v>
      </c>
      <c r="P7" s="122" t="s">
        <v>35</v>
      </c>
      <c r="Q7" s="122" t="s">
        <v>36</v>
      </c>
      <c r="R7" s="129" t="s">
        <v>7</v>
      </c>
      <c r="S7" s="128"/>
      <c r="T7" s="129" t="s">
        <v>8</v>
      </c>
      <c r="U7" s="128"/>
      <c r="V7" s="116" t="s">
        <v>39</v>
      </c>
      <c r="W7" s="122" t="s">
        <v>40</v>
      </c>
      <c r="X7" s="117"/>
      <c r="Y7" s="117"/>
      <c r="Z7" s="5"/>
      <c r="AA7" s="5"/>
      <c r="AB7" s="5"/>
      <c r="AC7" s="5"/>
    </row>
    <row r="8" spans="1:29" ht="33.75" customHeight="1" x14ac:dyDescent="0.2">
      <c r="A8" s="118"/>
      <c r="B8" s="118"/>
      <c r="C8" s="118"/>
      <c r="D8" s="117"/>
      <c r="E8" s="117"/>
      <c r="F8" s="117"/>
      <c r="G8" s="117"/>
      <c r="H8" s="117"/>
      <c r="I8" s="6" t="s">
        <v>29</v>
      </c>
      <c r="J8" s="6" t="s">
        <v>30</v>
      </c>
      <c r="K8" s="6" t="s">
        <v>29</v>
      </c>
      <c r="L8" s="7" t="s">
        <v>31</v>
      </c>
      <c r="M8" s="118"/>
      <c r="N8" s="118"/>
      <c r="O8" s="118"/>
      <c r="P8" s="118"/>
      <c r="Q8" s="118"/>
      <c r="R8" s="6" t="s">
        <v>37</v>
      </c>
      <c r="S8" s="7" t="s">
        <v>38</v>
      </c>
      <c r="T8" s="6" t="s">
        <v>37</v>
      </c>
      <c r="U8" s="7" t="s">
        <v>38</v>
      </c>
      <c r="V8" s="118"/>
      <c r="W8" s="118"/>
      <c r="X8" s="118"/>
      <c r="Y8" s="118"/>
      <c r="Z8" s="5"/>
      <c r="AA8" s="5"/>
      <c r="AB8" s="5"/>
      <c r="AC8" s="5"/>
    </row>
    <row r="9" spans="1:29" s="35" customFormat="1" ht="126" customHeight="1" x14ac:dyDescent="0.2">
      <c r="A9" s="59" t="s">
        <v>9</v>
      </c>
      <c r="B9" s="60" t="s">
        <v>96</v>
      </c>
      <c r="C9" s="61" t="s">
        <v>22</v>
      </c>
      <c r="D9" s="62" t="s">
        <v>17</v>
      </c>
      <c r="E9" s="62" t="s">
        <v>45</v>
      </c>
      <c r="F9" s="62" t="s">
        <v>21</v>
      </c>
      <c r="G9" s="63" t="s">
        <v>92</v>
      </c>
      <c r="H9" s="83" t="s">
        <v>11</v>
      </c>
      <c r="I9" s="84" t="s">
        <v>12</v>
      </c>
      <c r="J9" s="85" t="s">
        <v>14</v>
      </c>
      <c r="K9" s="59" t="s">
        <v>12</v>
      </c>
      <c r="L9" s="86" t="s">
        <v>97</v>
      </c>
      <c r="M9" s="87">
        <v>45902</v>
      </c>
      <c r="N9" s="88">
        <v>45930</v>
      </c>
      <c r="O9" s="89"/>
      <c r="P9" s="89"/>
      <c r="Q9" s="89"/>
      <c r="R9" s="59">
        <v>17</v>
      </c>
      <c r="S9" s="90">
        <v>170.12</v>
      </c>
      <c r="T9" s="59"/>
      <c r="U9" s="91"/>
      <c r="V9" s="59">
        <v>17</v>
      </c>
      <c r="W9" s="92">
        <f t="shared" ref="W9" si="0">(R9*S9)+(T9*U9)</f>
        <v>2892.04</v>
      </c>
      <c r="X9" s="92">
        <f t="shared" ref="X9" si="1">Q9+W9</f>
        <v>2892.04</v>
      </c>
      <c r="Y9" s="34"/>
      <c r="Z9" s="5"/>
      <c r="AA9" s="5" t="s">
        <v>70</v>
      </c>
      <c r="AB9" s="5"/>
      <c r="AC9" s="5"/>
    </row>
    <row r="10" spans="1:29" ht="125.25" customHeight="1" x14ac:dyDescent="0.2">
      <c r="A10" s="59" t="s">
        <v>9</v>
      </c>
      <c r="B10" s="60" t="s">
        <v>96</v>
      </c>
      <c r="C10" s="61" t="s">
        <v>22</v>
      </c>
      <c r="D10" s="62" t="s">
        <v>15</v>
      </c>
      <c r="E10" s="62" t="s">
        <v>46</v>
      </c>
      <c r="F10" s="62" t="s">
        <v>13</v>
      </c>
      <c r="G10" s="63" t="s">
        <v>92</v>
      </c>
      <c r="H10" s="83" t="s">
        <v>11</v>
      </c>
      <c r="I10" s="84" t="s">
        <v>12</v>
      </c>
      <c r="J10" s="85" t="s">
        <v>14</v>
      </c>
      <c r="K10" s="59" t="s">
        <v>12</v>
      </c>
      <c r="L10" s="93" t="s">
        <v>98</v>
      </c>
      <c r="M10" s="87">
        <v>45901</v>
      </c>
      <c r="N10" s="88">
        <v>45930</v>
      </c>
      <c r="O10" s="89"/>
      <c r="P10" s="89"/>
      <c r="Q10" s="89"/>
      <c r="R10" s="59">
        <v>16</v>
      </c>
      <c r="S10" s="94">
        <v>120</v>
      </c>
      <c r="T10" s="59"/>
      <c r="U10" s="91"/>
      <c r="V10" s="59">
        <v>16</v>
      </c>
      <c r="W10" s="92">
        <f t="shared" ref="W10" si="2">(R10*S10)+(T10*U10)</f>
        <v>1920</v>
      </c>
      <c r="X10" s="92">
        <f t="shared" ref="X10" si="3">Q10+W10</f>
        <v>1920</v>
      </c>
      <c r="Y10" s="18"/>
      <c r="Z10" s="5"/>
      <c r="AA10" s="5"/>
      <c r="AB10" s="5"/>
      <c r="AC10" s="5"/>
    </row>
    <row r="11" spans="1:29" s="51" customFormat="1" ht="126.75" customHeight="1" x14ac:dyDescent="0.2">
      <c r="A11" s="59" t="s">
        <v>9</v>
      </c>
      <c r="B11" s="60" t="s">
        <v>96</v>
      </c>
      <c r="C11" s="61" t="s">
        <v>22</v>
      </c>
      <c r="D11" s="62" t="s">
        <v>71</v>
      </c>
      <c r="E11" s="62" t="s">
        <v>72</v>
      </c>
      <c r="F11" s="62" t="s">
        <v>13</v>
      </c>
      <c r="G11" s="63" t="s">
        <v>92</v>
      </c>
      <c r="H11" s="83" t="s">
        <v>11</v>
      </c>
      <c r="I11" s="84" t="s">
        <v>12</v>
      </c>
      <c r="J11" s="85" t="s">
        <v>18</v>
      </c>
      <c r="K11" s="59" t="s">
        <v>12</v>
      </c>
      <c r="L11" s="93" t="s">
        <v>99</v>
      </c>
      <c r="M11" s="87">
        <v>45915</v>
      </c>
      <c r="N11" s="88">
        <v>45930</v>
      </c>
      <c r="O11" s="89"/>
      <c r="P11" s="89"/>
      <c r="Q11" s="89"/>
      <c r="R11" s="59">
        <v>9</v>
      </c>
      <c r="S11" s="94">
        <v>120</v>
      </c>
      <c r="T11" s="59"/>
      <c r="U11" s="91"/>
      <c r="V11" s="59">
        <v>9</v>
      </c>
      <c r="W11" s="92">
        <f t="shared" ref="W11" si="4">(R11*S11)+(T11*U11)</f>
        <v>1080</v>
      </c>
      <c r="X11" s="92">
        <f t="shared" ref="X11" si="5">Q11+W11</f>
        <v>1080</v>
      </c>
      <c r="Y11" s="50"/>
      <c r="Z11" s="5"/>
      <c r="AA11" s="5"/>
      <c r="AB11" s="5"/>
      <c r="AC11" s="5"/>
    </row>
    <row r="12" spans="1:29" s="49" customFormat="1" ht="187.5" customHeight="1" x14ac:dyDescent="0.2">
      <c r="A12" s="59" t="s">
        <v>9</v>
      </c>
      <c r="B12" s="60" t="s">
        <v>106</v>
      </c>
      <c r="C12" s="61" t="s">
        <v>108</v>
      </c>
      <c r="D12" s="64" t="s">
        <v>82</v>
      </c>
      <c r="E12" s="62" t="s">
        <v>44</v>
      </c>
      <c r="F12" s="62" t="s">
        <v>16</v>
      </c>
      <c r="G12" s="65" t="s">
        <v>93</v>
      </c>
      <c r="H12" s="83" t="s">
        <v>11</v>
      </c>
      <c r="I12" s="84" t="s">
        <v>12</v>
      </c>
      <c r="J12" s="85" t="s">
        <v>14</v>
      </c>
      <c r="K12" s="59" t="s">
        <v>12</v>
      </c>
      <c r="L12" s="95" t="s">
        <v>107</v>
      </c>
      <c r="M12" s="88">
        <v>45908</v>
      </c>
      <c r="N12" s="88">
        <v>45913</v>
      </c>
      <c r="O12" s="96"/>
      <c r="P12" s="97"/>
      <c r="Q12" s="92"/>
      <c r="R12" s="98">
        <v>5</v>
      </c>
      <c r="S12" s="90">
        <v>170.12</v>
      </c>
      <c r="T12" s="98"/>
      <c r="U12" s="99"/>
      <c r="V12" s="100">
        <v>5</v>
      </c>
      <c r="W12" s="92">
        <f t="shared" ref="W12" si="6">(R12*S12)+(T12*U12)</f>
        <v>850.6</v>
      </c>
      <c r="X12" s="92">
        <f t="shared" ref="X12" si="7">Q12+W12</f>
        <v>850.6</v>
      </c>
      <c r="Y12" s="8"/>
      <c r="Z12" s="5"/>
      <c r="AA12" s="5"/>
      <c r="AB12" s="5"/>
      <c r="AC12" s="5"/>
    </row>
    <row r="13" spans="1:29" s="49" customFormat="1" ht="120.75" customHeight="1" x14ac:dyDescent="0.2">
      <c r="A13" s="59" t="s">
        <v>9</v>
      </c>
      <c r="B13" s="60" t="s">
        <v>106</v>
      </c>
      <c r="C13" s="61" t="s">
        <v>76</v>
      </c>
      <c r="D13" s="66" t="s">
        <v>83</v>
      </c>
      <c r="E13" s="67" t="s">
        <v>61</v>
      </c>
      <c r="F13" s="68" t="s">
        <v>62</v>
      </c>
      <c r="G13" s="69" t="s">
        <v>77</v>
      </c>
      <c r="H13" s="83" t="s">
        <v>11</v>
      </c>
      <c r="I13" s="84" t="s">
        <v>12</v>
      </c>
      <c r="J13" s="85" t="s">
        <v>14</v>
      </c>
      <c r="K13" s="59" t="s">
        <v>12</v>
      </c>
      <c r="L13" s="95" t="s">
        <v>110</v>
      </c>
      <c r="M13" s="88">
        <v>45915</v>
      </c>
      <c r="N13" s="88">
        <v>45926</v>
      </c>
      <c r="O13" s="96"/>
      <c r="P13" s="97"/>
      <c r="Q13" s="92"/>
      <c r="R13" s="98">
        <v>11</v>
      </c>
      <c r="S13" s="94">
        <v>120</v>
      </c>
      <c r="T13" s="98"/>
      <c r="U13" s="99"/>
      <c r="V13" s="100">
        <v>11</v>
      </c>
      <c r="W13" s="92">
        <f t="shared" ref="W13" si="8">(R13*S13)+(T13*U13)</f>
        <v>1320</v>
      </c>
      <c r="X13" s="92">
        <f t="shared" ref="X13" si="9">Q13+W13</f>
        <v>1320</v>
      </c>
      <c r="Y13" s="8"/>
      <c r="Z13" s="5"/>
      <c r="AA13" s="5"/>
      <c r="AB13" s="5"/>
      <c r="AC13" s="5"/>
    </row>
    <row r="14" spans="1:29" s="46" customFormat="1" ht="109.5" customHeight="1" x14ac:dyDescent="0.2">
      <c r="A14" s="59" t="s">
        <v>9</v>
      </c>
      <c r="B14" s="60" t="s">
        <v>106</v>
      </c>
      <c r="C14" s="61" t="s">
        <v>76</v>
      </c>
      <c r="D14" s="66" t="s">
        <v>84</v>
      </c>
      <c r="E14" s="67" t="s">
        <v>64</v>
      </c>
      <c r="F14" s="67" t="s">
        <v>63</v>
      </c>
      <c r="G14" s="69" t="s">
        <v>66</v>
      </c>
      <c r="H14" s="83" t="s">
        <v>11</v>
      </c>
      <c r="I14" s="84" t="s">
        <v>12</v>
      </c>
      <c r="J14" s="85" t="s">
        <v>14</v>
      </c>
      <c r="K14" s="59" t="s">
        <v>12</v>
      </c>
      <c r="L14" s="101" t="s">
        <v>111</v>
      </c>
      <c r="M14" s="87">
        <v>45902</v>
      </c>
      <c r="N14" s="88">
        <v>45913</v>
      </c>
      <c r="O14" s="96"/>
      <c r="P14" s="97"/>
      <c r="Q14" s="92"/>
      <c r="R14" s="98">
        <v>9</v>
      </c>
      <c r="S14" s="94">
        <v>120</v>
      </c>
      <c r="T14" s="98"/>
      <c r="U14" s="99"/>
      <c r="V14" s="100">
        <v>9</v>
      </c>
      <c r="W14" s="92">
        <f t="shared" ref="W14" si="10">(R14*S14)+(T14*U14)</f>
        <v>1080</v>
      </c>
      <c r="X14" s="92">
        <f t="shared" ref="X14" si="11">Q14+W14</f>
        <v>1080</v>
      </c>
      <c r="Y14" s="8"/>
      <c r="Z14" s="5"/>
      <c r="AA14" s="5"/>
      <c r="AB14" s="5"/>
      <c r="AC14" s="5"/>
    </row>
    <row r="15" spans="1:29" s="53" customFormat="1" ht="109.5" customHeight="1" x14ac:dyDescent="0.2">
      <c r="A15" s="59" t="s">
        <v>9</v>
      </c>
      <c r="B15" s="60" t="s">
        <v>106</v>
      </c>
      <c r="C15" s="61" t="s">
        <v>76</v>
      </c>
      <c r="D15" s="66" t="s">
        <v>85</v>
      </c>
      <c r="E15" s="70" t="s">
        <v>86</v>
      </c>
      <c r="F15" s="66" t="s">
        <v>80</v>
      </c>
      <c r="G15" s="69" t="s">
        <v>81</v>
      </c>
      <c r="H15" s="83" t="s">
        <v>11</v>
      </c>
      <c r="I15" s="84" t="s">
        <v>12</v>
      </c>
      <c r="J15" s="85" t="s">
        <v>14</v>
      </c>
      <c r="K15" s="59" t="s">
        <v>12</v>
      </c>
      <c r="L15" s="101" t="s">
        <v>109</v>
      </c>
      <c r="M15" s="88">
        <v>45915</v>
      </c>
      <c r="N15" s="88">
        <v>45926</v>
      </c>
      <c r="O15" s="96"/>
      <c r="P15" s="97"/>
      <c r="Q15" s="92"/>
      <c r="R15" s="98">
        <v>11</v>
      </c>
      <c r="S15" s="94">
        <v>120</v>
      </c>
      <c r="T15" s="98"/>
      <c r="U15" s="99"/>
      <c r="V15" s="100">
        <v>11</v>
      </c>
      <c r="W15" s="92">
        <f t="shared" ref="W15" si="12">(R15*S15)+(T15*U15)</f>
        <v>1320</v>
      </c>
      <c r="X15" s="92">
        <f t="shared" ref="X15" si="13">Q15+W15</f>
        <v>1320</v>
      </c>
      <c r="Y15" s="8"/>
      <c r="Z15" s="5"/>
      <c r="AA15" s="5"/>
      <c r="AB15" s="5"/>
      <c r="AC15" s="5"/>
    </row>
    <row r="16" spans="1:29" s="56" customFormat="1" ht="109.5" customHeight="1" x14ac:dyDescent="0.2">
      <c r="A16" s="59" t="s">
        <v>9</v>
      </c>
      <c r="B16" s="60" t="s">
        <v>106</v>
      </c>
      <c r="C16" s="61" t="s">
        <v>76</v>
      </c>
      <c r="D16" s="67" t="s">
        <v>113</v>
      </c>
      <c r="E16" s="71" t="s">
        <v>122</v>
      </c>
      <c r="F16" s="67" t="s">
        <v>114</v>
      </c>
      <c r="G16" s="69" t="s">
        <v>118</v>
      </c>
      <c r="H16" s="83" t="s">
        <v>11</v>
      </c>
      <c r="I16" s="84" t="s">
        <v>12</v>
      </c>
      <c r="J16" s="85" t="s">
        <v>116</v>
      </c>
      <c r="K16" s="59" t="s">
        <v>12</v>
      </c>
      <c r="L16" s="102" t="s">
        <v>115</v>
      </c>
      <c r="M16" s="88">
        <v>45915</v>
      </c>
      <c r="N16" s="88">
        <v>45919</v>
      </c>
      <c r="O16" s="96"/>
      <c r="P16" s="97"/>
      <c r="Q16" s="92"/>
      <c r="R16" s="98">
        <v>4</v>
      </c>
      <c r="S16" s="94">
        <v>120</v>
      </c>
      <c r="T16" s="98"/>
      <c r="U16" s="99"/>
      <c r="V16" s="100">
        <v>4</v>
      </c>
      <c r="W16" s="92">
        <f t="shared" ref="W16" si="14">(R16*S16)+(T16*U16)</f>
        <v>480</v>
      </c>
      <c r="X16" s="92">
        <f t="shared" ref="X16" si="15">Q16+W16</f>
        <v>480</v>
      </c>
      <c r="Y16" s="8"/>
      <c r="Z16" s="5"/>
      <c r="AA16" s="5"/>
      <c r="AB16" s="5"/>
      <c r="AC16" s="5"/>
    </row>
    <row r="17" spans="1:29" s="56" customFormat="1" ht="109.5" customHeight="1" x14ac:dyDescent="0.2">
      <c r="A17" s="59" t="s">
        <v>9</v>
      </c>
      <c r="B17" s="60" t="s">
        <v>106</v>
      </c>
      <c r="C17" s="61" t="s">
        <v>76</v>
      </c>
      <c r="D17" s="67" t="s">
        <v>87</v>
      </c>
      <c r="E17" s="71" t="s">
        <v>88</v>
      </c>
      <c r="F17" s="72" t="s">
        <v>13</v>
      </c>
      <c r="G17" s="69" t="s">
        <v>118</v>
      </c>
      <c r="H17" s="83" t="s">
        <v>11</v>
      </c>
      <c r="I17" s="84" t="s">
        <v>12</v>
      </c>
      <c r="J17" s="85" t="s">
        <v>18</v>
      </c>
      <c r="K17" s="59" t="s">
        <v>12</v>
      </c>
      <c r="L17" s="103" t="s">
        <v>117</v>
      </c>
      <c r="M17" s="88">
        <v>45922</v>
      </c>
      <c r="N17" s="88">
        <v>45926</v>
      </c>
      <c r="O17" s="96"/>
      <c r="P17" s="97"/>
      <c r="Q17" s="92"/>
      <c r="R17" s="98">
        <v>4</v>
      </c>
      <c r="S17" s="94">
        <v>120</v>
      </c>
      <c r="T17" s="98"/>
      <c r="U17" s="99"/>
      <c r="V17" s="100">
        <v>4</v>
      </c>
      <c r="W17" s="92">
        <f t="shared" ref="W17" si="16">(R17*S17)+(T17*U17)</f>
        <v>480</v>
      </c>
      <c r="X17" s="92">
        <f t="shared" ref="X17" si="17">Q17+W17</f>
        <v>480</v>
      </c>
      <c r="Y17" s="8"/>
      <c r="Z17" s="5"/>
      <c r="AA17" s="5"/>
      <c r="AB17" s="5"/>
      <c r="AC17" s="5"/>
    </row>
    <row r="18" spans="1:29" s="56" customFormat="1" ht="109.5" customHeight="1" x14ac:dyDescent="0.2">
      <c r="A18" s="59" t="s">
        <v>9</v>
      </c>
      <c r="B18" s="60" t="s">
        <v>106</v>
      </c>
      <c r="C18" s="61" t="s">
        <v>76</v>
      </c>
      <c r="D18" s="73" t="s">
        <v>119</v>
      </c>
      <c r="E18" s="71" t="s">
        <v>123</v>
      </c>
      <c r="F18" s="72" t="s">
        <v>120</v>
      </c>
      <c r="G18" s="69" t="s">
        <v>118</v>
      </c>
      <c r="H18" s="83" t="s">
        <v>11</v>
      </c>
      <c r="I18" s="84" t="s">
        <v>12</v>
      </c>
      <c r="J18" s="85" t="s">
        <v>14</v>
      </c>
      <c r="K18" s="59" t="s">
        <v>12</v>
      </c>
      <c r="L18" s="103" t="s">
        <v>121</v>
      </c>
      <c r="M18" s="88">
        <v>45922</v>
      </c>
      <c r="N18" s="88">
        <v>45926</v>
      </c>
      <c r="O18" s="96"/>
      <c r="P18" s="97"/>
      <c r="Q18" s="92"/>
      <c r="R18" s="98">
        <v>4</v>
      </c>
      <c r="S18" s="94">
        <v>120</v>
      </c>
      <c r="T18" s="98"/>
      <c r="U18" s="99"/>
      <c r="V18" s="100">
        <v>4</v>
      </c>
      <c r="W18" s="92">
        <f t="shared" ref="W18:W19" si="18">(R18*S18)+(T18*U18)</f>
        <v>480</v>
      </c>
      <c r="X18" s="92">
        <f t="shared" ref="X18:X19" si="19">Q18+W18</f>
        <v>480</v>
      </c>
      <c r="Y18" s="8"/>
      <c r="Z18" s="5"/>
      <c r="AA18" s="5"/>
      <c r="AB18" s="5"/>
      <c r="AC18" s="5"/>
    </row>
    <row r="19" spans="1:29" s="56" customFormat="1" ht="192.75" customHeight="1" x14ac:dyDescent="0.2">
      <c r="A19" s="59" t="s">
        <v>9</v>
      </c>
      <c r="B19" s="60" t="s">
        <v>106</v>
      </c>
      <c r="C19" s="61" t="s">
        <v>76</v>
      </c>
      <c r="D19" s="64" t="s">
        <v>82</v>
      </c>
      <c r="E19" s="62" t="s">
        <v>44</v>
      </c>
      <c r="F19" s="62" t="s">
        <v>16</v>
      </c>
      <c r="G19" s="65" t="s">
        <v>93</v>
      </c>
      <c r="H19" s="83" t="s">
        <v>11</v>
      </c>
      <c r="I19" s="84" t="s">
        <v>12</v>
      </c>
      <c r="J19" s="85" t="s">
        <v>14</v>
      </c>
      <c r="K19" s="84" t="s">
        <v>12</v>
      </c>
      <c r="L19" s="73" t="s">
        <v>109</v>
      </c>
      <c r="M19" s="88">
        <v>45915</v>
      </c>
      <c r="N19" s="88">
        <v>45927</v>
      </c>
      <c r="O19" s="96"/>
      <c r="P19" s="97"/>
      <c r="Q19" s="92"/>
      <c r="R19" s="98">
        <v>12</v>
      </c>
      <c r="S19" s="90">
        <v>170.12</v>
      </c>
      <c r="T19" s="98"/>
      <c r="U19" s="99"/>
      <c r="V19" s="100">
        <v>12</v>
      </c>
      <c r="W19" s="92">
        <f t="shared" si="18"/>
        <v>2041.44</v>
      </c>
      <c r="X19" s="92">
        <f t="shared" si="19"/>
        <v>2041.44</v>
      </c>
      <c r="Y19" s="8"/>
      <c r="Z19" s="5"/>
      <c r="AA19" s="5"/>
      <c r="AB19" s="5"/>
      <c r="AC19" s="5"/>
    </row>
    <row r="20" spans="1:29" s="45" customFormat="1" ht="106.5" customHeight="1" x14ac:dyDescent="0.2">
      <c r="A20" s="59" t="s">
        <v>9</v>
      </c>
      <c r="B20" s="60" t="s">
        <v>105</v>
      </c>
      <c r="C20" s="61" t="s">
        <v>78</v>
      </c>
      <c r="D20" s="74" t="s">
        <v>59</v>
      </c>
      <c r="E20" s="75" t="s">
        <v>65</v>
      </c>
      <c r="F20" s="73" t="s">
        <v>60</v>
      </c>
      <c r="G20" s="76" t="s">
        <v>79</v>
      </c>
      <c r="H20" s="83" t="s">
        <v>11</v>
      </c>
      <c r="I20" s="84" t="s">
        <v>12</v>
      </c>
      <c r="J20" s="85" t="s">
        <v>18</v>
      </c>
      <c r="K20" s="84" t="s">
        <v>12</v>
      </c>
      <c r="L20" s="104" t="s">
        <v>124</v>
      </c>
      <c r="M20" s="88">
        <v>45901</v>
      </c>
      <c r="N20" s="88">
        <v>45911</v>
      </c>
      <c r="O20" s="96"/>
      <c r="P20" s="97"/>
      <c r="Q20" s="92"/>
      <c r="R20" s="98">
        <v>10</v>
      </c>
      <c r="S20" s="94">
        <v>120</v>
      </c>
      <c r="T20" s="98"/>
      <c r="U20" s="94"/>
      <c r="V20" s="100">
        <v>10</v>
      </c>
      <c r="W20" s="92">
        <f t="shared" ref="W20" si="20">(R20*S20)+(T20*U20)</f>
        <v>1200</v>
      </c>
      <c r="X20" s="92">
        <f t="shared" ref="X20" si="21">Q20+W20</f>
        <v>1200</v>
      </c>
      <c r="Y20" s="8"/>
      <c r="Z20" s="5"/>
      <c r="AA20" s="5"/>
      <c r="AB20" s="5"/>
      <c r="AC20" s="5"/>
    </row>
    <row r="21" spans="1:29" s="47" customFormat="1" ht="101.25" customHeight="1" x14ac:dyDescent="0.2">
      <c r="A21" s="59" t="s">
        <v>9</v>
      </c>
      <c r="B21" s="60" t="s">
        <v>105</v>
      </c>
      <c r="C21" s="61" t="s">
        <v>112</v>
      </c>
      <c r="D21" s="77" t="s">
        <v>56</v>
      </c>
      <c r="E21" s="77" t="s">
        <v>58</v>
      </c>
      <c r="F21" s="78" t="s">
        <v>57</v>
      </c>
      <c r="G21" s="76" t="s">
        <v>79</v>
      </c>
      <c r="H21" s="83" t="s">
        <v>11</v>
      </c>
      <c r="I21" s="84" t="s">
        <v>12</v>
      </c>
      <c r="J21" s="85" t="s">
        <v>14</v>
      </c>
      <c r="K21" s="59" t="s">
        <v>12</v>
      </c>
      <c r="L21" s="105" t="s">
        <v>109</v>
      </c>
      <c r="M21" s="88">
        <v>45901</v>
      </c>
      <c r="N21" s="88">
        <v>45915</v>
      </c>
      <c r="O21" s="96"/>
      <c r="P21" s="97"/>
      <c r="Q21" s="92"/>
      <c r="R21" s="98">
        <v>15</v>
      </c>
      <c r="S21" s="94">
        <v>120</v>
      </c>
      <c r="T21" s="98"/>
      <c r="U21" s="94"/>
      <c r="V21" s="100">
        <v>15</v>
      </c>
      <c r="W21" s="92">
        <f t="shared" ref="W21:W22" si="22">(R21*S21)+(T21*U21)</f>
        <v>1800</v>
      </c>
      <c r="X21" s="92">
        <f t="shared" ref="X21:X22" si="23">Q21+W21</f>
        <v>1800</v>
      </c>
      <c r="Y21" s="8"/>
      <c r="Z21" s="5"/>
      <c r="AA21" s="5"/>
      <c r="AB21" s="5"/>
      <c r="AC21" s="5"/>
    </row>
    <row r="22" spans="1:29" s="55" customFormat="1" ht="101.25" customHeight="1" x14ac:dyDescent="0.2">
      <c r="A22" s="59" t="s">
        <v>9</v>
      </c>
      <c r="B22" s="60" t="s">
        <v>105</v>
      </c>
      <c r="C22" s="61" t="s">
        <v>78</v>
      </c>
      <c r="D22" s="67" t="s">
        <v>49</v>
      </c>
      <c r="E22" s="70" t="s">
        <v>51</v>
      </c>
      <c r="F22" s="67" t="s">
        <v>50</v>
      </c>
      <c r="G22" s="69" t="s">
        <v>125</v>
      </c>
      <c r="H22" s="83" t="s">
        <v>11</v>
      </c>
      <c r="I22" s="84" t="s">
        <v>12</v>
      </c>
      <c r="J22" s="85" t="s">
        <v>14</v>
      </c>
      <c r="K22" s="59" t="s">
        <v>12</v>
      </c>
      <c r="L22" s="105" t="s">
        <v>121</v>
      </c>
      <c r="M22" s="88">
        <v>45915</v>
      </c>
      <c r="N22" s="88">
        <v>45918</v>
      </c>
      <c r="O22" s="96"/>
      <c r="P22" s="97"/>
      <c r="Q22" s="92"/>
      <c r="R22" s="98">
        <v>3</v>
      </c>
      <c r="S22" s="94">
        <v>241.86</v>
      </c>
      <c r="T22" s="98"/>
      <c r="U22" s="94"/>
      <c r="V22" s="100">
        <v>3</v>
      </c>
      <c r="W22" s="92">
        <f t="shared" si="22"/>
        <v>725.58</v>
      </c>
      <c r="X22" s="92">
        <f t="shared" si="23"/>
        <v>725.58</v>
      </c>
      <c r="Y22" s="8"/>
      <c r="Z22" s="5"/>
      <c r="AA22" s="5"/>
      <c r="AB22" s="5"/>
      <c r="AC22" s="5"/>
    </row>
    <row r="23" spans="1:29" s="57" customFormat="1" ht="101.25" customHeight="1" x14ac:dyDescent="0.2">
      <c r="A23" s="59" t="s">
        <v>9</v>
      </c>
      <c r="B23" s="60" t="s">
        <v>105</v>
      </c>
      <c r="C23" s="61" t="s">
        <v>78</v>
      </c>
      <c r="D23" s="67" t="s">
        <v>49</v>
      </c>
      <c r="E23" s="70" t="s">
        <v>51</v>
      </c>
      <c r="F23" s="67" t="s">
        <v>50</v>
      </c>
      <c r="G23" s="69" t="s">
        <v>126</v>
      </c>
      <c r="H23" s="83" t="s">
        <v>11</v>
      </c>
      <c r="I23" s="84" t="s">
        <v>12</v>
      </c>
      <c r="J23" s="85" t="s">
        <v>14</v>
      </c>
      <c r="K23" s="59" t="s">
        <v>12</v>
      </c>
      <c r="L23" s="105" t="s">
        <v>127</v>
      </c>
      <c r="M23" s="88">
        <v>45922</v>
      </c>
      <c r="N23" s="88">
        <v>45925</v>
      </c>
      <c r="O23" s="96"/>
      <c r="P23" s="97"/>
      <c r="Q23" s="92"/>
      <c r="R23" s="98">
        <v>3</v>
      </c>
      <c r="S23" s="94">
        <v>241.86</v>
      </c>
      <c r="T23" s="98"/>
      <c r="U23" s="94"/>
      <c r="V23" s="100">
        <v>3</v>
      </c>
      <c r="W23" s="92">
        <f t="shared" ref="W23" si="24">(R23*S23)+(T23*U23)</f>
        <v>725.58</v>
      </c>
      <c r="X23" s="92">
        <f t="shared" ref="X23" si="25">Q23+W23</f>
        <v>725.58</v>
      </c>
      <c r="Y23" s="8"/>
      <c r="Z23" s="5"/>
      <c r="AA23" s="5"/>
      <c r="AB23" s="5"/>
      <c r="AC23" s="5"/>
    </row>
    <row r="24" spans="1:29" s="58" customFormat="1" ht="101.25" customHeight="1" x14ac:dyDescent="0.2">
      <c r="A24" s="59" t="s">
        <v>9</v>
      </c>
      <c r="B24" s="60" t="s">
        <v>105</v>
      </c>
      <c r="C24" s="61" t="s">
        <v>78</v>
      </c>
      <c r="D24" s="67" t="s">
        <v>49</v>
      </c>
      <c r="E24" s="70" t="s">
        <v>51</v>
      </c>
      <c r="F24" s="67" t="s">
        <v>50</v>
      </c>
      <c r="G24" s="132" t="s">
        <v>141</v>
      </c>
      <c r="H24" s="83" t="s">
        <v>11</v>
      </c>
      <c r="I24" s="84" t="s">
        <v>12</v>
      </c>
      <c r="J24" s="85" t="s">
        <v>14</v>
      </c>
      <c r="K24" s="59" t="s">
        <v>12</v>
      </c>
      <c r="L24" s="105" t="s">
        <v>127</v>
      </c>
      <c r="M24" s="88">
        <v>45926</v>
      </c>
      <c r="N24" s="88">
        <v>45932</v>
      </c>
      <c r="O24" s="96"/>
      <c r="P24" s="97"/>
      <c r="Q24" s="92"/>
      <c r="R24" s="98">
        <v>3</v>
      </c>
      <c r="S24" s="94">
        <v>241.86</v>
      </c>
      <c r="T24" s="98"/>
      <c r="U24" s="94"/>
      <c r="V24" s="100">
        <v>3</v>
      </c>
      <c r="W24" s="92">
        <f t="shared" ref="W24" si="26">(R24*S24)+(T24*U24)</f>
        <v>725.58</v>
      </c>
      <c r="X24" s="92">
        <f t="shared" ref="X24" si="27">Q24+W24</f>
        <v>725.58</v>
      </c>
      <c r="Y24" s="8"/>
      <c r="Z24" s="5"/>
      <c r="AA24" s="5"/>
      <c r="AB24" s="5"/>
      <c r="AC24" s="5"/>
    </row>
    <row r="25" spans="1:29" s="36" customFormat="1" ht="87" customHeight="1" x14ac:dyDescent="0.2">
      <c r="A25" s="59" t="s">
        <v>9</v>
      </c>
      <c r="B25" s="60" t="s">
        <v>100</v>
      </c>
      <c r="C25" s="61" t="s">
        <v>47</v>
      </c>
      <c r="D25" s="79" t="s">
        <v>54</v>
      </c>
      <c r="E25" s="71" t="s">
        <v>55</v>
      </c>
      <c r="F25" s="79" t="s">
        <v>53</v>
      </c>
      <c r="G25" s="69" t="s">
        <v>102</v>
      </c>
      <c r="H25" s="83" t="s">
        <v>11</v>
      </c>
      <c r="I25" s="84" t="s">
        <v>12</v>
      </c>
      <c r="J25" s="85" t="s">
        <v>14</v>
      </c>
      <c r="K25" s="59" t="s">
        <v>12</v>
      </c>
      <c r="L25" s="65" t="s">
        <v>103</v>
      </c>
      <c r="M25" s="88">
        <v>45901</v>
      </c>
      <c r="N25" s="88">
        <v>45926</v>
      </c>
      <c r="O25" s="97"/>
      <c r="P25" s="97"/>
      <c r="Q25" s="92"/>
      <c r="R25" s="98">
        <v>15</v>
      </c>
      <c r="S25" s="94">
        <v>170.12</v>
      </c>
      <c r="T25" s="98"/>
      <c r="U25" s="99"/>
      <c r="V25" s="100">
        <v>15</v>
      </c>
      <c r="W25" s="92">
        <f t="shared" ref="W25" si="28">(R25*S25)+(T25*U25)</f>
        <v>2551.8000000000002</v>
      </c>
      <c r="X25" s="92">
        <f t="shared" ref="X25" si="29">Q25+W25</f>
        <v>2551.8000000000002</v>
      </c>
      <c r="Y25" s="8"/>
      <c r="Z25" s="5"/>
      <c r="AA25" s="5"/>
      <c r="AB25" s="5"/>
      <c r="AC25" s="5"/>
    </row>
    <row r="26" spans="1:29" s="48" customFormat="1" ht="99.75" customHeight="1" x14ac:dyDescent="0.2">
      <c r="A26" s="59" t="s">
        <v>9</v>
      </c>
      <c r="B26" s="60" t="s">
        <v>100</v>
      </c>
      <c r="C26" s="61" t="s">
        <v>47</v>
      </c>
      <c r="D26" s="78" t="s">
        <v>52</v>
      </c>
      <c r="E26" s="71" t="s">
        <v>48</v>
      </c>
      <c r="F26" s="77" t="s">
        <v>13</v>
      </c>
      <c r="G26" s="69" t="s">
        <v>102</v>
      </c>
      <c r="H26" s="83" t="s">
        <v>11</v>
      </c>
      <c r="I26" s="84" t="s">
        <v>12</v>
      </c>
      <c r="J26" s="85" t="s">
        <v>14</v>
      </c>
      <c r="K26" s="59" t="s">
        <v>12</v>
      </c>
      <c r="L26" s="65" t="s">
        <v>103</v>
      </c>
      <c r="M26" s="88">
        <v>45901</v>
      </c>
      <c r="N26" s="88">
        <v>45926</v>
      </c>
      <c r="O26" s="97"/>
      <c r="P26" s="97"/>
      <c r="Q26" s="92"/>
      <c r="R26" s="98">
        <v>17</v>
      </c>
      <c r="S26" s="94">
        <v>120</v>
      </c>
      <c r="T26" s="98"/>
      <c r="U26" s="99"/>
      <c r="V26" s="98">
        <v>17</v>
      </c>
      <c r="W26" s="92">
        <f t="shared" ref="W26" si="30">(R26*S26)+(T26*U26)</f>
        <v>2040</v>
      </c>
      <c r="X26" s="92">
        <f t="shared" ref="X26" si="31">Q26+W26</f>
        <v>2040</v>
      </c>
      <c r="Y26" s="8"/>
      <c r="Z26" s="5"/>
      <c r="AA26" s="5"/>
      <c r="AB26" s="5"/>
      <c r="AC26" s="5"/>
    </row>
    <row r="27" spans="1:29" s="51" customFormat="1" ht="88.5" customHeight="1" x14ac:dyDescent="0.2">
      <c r="A27" s="59" t="s">
        <v>9</v>
      </c>
      <c r="B27" s="60" t="s">
        <v>100</v>
      </c>
      <c r="C27" s="61" t="s">
        <v>47</v>
      </c>
      <c r="D27" s="77" t="s">
        <v>67</v>
      </c>
      <c r="E27" s="70" t="s">
        <v>69</v>
      </c>
      <c r="F27" s="80" t="s">
        <v>68</v>
      </c>
      <c r="G27" s="69" t="s">
        <v>102</v>
      </c>
      <c r="H27" s="83" t="s">
        <v>11</v>
      </c>
      <c r="I27" s="84" t="s">
        <v>12</v>
      </c>
      <c r="J27" s="85" t="s">
        <v>14</v>
      </c>
      <c r="K27" s="59" t="s">
        <v>12</v>
      </c>
      <c r="L27" s="65" t="s">
        <v>103</v>
      </c>
      <c r="M27" s="88">
        <v>45901</v>
      </c>
      <c r="N27" s="88">
        <v>45919</v>
      </c>
      <c r="O27" s="97"/>
      <c r="P27" s="97"/>
      <c r="Q27" s="92"/>
      <c r="R27" s="98">
        <v>13</v>
      </c>
      <c r="S27" s="94">
        <v>120</v>
      </c>
      <c r="T27" s="98"/>
      <c r="U27" s="99"/>
      <c r="V27" s="100">
        <v>13</v>
      </c>
      <c r="W27" s="92">
        <f t="shared" ref="W27" si="32">(R27*S27)+(T27*U27)</f>
        <v>1560</v>
      </c>
      <c r="X27" s="92">
        <f t="shared" ref="X27" si="33">Q27+W27</f>
        <v>1560</v>
      </c>
      <c r="Y27" s="8"/>
      <c r="Z27" s="5"/>
      <c r="AA27" s="5"/>
      <c r="AB27" s="5"/>
      <c r="AC27" s="5"/>
    </row>
    <row r="28" spans="1:29" s="54" customFormat="1" ht="75" customHeight="1" x14ac:dyDescent="0.2">
      <c r="A28" s="59" t="s">
        <v>9</v>
      </c>
      <c r="B28" s="60" t="s">
        <v>100</v>
      </c>
      <c r="C28" s="61" t="s">
        <v>47</v>
      </c>
      <c r="D28" s="67" t="s">
        <v>89</v>
      </c>
      <c r="E28" s="70" t="s">
        <v>91</v>
      </c>
      <c r="F28" s="74" t="s">
        <v>90</v>
      </c>
      <c r="G28" s="69" t="s">
        <v>102</v>
      </c>
      <c r="H28" s="83" t="s">
        <v>11</v>
      </c>
      <c r="I28" s="84" t="s">
        <v>12</v>
      </c>
      <c r="J28" s="85" t="s">
        <v>14</v>
      </c>
      <c r="K28" s="59" t="s">
        <v>12</v>
      </c>
      <c r="L28" s="65" t="s">
        <v>104</v>
      </c>
      <c r="M28" s="88">
        <v>45901</v>
      </c>
      <c r="N28" s="88">
        <v>45913</v>
      </c>
      <c r="O28" s="97"/>
      <c r="P28" s="97"/>
      <c r="Q28" s="92"/>
      <c r="R28" s="98">
        <v>10</v>
      </c>
      <c r="S28" s="94">
        <v>120</v>
      </c>
      <c r="T28" s="98"/>
      <c r="U28" s="99"/>
      <c r="V28" s="100">
        <v>10</v>
      </c>
      <c r="W28" s="92">
        <f t="shared" ref="W28" si="34">(R28*S28)+(T28*U28)</f>
        <v>1200</v>
      </c>
      <c r="X28" s="92">
        <f t="shared" ref="X28" si="35">Q28+W28</f>
        <v>1200</v>
      </c>
      <c r="Y28" s="8"/>
      <c r="Z28" s="5"/>
      <c r="AA28" s="5"/>
      <c r="AB28" s="5"/>
      <c r="AC28" s="5"/>
    </row>
    <row r="29" spans="1:29" s="51" customFormat="1" ht="75.75" customHeight="1" x14ac:dyDescent="0.2">
      <c r="A29" s="59" t="s">
        <v>9</v>
      </c>
      <c r="B29" s="60" t="s">
        <v>100</v>
      </c>
      <c r="C29" s="61" t="s">
        <v>47</v>
      </c>
      <c r="D29" s="67" t="s">
        <v>73</v>
      </c>
      <c r="E29" s="70" t="s">
        <v>74</v>
      </c>
      <c r="F29" s="81" t="s">
        <v>75</v>
      </c>
      <c r="G29" s="69" t="s">
        <v>102</v>
      </c>
      <c r="H29" s="83" t="s">
        <v>11</v>
      </c>
      <c r="I29" s="84" t="s">
        <v>12</v>
      </c>
      <c r="J29" s="85" t="s">
        <v>14</v>
      </c>
      <c r="K29" s="59" t="s">
        <v>12</v>
      </c>
      <c r="L29" s="65" t="s">
        <v>104</v>
      </c>
      <c r="M29" s="88">
        <v>45908</v>
      </c>
      <c r="N29" s="88">
        <v>45913</v>
      </c>
      <c r="O29" s="97"/>
      <c r="P29" s="97"/>
      <c r="Q29" s="92"/>
      <c r="R29" s="98">
        <v>5</v>
      </c>
      <c r="S29" s="94">
        <v>120</v>
      </c>
      <c r="T29" s="98"/>
      <c r="U29" s="99"/>
      <c r="V29" s="100">
        <v>5</v>
      </c>
      <c r="W29" s="92">
        <f t="shared" ref="W29:W31" si="36">(R29*S29)+(T29*U29)</f>
        <v>600</v>
      </c>
      <c r="X29" s="92">
        <f t="shared" ref="X29:X31" si="37">Q29+W29</f>
        <v>600</v>
      </c>
      <c r="Y29" s="8"/>
      <c r="Z29" s="5"/>
      <c r="AA29" s="5"/>
      <c r="AB29" s="5"/>
      <c r="AC29" s="5"/>
    </row>
    <row r="30" spans="1:29" s="57" customFormat="1" ht="75.75" customHeight="1" x14ac:dyDescent="0.2">
      <c r="A30" s="59" t="s">
        <v>9</v>
      </c>
      <c r="B30" s="60" t="s">
        <v>100</v>
      </c>
      <c r="C30" s="61" t="s">
        <v>47</v>
      </c>
      <c r="D30" s="67" t="s">
        <v>87</v>
      </c>
      <c r="E30" s="70" t="s">
        <v>88</v>
      </c>
      <c r="F30" s="77" t="s">
        <v>13</v>
      </c>
      <c r="G30" s="69" t="s">
        <v>102</v>
      </c>
      <c r="H30" s="83" t="s">
        <v>11</v>
      </c>
      <c r="I30" s="84" t="s">
        <v>12</v>
      </c>
      <c r="J30" s="85" t="s">
        <v>14</v>
      </c>
      <c r="K30" s="59" t="s">
        <v>12</v>
      </c>
      <c r="L30" s="65" t="s">
        <v>104</v>
      </c>
      <c r="M30" s="88">
        <v>45901</v>
      </c>
      <c r="N30" s="88">
        <v>45926</v>
      </c>
      <c r="O30" s="97"/>
      <c r="P30" s="97"/>
      <c r="Q30" s="92"/>
      <c r="R30" s="98">
        <v>14</v>
      </c>
      <c r="S30" s="94">
        <v>120</v>
      </c>
      <c r="T30" s="98"/>
      <c r="U30" s="99"/>
      <c r="V30" s="100">
        <v>14</v>
      </c>
      <c r="W30" s="92">
        <f t="shared" si="36"/>
        <v>1680</v>
      </c>
      <c r="X30" s="92">
        <f t="shared" si="37"/>
        <v>1680</v>
      </c>
      <c r="Y30" s="8"/>
      <c r="Z30" s="5"/>
      <c r="AA30" s="5"/>
      <c r="AB30" s="5"/>
      <c r="AC30" s="5"/>
    </row>
    <row r="31" spans="1:29" s="57" customFormat="1" ht="75.75" customHeight="1" x14ac:dyDescent="0.2">
      <c r="A31" s="59" t="s">
        <v>9</v>
      </c>
      <c r="B31" s="60" t="s">
        <v>130</v>
      </c>
      <c r="C31" s="61" t="s">
        <v>128</v>
      </c>
      <c r="D31" s="67" t="s">
        <v>129</v>
      </c>
      <c r="E31" s="70" t="s">
        <v>135</v>
      </c>
      <c r="F31" s="77" t="s">
        <v>131</v>
      </c>
      <c r="G31" s="69" t="s">
        <v>132</v>
      </c>
      <c r="H31" s="83" t="s">
        <v>11</v>
      </c>
      <c r="I31" s="84" t="s">
        <v>12</v>
      </c>
      <c r="J31" s="85" t="s">
        <v>14</v>
      </c>
      <c r="K31" s="59" t="s">
        <v>12</v>
      </c>
      <c r="L31" s="69" t="s">
        <v>140</v>
      </c>
      <c r="M31" s="88">
        <v>45922</v>
      </c>
      <c r="N31" s="88">
        <v>45926</v>
      </c>
      <c r="O31" s="97"/>
      <c r="P31" s="97"/>
      <c r="Q31" s="92"/>
      <c r="R31" s="98">
        <v>4</v>
      </c>
      <c r="S31" s="94">
        <v>120</v>
      </c>
      <c r="T31" s="98"/>
      <c r="U31" s="99"/>
      <c r="V31" s="100">
        <v>4</v>
      </c>
      <c r="W31" s="92">
        <f t="shared" si="36"/>
        <v>480</v>
      </c>
      <c r="X31" s="92">
        <f t="shared" si="37"/>
        <v>480</v>
      </c>
      <c r="Y31" s="8"/>
      <c r="Z31" s="5"/>
      <c r="AA31" s="5"/>
      <c r="AB31" s="5"/>
      <c r="AC31" s="5"/>
    </row>
    <row r="32" spans="1:29" s="57" customFormat="1" ht="75.75" customHeight="1" x14ac:dyDescent="0.2">
      <c r="A32" s="59" t="s">
        <v>9</v>
      </c>
      <c r="B32" s="60" t="s">
        <v>130</v>
      </c>
      <c r="C32" s="61" t="s">
        <v>128</v>
      </c>
      <c r="D32" s="74" t="s">
        <v>133</v>
      </c>
      <c r="E32" s="70" t="s">
        <v>136</v>
      </c>
      <c r="F32" s="74" t="s">
        <v>134</v>
      </c>
      <c r="G32" s="69" t="s">
        <v>132</v>
      </c>
      <c r="H32" s="83" t="s">
        <v>11</v>
      </c>
      <c r="I32" s="84" t="s">
        <v>12</v>
      </c>
      <c r="J32" s="85" t="s">
        <v>14</v>
      </c>
      <c r="K32" s="59" t="s">
        <v>12</v>
      </c>
      <c r="L32" s="69" t="s">
        <v>140</v>
      </c>
      <c r="M32" s="88">
        <v>45922</v>
      </c>
      <c r="N32" s="88">
        <v>45926</v>
      </c>
      <c r="O32" s="97"/>
      <c r="P32" s="97"/>
      <c r="Q32" s="92"/>
      <c r="R32" s="98">
        <v>4</v>
      </c>
      <c r="S32" s="94">
        <v>120</v>
      </c>
      <c r="T32" s="98"/>
      <c r="U32" s="99"/>
      <c r="V32" s="100">
        <v>4</v>
      </c>
      <c r="W32" s="92">
        <f t="shared" ref="W32:W36" si="38">(R32*S32)+(T32*U32)</f>
        <v>480</v>
      </c>
      <c r="X32" s="92">
        <f t="shared" ref="X32:X36" si="39">Q32+W32</f>
        <v>480</v>
      </c>
      <c r="Y32" s="8"/>
      <c r="Z32" s="5"/>
      <c r="AA32" s="5"/>
      <c r="AB32" s="5"/>
      <c r="AC32" s="5"/>
    </row>
    <row r="33" spans="1:29" s="57" customFormat="1" ht="75.75" customHeight="1" x14ac:dyDescent="0.2">
      <c r="A33" s="59" t="s">
        <v>9</v>
      </c>
      <c r="B33" s="60" t="s">
        <v>130</v>
      </c>
      <c r="C33" s="61" t="s">
        <v>128</v>
      </c>
      <c r="D33" s="67" t="s">
        <v>129</v>
      </c>
      <c r="E33" s="70" t="s">
        <v>135</v>
      </c>
      <c r="F33" s="77" t="s">
        <v>131</v>
      </c>
      <c r="G33" s="69" t="s">
        <v>137</v>
      </c>
      <c r="H33" s="83" t="s">
        <v>11</v>
      </c>
      <c r="I33" s="84" t="s">
        <v>12</v>
      </c>
      <c r="J33" s="85" t="s">
        <v>14</v>
      </c>
      <c r="K33" s="59" t="s">
        <v>12</v>
      </c>
      <c r="L33" s="65" t="s">
        <v>138</v>
      </c>
      <c r="M33" s="88">
        <v>45929</v>
      </c>
      <c r="N33" s="88">
        <v>45934</v>
      </c>
      <c r="O33" s="97"/>
      <c r="P33" s="97"/>
      <c r="Q33" s="92"/>
      <c r="R33" s="98">
        <v>5</v>
      </c>
      <c r="S33" s="94">
        <v>120</v>
      </c>
      <c r="T33" s="98"/>
      <c r="U33" s="99"/>
      <c r="V33" s="100">
        <v>5</v>
      </c>
      <c r="W33" s="92">
        <f t="shared" si="38"/>
        <v>600</v>
      </c>
      <c r="X33" s="92">
        <f t="shared" si="39"/>
        <v>600</v>
      </c>
      <c r="Y33" s="8"/>
      <c r="Z33" s="5"/>
      <c r="AA33" s="5"/>
      <c r="AB33" s="5"/>
      <c r="AC33" s="5"/>
    </row>
    <row r="34" spans="1:29" s="57" customFormat="1" ht="75.75" customHeight="1" x14ac:dyDescent="0.2">
      <c r="A34" s="59" t="s">
        <v>9</v>
      </c>
      <c r="B34" s="60" t="s">
        <v>130</v>
      </c>
      <c r="C34" s="61" t="s">
        <v>128</v>
      </c>
      <c r="D34" s="74" t="s">
        <v>133</v>
      </c>
      <c r="E34" s="70" t="s">
        <v>136</v>
      </c>
      <c r="F34" s="74" t="s">
        <v>134</v>
      </c>
      <c r="G34" s="69" t="s">
        <v>137</v>
      </c>
      <c r="H34" s="83" t="s">
        <v>11</v>
      </c>
      <c r="I34" s="84" t="s">
        <v>12</v>
      </c>
      <c r="J34" s="85" t="s">
        <v>14</v>
      </c>
      <c r="K34" s="59" t="s">
        <v>12</v>
      </c>
      <c r="L34" s="65" t="s">
        <v>138</v>
      </c>
      <c r="M34" s="88">
        <v>45929</v>
      </c>
      <c r="N34" s="88">
        <v>45934</v>
      </c>
      <c r="O34" s="97"/>
      <c r="P34" s="97"/>
      <c r="Q34" s="92"/>
      <c r="R34" s="98">
        <v>5</v>
      </c>
      <c r="S34" s="94">
        <v>120</v>
      </c>
      <c r="T34" s="98"/>
      <c r="U34" s="99"/>
      <c r="V34" s="100">
        <v>5</v>
      </c>
      <c r="W34" s="92">
        <f t="shared" si="38"/>
        <v>600</v>
      </c>
      <c r="X34" s="92">
        <f t="shared" si="39"/>
        <v>600</v>
      </c>
      <c r="Y34" s="8"/>
      <c r="Z34" s="5"/>
      <c r="AA34" s="5"/>
      <c r="AB34" s="5"/>
      <c r="AC34" s="5"/>
    </row>
    <row r="35" spans="1:29" s="57" customFormat="1" ht="75.75" customHeight="1" x14ac:dyDescent="0.2">
      <c r="A35" s="59" t="s">
        <v>9</v>
      </c>
      <c r="B35" s="60" t="s">
        <v>130</v>
      </c>
      <c r="C35" s="61" t="s">
        <v>128</v>
      </c>
      <c r="D35" s="67" t="s">
        <v>129</v>
      </c>
      <c r="E35" s="70" t="s">
        <v>135</v>
      </c>
      <c r="F35" s="77" t="s">
        <v>131</v>
      </c>
      <c r="G35" s="69" t="s">
        <v>139</v>
      </c>
      <c r="H35" s="83" t="s">
        <v>11</v>
      </c>
      <c r="I35" s="84" t="s">
        <v>12</v>
      </c>
      <c r="J35" s="85" t="s">
        <v>14</v>
      </c>
      <c r="K35" s="59" t="s">
        <v>12</v>
      </c>
      <c r="L35" s="69" t="s">
        <v>140</v>
      </c>
      <c r="M35" s="88">
        <v>45926</v>
      </c>
      <c r="N35" s="88">
        <v>45927</v>
      </c>
      <c r="O35" s="97"/>
      <c r="P35" s="97"/>
      <c r="Q35" s="92"/>
      <c r="R35" s="98">
        <v>1</v>
      </c>
      <c r="S35" s="94">
        <v>120</v>
      </c>
      <c r="T35" s="98"/>
      <c r="U35" s="99"/>
      <c r="V35" s="100">
        <v>1</v>
      </c>
      <c r="W35" s="92">
        <f t="shared" si="38"/>
        <v>120</v>
      </c>
      <c r="X35" s="92">
        <f t="shared" si="39"/>
        <v>120</v>
      </c>
      <c r="Y35" s="8"/>
      <c r="Z35" s="5"/>
      <c r="AA35" s="5"/>
      <c r="AB35" s="5"/>
      <c r="AC35" s="5"/>
    </row>
    <row r="36" spans="1:29" s="52" customFormat="1" ht="72" customHeight="1" x14ac:dyDescent="0.2">
      <c r="A36" s="59" t="s">
        <v>9</v>
      </c>
      <c r="B36" s="60" t="s">
        <v>130</v>
      </c>
      <c r="C36" s="61" t="s">
        <v>128</v>
      </c>
      <c r="D36" s="82" t="s">
        <v>133</v>
      </c>
      <c r="E36" s="71" t="s">
        <v>136</v>
      </c>
      <c r="F36" s="68" t="s">
        <v>134</v>
      </c>
      <c r="G36" s="69" t="s">
        <v>139</v>
      </c>
      <c r="H36" s="83" t="s">
        <v>11</v>
      </c>
      <c r="I36" s="84" t="s">
        <v>12</v>
      </c>
      <c r="J36" s="85" t="s">
        <v>14</v>
      </c>
      <c r="K36" s="59" t="s">
        <v>12</v>
      </c>
      <c r="L36" s="69" t="s">
        <v>140</v>
      </c>
      <c r="M36" s="88">
        <v>45926</v>
      </c>
      <c r="N36" s="88">
        <v>45927</v>
      </c>
      <c r="O36" s="97"/>
      <c r="P36" s="97"/>
      <c r="Q36" s="92"/>
      <c r="R36" s="98">
        <v>1</v>
      </c>
      <c r="S36" s="94">
        <v>120</v>
      </c>
      <c r="T36" s="98"/>
      <c r="U36" s="99"/>
      <c r="V36" s="100">
        <v>1</v>
      </c>
      <c r="W36" s="92">
        <f t="shared" si="38"/>
        <v>120</v>
      </c>
      <c r="X36" s="92">
        <f t="shared" si="39"/>
        <v>120</v>
      </c>
      <c r="Y36" s="8"/>
      <c r="Z36" s="5"/>
      <c r="AA36" s="5"/>
      <c r="AB36" s="5"/>
      <c r="AC36" s="5"/>
    </row>
    <row r="37" spans="1:29" s="36" customFormat="1" ht="96" customHeight="1" x14ac:dyDescent="0.2">
      <c r="A37" s="20"/>
      <c r="B37" s="37"/>
      <c r="C37" s="38"/>
      <c r="D37" s="39"/>
      <c r="E37" s="39"/>
      <c r="F37" s="39"/>
      <c r="G37" s="40"/>
      <c r="H37" s="41"/>
      <c r="I37" s="41"/>
      <c r="J37" s="42"/>
      <c r="K37" s="41"/>
      <c r="L37" s="43"/>
      <c r="M37" s="44"/>
      <c r="N37" s="44"/>
      <c r="O37" s="26"/>
      <c r="P37" s="27"/>
      <c r="Q37" s="28"/>
      <c r="R37" s="21"/>
      <c r="S37" s="29"/>
      <c r="T37" s="30"/>
      <c r="U37" s="31"/>
      <c r="V37" s="32"/>
      <c r="W37" s="28"/>
      <c r="X37" s="28"/>
      <c r="Y37" s="33"/>
      <c r="Z37" s="5"/>
      <c r="AA37" s="5"/>
      <c r="AB37" s="5"/>
      <c r="AC37" s="5"/>
    </row>
    <row r="38" spans="1:29" s="19" customFormat="1" ht="87" customHeight="1" x14ac:dyDescent="0.2">
      <c r="A38" s="20"/>
      <c r="B38" s="20"/>
      <c r="C38" s="21"/>
      <c r="D38" s="22"/>
      <c r="E38" s="22"/>
      <c r="F38" s="22"/>
      <c r="G38" s="23"/>
      <c r="H38" s="20"/>
      <c r="I38" s="20"/>
      <c r="J38" s="24"/>
      <c r="K38" s="20"/>
      <c r="L38" s="23"/>
      <c r="M38" s="25"/>
      <c r="N38" s="25"/>
      <c r="O38" s="26"/>
      <c r="P38" s="27"/>
      <c r="Q38" s="28"/>
      <c r="R38" s="21"/>
      <c r="S38" s="29"/>
      <c r="T38" s="30"/>
      <c r="U38" s="31"/>
      <c r="V38" s="32"/>
      <c r="W38" s="28"/>
      <c r="X38" s="28"/>
      <c r="Y38" s="33"/>
      <c r="Z38" s="5"/>
      <c r="AA38" s="5"/>
      <c r="AB38" s="5"/>
      <c r="AC38" s="5"/>
    </row>
    <row r="39" spans="1:29" s="19" customFormat="1" ht="87" customHeight="1" x14ac:dyDescent="0.2">
      <c r="A39"/>
      <c r="B39" s="20"/>
      <c r="C39" s="21"/>
      <c r="D39" s="22"/>
      <c r="E39" s="22"/>
      <c r="F39" s="22"/>
      <c r="G39" s="23"/>
      <c r="H39" s="20"/>
      <c r="I39" s="20"/>
      <c r="J39" s="24"/>
      <c r="K39" s="20"/>
      <c r="L39" s="23"/>
      <c r="M39" s="25"/>
      <c r="N39" s="25"/>
      <c r="O39" s="26"/>
      <c r="P39" s="27"/>
      <c r="Q39" s="28"/>
      <c r="R39" s="21"/>
      <c r="S39" s="29"/>
      <c r="T39" s="30"/>
      <c r="U39" s="31"/>
      <c r="V39" s="32"/>
      <c r="W39" s="28"/>
      <c r="X39" s="28"/>
      <c r="Y39" s="33"/>
      <c r="Z39" s="5"/>
      <c r="AA39" s="5"/>
      <c r="AB39" s="5"/>
      <c r="AC39" s="5"/>
    </row>
    <row r="40" spans="1:29" ht="15.75" customHeight="1" x14ac:dyDescent="0.2"/>
    <row r="41" spans="1:29" ht="15.75" customHeight="1" x14ac:dyDescent="0.2"/>
    <row r="42" spans="1:29" ht="15.75" customHeight="1" x14ac:dyDescent="0.2"/>
    <row r="43" spans="1:29" ht="15.75" customHeight="1" x14ac:dyDescent="0.2"/>
    <row r="44" spans="1:29" ht="15.75" customHeight="1" x14ac:dyDescent="0.2"/>
    <row r="45" spans="1:29" ht="15.75" customHeight="1" x14ac:dyDescent="0.2"/>
    <row r="46" spans="1:29" ht="15.75" customHeight="1" x14ac:dyDescent="0.2"/>
    <row r="47" spans="1:29" ht="15.75" customHeight="1" x14ac:dyDescent="0.2"/>
    <row r="48" spans="1:2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cp:lastPrinted>2025-04-22T12:50:24Z</cp:lastPrinted>
  <dcterms:created xsi:type="dcterms:W3CDTF">2022-04-28T17:05:05Z</dcterms:created>
  <dcterms:modified xsi:type="dcterms:W3CDTF">2025-09-29T13:11:31Z</dcterms:modified>
</cp:coreProperties>
</file>