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JULH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27" i="1" l="1"/>
  <c r="X27" i="1" s="1"/>
  <c r="W26" i="1"/>
  <c r="X26" i="1" s="1"/>
  <c r="W25" i="1" l="1"/>
  <c r="X25" i="1" s="1"/>
  <c r="W24" i="1"/>
  <c r="X24" i="1" s="1"/>
  <c r="W23" i="1"/>
  <c r="X23" i="1" s="1"/>
  <c r="W17" i="1" l="1"/>
  <c r="X17" i="1" s="1"/>
  <c r="W31" i="1" l="1"/>
  <c r="X31" i="1" s="1"/>
  <c r="W12" i="1" l="1"/>
  <c r="X12" i="1" s="1"/>
  <c r="W16" i="1"/>
  <c r="X16" i="1" s="1"/>
  <c r="W20" i="1" l="1"/>
  <c r="X20" i="1" s="1"/>
  <c r="W19" i="1" l="1"/>
  <c r="X19" i="1" s="1"/>
  <c r="W30" i="1" l="1"/>
  <c r="X30" i="1" s="1"/>
  <c r="W32" i="1"/>
  <c r="X32" i="1" s="1"/>
  <c r="W33" i="1"/>
  <c r="X33" i="1" s="1"/>
  <c r="W11" i="1" l="1"/>
  <c r="X11" i="1" s="1"/>
  <c r="W15" i="1" l="1"/>
  <c r="X15" i="1" s="1"/>
  <c r="W14" i="1"/>
  <c r="X14" i="1" s="1"/>
  <c r="W13" i="1"/>
  <c r="X13" i="1" s="1"/>
  <c r="W29" i="1" l="1"/>
  <c r="X29" i="1" s="1"/>
  <c r="W22" i="1" l="1"/>
  <c r="X22" i="1" s="1"/>
  <c r="W18" i="1" l="1"/>
  <c r="X18" i="1" s="1"/>
  <c r="W21" i="1" l="1"/>
  <c r="X21" i="1" s="1"/>
  <c r="W28" i="1" l="1"/>
  <c r="X28" i="1" s="1"/>
  <c r="W9" i="1" l="1"/>
  <c r="X9" i="1" s="1"/>
  <c r="W10" i="1" l="1"/>
  <c r="X1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<sst xmlns="http://schemas.openxmlformats.org/spreadsheetml/2006/main" count="339" uniqueCount="151">
  <si>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</si>
  <si>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</si>
  <si>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</si>
  <si>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</si>
  <si>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</si>
  <si>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</si>
  <si>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</si>
  <si>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</si>
  <si>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</si>
  <si>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</si>
  <si>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</si>
  <si>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</si>
  <si>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</si>
  <si>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</si>
  <si>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</si>
  <si>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</si>
  <si>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GERENTE DE AÇÕES FUNDIÁRIAS</t>
  </si>
  <si>
    <t>ANDRÉ ÂNGELO DA SILVA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</si>
  <si>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</si>
  <si>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</si>
  <si>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</si>
  <si>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</si>
  <si>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</si>
  <si>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</si>
  <si>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</si>
  <si>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</si>
  <si>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</si>
  <si>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</si>
  <si>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</si>
  <si>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</si>
  <si>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</si>
  <si>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</si>
  <si>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</si>
  <si>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</si>
  <si>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</si>
  <si>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</si>
  <si>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</si>
  <si>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</si>
  <si>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</si>
  <si>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</si>
  <si>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</si>
  <si>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</si>
  <si>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</si>
  <si>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</si>
  <si>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</si>
  <si>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1405691/02</t>
  </si>
  <si>
    <t>4057252/01</t>
  </si>
  <si>
    <t>GRA</t>
  </si>
  <si>
    <t>2210487/04</t>
  </si>
  <si>
    <t xml:space="preserve">CLEODON RICARDO DE SOUZA LIMA </t>
  </si>
  <si>
    <t>DIRETOR PRESIDENTE</t>
  </si>
  <si>
    <t>1407813/10</t>
  </si>
  <si>
    <t>CARLOS HUMBERTO DE OLIVEIRA JÚNIOR</t>
  </si>
  <si>
    <t>GERENTE DE REORDENAMENTO AGRÁRIO</t>
  </si>
  <si>
    <t xml:space="preserve">AIRTON LUIS ARRUDA BARBOSA                  </t>
  </si>
  <si>
    <t>3815528/03</t>
  </si>
  <si>
    <t>DANIEL ROGÉRIO DA SILVA</t>
  </si>
  <si>
    <t>ASSESSOR DE MONITORAMENTO DE PROGRAMAS</t>
  </si>
  <si>
    <t>18237320/01</t>
  </si>
  <si>
    <t xml:space="preserve"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</si>
  <si>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FLÁVIO ELOIA SALES</t>
  </si>
  <si>
    <t>ASSESSOR INSTITUCIONAL / CHEFE DA UNIDADE REGIONAL DE GARANHUNS</t>
  </si>
  <si>
    <t>4058100/01</t>
  </si>
  <si>
    <t>ASSISTENTE ADMINITRATIVA</t>
  </si>
  <si>
    <t>ENGENHEIRO AGRÔNOMO</t>
  </si>
  <si>
    <t>1712136/05</t>
  </si>
  <si>
    <t>12382329/01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</si>
  <si>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</si>
  <si>
    <t>MANOEL SARAIVA MARQUES</t>
  </si>
  <si>
    <t>ASSISTENTE TÉCNICO</t>
  </si>
  <si>
    <t>2187434/02</t>
  </si>
  <si>
    <t>f</t>
  </si>
  <si>
    <t>JOSÉ GÓIS LEITE FIRMINO</t>
  </si>
  <si>
    <t>1393197/04</t>
  </si>
  <si>
    <t>RAQUEL VIEIRA DE OLIVEIRA</t>
  </si>
  <si>
    <t>3693520/02</t>
  </si>
  <si>
    <t>ENGENHEIRA FLORESTAL</t>
  </si>
  <si>
    <t>SUPERVISÃO DE SIB.</t>
  </si>
  <si>
    <t>Vistoria técnica sócio-ocupacional para renovação de títulos CDRU.</t>
  </si>
  <si>
    <t>Vistoria técnica sócio-ocupacional para renovação de títulos CDRU.   Reunião com parceleiros e orientação para criação do novo assentamento.</t>
  </si>
  <si>
    <t xml:space="preserve">GERAF                </t>
  </si>
  <si>
    <t xml:space="preserve">1- Organização dos arquivos da Regularização Fundiária, localizados nas Unidades Regionais, padronizando os protocolos;     2- Participa do planejamento das ações de Regularização Fundiária;      3- Acompanhamento junto aos Cartórios de Registro de Imóveis para Discriminatória. </t>
  </si>
  <si>
    <t xml:space="preserve">GERAF                 </t>
  </si>
  <si>
    <t xml:space="preserve">GERAF                      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</si>
  <si>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2- Coordenação e Monitoramento de ações em Unidades Produtivas na Região;</t>
  </si>
  <si>
    <t>Recife / Caruaru / Garanhuns / Afogados da Ingazeira / Serra Talhada / Ouricuri / Petrolina</t>
  </si>
  <si>
    <t xml:space="preserve">                     PERÍODO : JULHO / 2025</t>
  </si>
  <si>
    <t>PERÍODO : JULHO / 2025</t>
  </si>
  <si>
    <t>Visita técnica as Unidades Regionais de Caruaru, Garanhuns e Afogados da Ingazeira-PE.
Participação na Expoagro 2025 em Afogados da Ingazeira-PE</t>
  </si>
  <si>
    <t>Recife / Caruaru / Garanhuns / Afogados da Ingazeira / Recife</t>
  </si>
  <si>
    <t xml:space="preserve">0031200012.001367/2025-81                                                       </t>
  </si>
  <si>
    <t>0031200012.001696/2025-22</t>
  </si>
  <si>
    <t>Participação na solenidade de entrega dos Títulos de Concessão Real de Uso, nos assentamentos estaduais do município de Petrolândia e Santa Maria da Boa Vista-PE.</t>
  </si>
  <si>
    <t>Recife / Petrolândia / Santa Maria da Boa Vista / Recife</t>
  </si>
  <si>
    <t>Garanhuns / Jucati / Lajedo / Jupi / Garanhuns</t>
  </si>
  <si>
    <t>0031200012.001702/2025-41</t>
  </si>
  <si>
    <t>Recife / Cabrobó / Petrolândia / Jatobá / Serrita / Serra Talhada / Recife</t>
  </si>
  <si>
    <t>Recife / Belo Jardim / Caruaru / Altinho / Recife / Vicência / Serra Talhada / Recife</t>
  </si>
  <si>
    <t>AUXILIAR DE GESTÃO PÚBLICA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</si>
  <si>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Viagem;</t>
  </si>
  <si>
    <t>Participação na solenidade de entrega das propriedades adquiridas pelo Programa Nacional de Crédito Fundiário - PNCF, referente ao Engenho Universo e Engenho Pantorra, localizados no município do Cabo de Santo agostinho-PE . Mediação de Conflito Agrário no município de Itaquitinga-PE.</t>
  </si>
  <si>
    <t>Recife / Itaquitinga / Cabo de Santo Agostinho / Recife</t>
  </si>
  <si>
    <t xml:space="preserve">IVISON DE SOUZA SILVA                      </t>
  </si>
  <si>
    <t xml:space="preserve">ADRIANA BEZERRA SILVA                          </t>
  </si>
  <si>
    <t xml:space="preserve">EDNALDO VASCONCELOS DA SILVA                               </t>
  </si>
  <si>
    <t xml:space="preserve">CARLOS ALBERTO HILÁRIO BARBOSA                               </t>
  </si>
  <si>
    <t>784865/04</t>
  </si>
  <si>
    <t>Recife / Belo Jardim / Caruaru / Garanhuns / Afogados da Ingazeira / Itapetim / São José do Egito / Recife</t>
  </si>
  <si>
    <t>Recife / Pesqueira / Ibimirim / Parnamirim / Ouricuri / Recife</t>
  </si>
  <si>
    <t>0031200015.004336/2025-52</t>
  </si>
  <si>
    <t>EREMILSON ROBERTO DE MIRANDA</t>
  </si>
  <si>
    <t>GARANHUNS / OROCÓ / TIMBÓ / NAZARÉ DA MATA / PESQUEIRA / SERRA TALHADA / MIRANDIBA / NAJÁ / IBIMIRIM / MIRANDIBA / GARANHUNS</t>
  </si>
  <si>
    <t>1592734/05</t>
  </si>
  <si>
    <t>RECIFE / SERTÂNIA / GARANHUNS / IBIMIRIM / PESQUEIRA / JATAÚBA / TAQUARITINGA DO NORTE / SÃO BENEDITO DO SUL / RECIFE</t>
  </si>
  <si>
    <t xml:space="preserve">Emissão de CAF ; Supervisão de SIB e CAF ;  nos municípios de:  OROCÓ / TIMBÓ / NAZARÉ DA MATA / PESQUEIRA / SERRA TALHADA / MIRANDIBA / INAJÁ / IBIMIRIM / MIRANDIBA </t>
  </si>
  <si>
    <t>RECIFE / OROCÓ / TIMBÓ / NAZARÉ DA MATA / PESQUEIRA / SERRA TALHADA / MIRANDIBA / NAJÁ / IBIMIRIM / MIRANDIBA / RECIFE</t>
  </si>
  <si>
    <t xml:space="preserve">Emissão de CAF: Nos Municípios de Mirandiba e Orocó </t>
  </si>
  <si>
    <t>GARANHUNS / OROCÓ / MIRANDIBA / GARANHUNS</t>
  </si>
  <si>
    <t>0031200017.001533/2025-08</t>
  </si>
  <si>
    <t>LADJANE MAIA FREIRE</t>
  </si>
  <si>
    <t>AUXILIAR ADMINISTRATIVA</t>
  </si>
  <si>
    <t>1504312/02</t>
  </si>
  <si>
    <t>0031200017.001609/2025-97</t>
  </si>
  <si>
    <t>JORGE LUIS SOUZA DA SILVA</t>
  </si>
  <si>
    <t>0031200017.001586/2025-11</t>
  </si>
  <si>
    <t>44237/06</t>
  </si>
  <si>
    <t>SUPERVISÃO II</t>
  </si>
  <si>
    <t>Reunião com a comunidade para discutir formação da associação e aquisição das terras</t>
  </si>
  <si>
    <t xml:space="preserve"> RECIFE / AGUA PRETA / GOIANA / RECIFE</t>
  </si>
  <si>
    <t>Vistoria técnica ambiental no Assentamento Eduardo Campos</t>
  </si>
  <si>
    <t xml:space="preserve">    RECIFE / PALMARES / RECIFE</t>
  </si>
  <si>
    <t xml:space="preserve">    RECIFE / VITÓRIA DE SANTO ANTÃO / MORENO / JABOATÃO DOS GUARARAPES / PETROLÂNIDA / SÃO LOURENÇO DA MATA / ITAMBÉ / JOAQUIM NABUCO / MORENO / RECIFE </t>
  </si>
  <si>
    <t>Vistoria técnica e produtiva em diversos lotes para emissão declaração INSS; Entrega dos títulos de concessão de direito Real de Uso (CDRU) no assentamento;  Solicitação de levantamento ocupacional das famílias moradoras na área do engenho pelo MPPE;</t>
  </si>
  <si>
    <t xml:space="preserve">    RECIFE / MORENO / RECIFE</t>
  </si>
  <si>
    <t>Apoio adm  sobre ocupação irregular por solicitação do MPPE;  Apoio administrativo para renovação de títulos CDRU;  Entrega dos títulos de concessão de direito Real de Uso (CDRU) no assentamento;</t>
  </si>
  <si>
    <t>RECIFE / PETROLÂNDIA /  JOAQUIM NABUCO / MORENO / RECIFE</t>
  </si>
  <si>
    <t>1- Mobilização para entrega de títulos no Araripe;                 2- Entrega de títulos em Ouricuri;                                                              3- Visita a exposição de Animais de Frei Miguelinho;                             4- Visita Técnica ao Assentamento Januário Moreira;            5- Participação do evento da Agro São José.</t>
  </si>
  <si>
    <t>Recife / Ouricuri / Frei Miguelinho / Petrolândia / Belo Jardim / Recife</t>
  </si>
  <si>
    <t>1. Visita a área de Conflitos Agrários, nos municípios de Vicência e Timbaúba-PE.</t>
  </si>
  <si>
    <t>Recife / Vicência / Timbaúba / Recife</t>
  </si>
  <si>
    <t>Garanhuns / São João / Brejão / Garanhuns</t>
  </si>
  <si>
    <t>Recife / Afogados da Ingazeira / Ouricuri / Recife</t>
  </si>
  <si>
    <t>Articular com os gestores municipais para elevar ao máximo a capacidade operacional das atividades de Regularização Fundiária em imóveis rurais da região do Sertão do Araripe.</t>
  </si>
  <si>
    <t>Recife / Ouricuri / Recife</t>
  </si>
  <si>
    <t>RONALDO DE HOLANDA NEVES</t>
  </si>
  <si>
    <t>CPLAG</t>
  </si>
  <si>
    <t>0031200002.002988/2025-00</t>
  </si>
  <si>
    <t>VISTORIA EM OBRA QUE ESTÁ SENDO FINALIZADA EM OURICURI E SERRA TALHADA, NO PERÍODO DE 28/07/2025 A 01/08/2025.</t>
  </si>
  <si>
    <t> COORDENADOR DE PLANEJAMENTO E GESTÃO</t>
  </si>
  <si>
    <t>181.52538/01</t>
  </si>
  <si>
    <t>RECIFE/SERRA TALHADA/OURICURI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</si>
</sst>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0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name val="Calibri"/>
      <family val="2"/>
      <scheme val="major"/>
    </font>
    <font>
      <sz val="12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2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43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 wrapText="1"/>
    </xf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2" fillId="0" borderId="10" xfId="0" applyFont="1" applyBorder="1" applyAlignment="1">
      <alignment vertical="center" wrapText="1"/>
    </xf>
    <xf numFmtId="0" fontId="0" fillId="0" borderId="0" xfId="0"/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8" fillId="0" borderId="1" xfId="0" applyFont="1" applyBorder="1"/>
    <xf numFmtId="0" fontId="18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20" fillId="0" borderId="1" xfId="0" applyFont="1" applyBorder="1"/>
    <xf numFmtId="0" fontId="22" fillId="0" borderId="19" xfId="0" applyFont="1" applyBorder="1" applyAlignment="1">
      <alignment horizontal="center" vertical="center" wrapText="1"/>
    </xf>
    <xf numFmtId="8" fontId="11" fillId="0" borderId="0" xfId="0" applyNumberFormat="1" applyFont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3"/>
  <sheetViews>
    <sheetView tabSelected="1" zoomScale="110" zoomScaleNormal="110" workbookViewId="0">
      <pane ySplit="8" topLeftCell="A9" activePane="bottomLeft" state="frozen"/>
      <selection pane="bottomLeft" activeCell="D26" sqref="D26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28"/>
      <c r="B1" s="11"/>
      <c r="C1" s="130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2"/>
      <c r="Z1" s="1"/>
      <c r="AA1" s="1"/>
      <c r="AB1" s="1"/>
      <c r="AC1" s="1"/>
    </row>
    <row r="2" spans="1:29" ht="23.25" x14ac:dyDescent="0.35">
      <c r="A2" s="129"/>
      <c r="C2" s="133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5"/>
      <c r="Z2" s="1"/>
      <c r="AA2" s="1"/>
      <c r="AB2" s="1"/>
      <c r="AC2" s="1"/>
    </row>
    <row r="3" spans="1:29" ht="23.25" x14ac:dyDescent="0.3">
      <c r="A3" s="129"/>
      <c r="C3" s="130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7"/>
      <c r="Z3" s="2"/>
      <c r="AA3" s="2"/>
      <c r="AB3" s="3"/>
      <c r="AC3" s="3"/>
    </row>
    <row r="4" spans="1:29" ht="18" customHeight="1" x14ac:dyDescent="0.4">
      <c r="A4" s="14"/>
      <c r="B4" s="14"/>
      <c r="C4" s="12"/>
      <c r="D4" s="17" t="s">
        <v>20</v>
      </c>
      <c r="E4" s="15"/>
      <c r="F4" s="15"/>
      <c r="G4" s="16"/>
      <c r="H4" s="18" t="s">
        <v>87</v>
      </c>
      <c r="I4" s="12"/>
      <c r="J4" s="12"/>
      <c r="K4" s="12"/>
      <c r="L4" s="16" t="s">
        <v>19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6" t="s">
        <v>86</v>
      </c>
      <c r="X4" s="12"/>
      <c r="Y4" s="12"/>
      <c r="Z4" s="2"/>
      <c r="AA4" s="2"/>
      <c r="AB4" s="3"/>
      <c r="AC4" s="3"/>
    </row>
    <row r="5" spans="1:29" ht="10.5" customHeight="1" x14ac:dyDescent="0.25">
      <c r="A5" s="13"/>
      <c r="B5" s="10"/>
      <c r="C5" s="4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5"/>
      <c r="Z5" s="5"/>
      <c r="AA5" s="5"/>
      <c r="AB5" s="3"/>
      <c r="AC5" s="3"/>
    </row>
    <row r="6" spans="1:29" ht="21" customHeight="1" x14ac:dyDescent="0.25">
      <c r="A6" s="116" t="s">
        <v>0</v>
      </c>
      <c r="B6" s="117"/>
      <c r="C6" s="118"/>
      <c r="D6" s="116" t="s">
        <v>1</v>
      </c>
      <c r="E6" s="125"/>
      <c r="F6" s="126"/>
      <c r="G6" s="116" t="s">
        <v>2</v>
      </c>
      <c r="H6" s="138"/>
      <c r="I6" s="138"/>
      <c r="J6" s="138"/>
      <c r="K6" s="138"/>
      <c r="L6" s="138"/>
      <c r="M6" s="138"/>
      <c r="N6" s="118"/>
      <c r="O6" s="116" t="s">
        <v>3</v>
      </c>
      <c r="P6" s="138"/>
      <c r="Q6" s="118"/>
      <c r="R6" s="116" t="s">
        <v>4</v>
      </c>
      <c r="S6" s="138"/>
      <c r="T6" s="138"/>
      <c r="U6" s="138"/>
      <c r="V6" s="138"/>
      <c r="W6" s="118"/>
      <c r="X6" s="119" t="s">
        <v>41</v>
      </c>
      <c r="Y6" s="119" t="s">
        <v>42</v>
      </c>
      <c r="Z6" s="5"/>
      <c r="AA6" s="5"/>
      <c r="AB6" s="5"/>
      <c r="AC6" s="5"/>
    </row>
    <row r="7" spans="1:29" ht="15.75" customHeight="1" x14ac:dyDescent="0.2">
      <c r="A7" s="119" t="s">
        <v>23</v>
      </c>
      <c r="B7" s="119" t="s">
        <v>10</v>
      </c>
      <c r="C7" s="119" t="s">
        <v>24</v>
      </c>
      <c r="D7" s="119" t="s">
        <v>25</v>
      </c>
      <c r="E7" s="119" t="s">
        <v>43</v>
      </c>
      <c r="F7" s="119" t="s">
        <v>26</v>
      </c>
      <c r="G7" s="119" t="s">
        <v>27</v>
      </c>
      <c r="H7" s="119" t="s">
        <v>28</v>
      </c>
      <c r="I7" s="121" t="s">
        <v>5</v>
      </c>
      <c r="J7" s="122"/>
      <c r="K7" s="123" t="s">
        <v>6</v>
      </c>
      <c r="L7" s="122"/>
      <c r="M7" s="119" t="s">
        <v>32</v>
      </c>
      <c r="N7" s="119" t="s">
        <v>33</v>
      </c>
      <c r="O7" s="127" t="s">
        <v>34</v>
      </c>
      <c r="P7" s="127" t="s">
        <v>35</v>
      </c>
      <c r="Q7" s="127" t="s">
        <v>36</v>
      </c>
      <c r="R7" s="123" t="s">
        <v>7</v>
      </c>
      <c r="S7" s="122"/>
      <c r="T7" s="123" t="s">
        <v>8</v>
      </c>
      <c r="U7" s="122"/>
      <c r="V7" s="119" t="s">
        <v>39</v>
      </c>
      <c r="W7" s="127" t="s">
        <v>40</v>
      </c>
      <c r="X7" s="124"/>
      <c r="Y7" s="124"/>
      <c r="Z7" s="5"/>
      <c r="AA7" s="5"/>
      <c r="AB7" s="5"/>
      <c r="AC7" s="5"/>
    </row>
    <row r="8" spans="1:29" ht="33.75" customHeight="1" x14ac:dyDescent="0.2">
      <c r="A8" s="120"/>
      <c r="B8" s="120"/>
      <c r="C8" s="120"/>
      <c r="D8" s="124"/>
      <c r="E8" s="124"/>
      <c r="F8" s="124"/>
      <c r="G8" s="124"/>
      <c r="H8" s="124"/>
      <c r="I8" s="6" t="s">
        <v>29</v>
      </c>
      <c r="J8" s="6" t="s">
        <v>30</v>
      </c>
      <c r="K8" s="6" t="s">
        <v>29</v>
      </c>
      <c r="L8" s="7" t="s">
        <v>31</v>
      </c>
      <c r="M8" s="120"/>
      <c r="N8" s="120"/>
      <c r="O8" s="120"/>
      <c r="P8" s="120"/>
      <c r="Q8" s="120"/>
      <c r="R8" s="6" t="s">
        <v>37</v>
      </c>
      <c r="S8" s="7" t="s">
        <v>38</v>
      </c>
      <c r="T8" s="6" t="s">
        <v>37</v>
      </c>
      <c r="U8" s="7" t="s">
        <v>38</v>
      </c>
      <c r="V8" s="120"/>
      <c r="W8" s="120"/>
      <c r="X8" s="120"/>
      <c r="Y8" s="120"/>
      <c r="Z8" s="5"/>
      <c r="AA8" s="5"/>
      <c r="AB8" s="5"/>
      <c r="AC8" s="5"/>
    </row>
    <row r="9" spans="1:29" s="44" customFormat="1" ht="97.5" customHeight="1" x14ac:dyDescent="0.2">
      <c r="A9" s="26" t="s">
        <v>9</v>
      </c>
      <c r="B9" s="73" t="s">
        <v>109</v>
      </c>
      <c r="C9" s="74" t="s">
        <v>22</v>
      </c>
      <c r="D9" s="75" t="s">
        <v>17</v>
      </c>
      <c r="E9" s="75" t="s">
        <v>45</v>
      </c>
      <c r="F9" s="75" t="s">
        <v>21</v>
      </c>
      <c r="G9" s="77" t="s">
        <v>77</v>
      </c>
      <c r="H9" s="91" t="s">
        <v>11</v>
      </c>
      <c r="I9" s="92" t="s">
        <v>12</v>
      </c>
      <c r="J9" s="93" t="s">
        <v>14</v>
      </c>
      <c r="K9" s="26" t="s">
        <v>12</v>
      </c>
      <c r="L9" s="94" t="s">
        <v>113</v>
      </c>
      <c r="M9" s="107">
        <v>45839</v>
      </c>
      <c r="N9" s="108">
        <v>45869</v>
      </c>
      <c r="O9" s="25"/>
      <c r="P9" s="25"/>
      <c r="Q9" s="25"/>
      <c r="R9" s="26">
        <v>19</v>
      </c>
      <c r="S9" s="55">
        <v>170.12</v>
      </c>
      <c r="T9" s="26"/>
      <c r="U9" s="27"/>
      <c r="V9" s="26">
        <v>19</v>
      </c>
      <c r="W9" s="22">
        <f t="shared" ref="W9" si="0">(R9*S9)+(T9*U9)</f>
        <v>3232.28</v>
      </c>
      <c r="X9" s="22">
        <f t="shared" ref="X9" si="1">Q9+W9</f>
        <v>3232.28</v>
      </c>
      <c r="Y9" s="43"/>
      <c r="Z9" s="5"/>
      <c r="AA9" s="5" t="s">
        <v>71</v>
      </c>
      <c r="AB9" s="5"/>
      <c r="AC9" s="5"/>
    </row>
    <row r="10" spans="1:29" ht="87.75" customHeight="1" x14ac:dyDescent="0.2">
      <c r="A10" s="26" t="s">
        <v>9</v>
      </c>
      <c r="B10" s="73" t="s">
        <v>109</v>
      </c>
      <c r="C10" s="74" t="s">
        <v>22</v>
      </c>
      <c r="D10" s="75" t="s">
        <v>15</v>
      </c>
      <c r="E10" s="75" t="s">
        <v>46</v>
      </c>
      <c r="F10" s="75" t="s">
        <v>13</v>
      </c>
      <c r="G10" s="95" t="s">
        <v>114</v>
      </c>
      <c r="H10" s="91" t="s">
        <v>11</v>
      </c>
      <c r="I10" s="92" t="s">
        <v>12</v>
      </c>
      <c r="J10" s="93" t="s">
        <v>18</v>
      </c>
      <c r="K10" s="26" t="s">
        <v>12</v>
      </c>
      <c r="L10" s="96" t="s">
        <v>115</v>
      </c>
      <c r="M10" s="107">
        <v>45839</v>
      </c>
      <c r="N10" s="108">
        <v>45869</v>
      </c>
      <c r="O10" s="25"/>
      <c r="P10" s="25"/>
      <c r="Q10" s="25"/>
      <c r="R10" s="26">
        <v>19</v>
      </c>
      <c r="S10" s="20">
        <v>120</v>
      </c>
      <c r="T10" s="26"/>
      <c r="U10" s="27"/>
      <c r="V10" s="26">
        <v>19</v>
      </c>
      <c r="W10" s="22">
        <f t="shared" ref="W10" si="2">(R10*S10)+(T10*U10)</f>
        <v>2280</v>
      </c>
      <c r="X10" s="22">
        <f t="shared" ref="X10" si="3">Q10+W10</f>
        <v>2280</v>
      </c>
      <c r="Y10" s="24"/>
      <c r="Z10" s="5"/>
      <c r="AA10" s="5"/>
      <c r="AB10" s="5"/>
      <c r="AC10" s="5"/>
    </row>
    <row r="11" spans="1:29" s="66" customFormat="1" ht="69.75" customHeight="1" x14ac:dyDescent="0.2">
      <c r="A11" s="26" t="s">
        <v>9</v>
      </c>
      <c r="B11" s="73" t="s">
        <v>109</v>
      </c>
      <c r="C11" s="74" t="s">
        <v>22</v>
      </c>
      <c r="D11" s="75" t="s">
        <v>72</v>
      </c>
      <c r="E11" s="75" t="s">
        <v>73</v>
      </c>
      <c r="F11" s="75" t="s">
        <v>13</v>
      </c>
      <c r="G11" s="77" t="s">
        <v>116</v>
      </c>
      <c r="H11" s="91" t="s">
        <v>11</v>
      </c>
      <c r="I11" s="92" t="s">
        <v>12</v>
      </c>
      <c r="J11" s="93" t="s">
        <v>18</v>
      </c>
      <c r="K11" s="26" t="s">
        <v>12</v>
      </c>
      <c r="L11" s="97" t="s">
        <v>117</v>
      </c>
      <c r="M11" s="107">
        <v>45839</v>
      </c>
      <c r="N11" s="108">
        <v>45869</v>
      </c>
      <c r="O11" s="25"/>
      <c r="P11" s="25"/>
      <c r="Q11" s="25"/>
      <c r="R11" s="26">
        <v>7</v>
      </c>
      <c r="S11" s="20">
        <v>120</v>
      </c>
      <c r="T11" s="26"/>
      <c r="U11" s="27"/>
      <c r="V11" s="26">
        <v>7</v>
      </c>
      <c r="W11" s="22">
        <f t="shared" ref="W11" si="4">(R11*S11)+(T11*U11)</f>
        <v>840</v>
      </c>
      <c r="X11" s="22">
        <f t="shared" ref="X11" si="5">Q11+W11</f>
        <v>840</v>
      </c>
      <c r="Y11" s="65"/>
      <c r="Z11" s="5"/>
      <c r="AA11" s="5"/>
      <c r="AB11" s="5"/>
      <c r="AC11" s="5"/>
    </row>
    <row r="12" spans="1:29" s="70" customFormat="1" ht="84.75" customHeight="1" x14ac:dyDescent="0.2">
      <c r="A12" s="26" t="s">
        <v>9</v>
      </c>
      <c r="B12" s="73" t="s">
        <v>109</v>
      </c>
      <c r="C12" s="74" t="s">
        <v>22</v>
      </c>
      <c r="D12" s="76" t="s">
        <v>110</v>
      </c>
      <c r="E12" s="75" t="s">
        <v>112</v>
      </c>
      <c r="F12" s="75" t="s">
        <v>13</v>
      </c>
      <c r="G12" s="95" t="s">
        <v>114</v>
      </c>
      <c r="H12" s="91" t="s">
        <v>11</v>
      </c>
      <c r="I12" s="92" t="s">
        <v>12</v>
      </c>
      <c r="J12" s="93" t="s">
        <v>18</v>
      </c>
      <c r="K12" s="26" t="s">
        <v>12</v>
      </c>
      <c r="L12" s="96" t="s">
        <v>111</v>
      </c>
      <c r="M12" s="107">
        <v>45839</v>
      </c>
      <c r="N12" s="108">
        <v>45869</v>
      </c>
      <c r="O12" s="25"/>
      <c r="P12" s="25"/>
      <c r="Q12" s="25"/>
      <c r="R12" s="26">
        <v>19</v>
      </c>
      <c r="S12" s="20">
        <v>120</v>
      </c>
      <c r="T12" s="26"/>
      <c r="U12" s="27"/>
      <c r="V12" s="26">
        <v>19</v>
      </c>
      <c r="W12" s="22">
        <f t="shared" ref="W12" si="6">(R12*S12)+(T12*U12)</f>
        <v>2280</v>
      </c>
      <c r="X12" s="22">
        <f t="shared" ref="X12" si="7">Q12+W12</f>
        <v>2280</v>
      </c>
      <c r="Y12" s="71"/>
      <c r="Z12" s="5"/>
      <c r="AA12" s="5"/>
      <c r="AB12" s="5"/>
      <c r="AC12" s="5"/>
    </row>
    <row r="13" spans="1:29" s="64" customFormat="1" ht="187.5" customHeight="1" x14ac:dyDescent="0.2">
      <c r="A13" s="26" t="s">
        <v>9</v>
      </c>
      <c r="B13" s="73" t="s">
        <v>95</v>
      </c>
      <c r="C13" s="74" t="s">
        <v>80</v>
      </c>
      <c r="D13" s="77" t="s">
        <v>102</v>
      </c>
      <c r="E13" s="75" t="s">
        <v>44</v>
      </c>
      <c r="F13" s="75" t="s">
        <v>16</v>
      </c>
      <c r="G13" s="98" t="s">
        <v>59</v>
      </c>
      <c r="H13" s="91" t="s">
        <v>11</v>
      </c>
      <c r="I13" s="92" t="s">
        <v>12</v>
      </c>
      <c r="J13" s="93" t="s">
        <v>14</v>
      </c>
      <c r="K13" s="26" t="s">
        <v>12</v>
      </c>
      <c r="L13" s="99" t="s">
        <v>96</v>
      </c>
      <c r="M13" s="108">
        <v>45845</v>
      </c>
      <c r="N13" s="108">
        <v>45855</v>
      </c>
      <c r="O13" s="56"/>
      <c r="P13" s="21"/>
      <c r="Q13" s="22"/>
      <c r="R13" s="23">
        <v>10</v>
      </c>
      <c r="S13" s="55">
        <v>170.12</v>
      </c>
      <c r="T13" s="23"/>
      <c r="U13" s="54"/>
      <c r="V13" s="19">
        <v>10</v>
      </c>
      <c r="W13" s="22">
        <f t="shared" ref="W13" si="8">(R13*S13)+(T13*U13)</f>
        <v>1701.2</v>
      </c>
      <c r="X13" s="22">
        <f t="shared" ref="X13" si="9">Q13+W13</f>
        <v>1701.2</v>
      </c>
      <c r="Y13" s="9"/>
      <c r="Z13" s="5"/>
      <c r="AA13" s="5"/>
      <c r="AB13" s="5"/>
      <c r="AC13" s="5"/>
    </row>
    <row r="14" spans="1:29" s="64" customFormat="1" ht="120.75" customHeight="1" x14ac:dyDescent="0.2">
      <c r="A14" s="26" t="s">
        <v>9</v>
      </c>
      <c r="B14" s="73" t="s">
        <v>95</v>
      </c>
      <c r="C14" s="74" t="s">
        <v>80</v>
      </c>
      <c r="D14" s="78" t="s">
        <v>103</v>
      </c>
      <c r="E14" s="81" t="s">
        <v>62</v>
      </c>
      <c r="F14" s="90" t="s">
        <v>63</v>
      </c>
      <c r="G14" s="95" t="s">
        <v>81</v>
      </c>
      <c r="H14" s="91" t="s">
        <v>11</v>
      </c>
      <c r="I14" s="92" t="s">
        <v>12</v>
      </c>
      <c r="J14" s="93" t="s">
        <v>14</v>
      </c>
      <c r="K14" s="26" t="s">
        <v>12</v>
      </c>
      <c r="L14" s="99" t="s">
        <v>97</v>
      </c>
      <c r="M14" s="107">
        <v>45852</v>
      </c>
      <c r="N14" s="108">
        <v>45871</v>
      </c>
      <c r="O14" s="56"/>
      <c r="P14" s="21"/>
      <c r="Q14" s="22"/>
      <c r="R14" s="23">
        <v>10</v>
      </c>
      <c r="S14" s="20">
        <v>120</v>
      </c>
      <c r="T14" s="23"/>
      <c r="U14" s="54"/>
      <c r="V14" s="19">
        <v>10</v>
      </c>
      <c r="W14" s="8">
        <f t="shared" ref="W14" si="10">(R14*S14)+(T14*U14)</f>
        <v>1200</v>
      </c>
      <c r="X14" s="8">
        <f t="shared" ref="X14" si="11">Q14+W14</f>
        <v>1200</v>
      </c>
      <c r="Y14" s="9"/>
      <c r="Z14" s="5"/>
      <c r="AA14" s="5"/>
      <c r="AB14" s="5"/>
      <c r="AC14" s="5"/>
    </row>
    <row r="15" spans="1:29" s="61" customFormat="1" ht="109.5" customHeight="1" x14ac:dyDescent="0.2">
      <c r="A15" s="26" t="s">
        <v>9</v>
      </c>
      <c r="B15" s="73" t="s">
        <v>95</v>
      </c>
      <c r="C15" s="74" t="s">
        <v>80</v>
      </c>
      <c r="D15" s="78" t="s">
        <v>104</v>
      </c>
      <c r="E15" s="81" t="s">
        <v>65</v>
      </c>
      <c r="F15" s="81" t="s">
        <v>64</v>
      </c>
      <c r="G15" s="95" t="s">
        <v>67</v>
      </c>
      <c r="H15" s="91" t="s">
        <v>11</v>
      </c>
      <c r="I15" s="92" t="s">
        <v>12</v>
      </c>
      <c r="J15" s="93" t="s">
        <v>14</v>
      </c>
      <c r="K15" s="26" t="s">
        <v>12</v>
      </c>
      <c r="L15" s="100" t="s">
        <v>108</v>
      </c>
      <c r="M15" s="107">
        <v>45845</v>
      </c>
      <c r="N15" s="108">
        <v>45864</v>
      </c>
      <c r="O15" s="56"/>
      <c r="P15" s="21"/>
      <c r="Q15" s="22"/>
      <c r="R15" s="23">
        <v>10</v>
      </c>
      <c r="S15" s="20">
        <v>120</v>
      </c>
      <c r="T15" s="23"/>
      <c r="U15" s="54"/>
      <c r="V15" s="19">
        <v>10</v>
      </c>
      <c r="W15" s="8">
        <f t="shared" ref="W15" si="12">(R15*S15)+(T15*U15)</f>
        <v>1200</v>
      </c>
      <c r="X15" s="8">
        <f t="shared" ref="X15" si="13">Q15+W15</f>
        <v>1200</v>
      </c>
      <c r="Y15" s="9"/>
      <c r="Z15" s="5"/>
      <c r="AA15" s="5"/>
      <c r="AB15" s="5"/>
      <c r="AC15" s="5"/>
    </row>
    <row r="16" spans="1:29" s="68" customFormat="1" ht="109.5" customHeight="1" x14ac:dyDescent="0.2">
      <c r="A16" s="26" t="s">
        <v>9</v>
      </c>
      <c r="B16" s="73" t="s">
        <v>95</v>
      </c>
      <c r="C16" s="74" t="s">
        <v>80</v>
      </c>
      <c r="D16" s="79" t="s">
        <v>105</v>
      </c>
      <c r="E16" s="86" t="s">
        <v>106</v>
      </c>
      <c r="F16" s="79" t="s">
        <v>98</v>
      </c>
      <c r="G16" s="95" t="s">
        <v>99</v>
      </c>
      <c r="H16" s="91" t="s">
        <v>11</v>
      </c>
      <c r="I16" s="92" t="s">
        <v>12</v>
      </c>
      <c r="J16" s="93" t="s">
        <v>14</v>
      </c>
      <c r="K16" s="26" t="s">
        <v>12</v>
      </c>
      <c r="L16" s="100" t="s">
        <v>107</v>
      </c>
      <c r="M16" s="108">
        <v>45854</v>
      </c>
      <c r="N16" s="108">
        <v>45864</v>
      </c>
      <c r="O16" s="56"/>
      <c r="P16" s="21"/>
      <c r="Q16" s="22"/>
      <c r="R16" s="23">
        <v>10</v>
      </c>
      <c r="S16" s="20">
        <v>120</v>
      </c>
      <c r="T16" s="23"/>
      <c r="U16" s="54"/>
      <c r="V16" s="19">
        <v>10</v>
      </c>
      <c r="W16" s="8">
        <f t="shared" ref="W16:W17" si="14">(R16*S16)+(T16*U16)</f>
        <v>1200</v>
      </c>
      <c r="X16" s="8">
        <f t="shared" ref="X16:X17" si="15">Q16+W16</f>
        <v>1200</v>
      </c>
      <c r="Y16" s="9"/>
      <c r="Z16" s="5"/>
      <c r="AA16" s="5"/>
      <c r="AB16" s="5"/>
      <c r="AC16" s="5"/>
    </row>
    <row r="17" spans="1:29" s="109" customFormat="1" ht="109.5" customHeight="1" x14ac:dyDescent="0.2">
      <c r="A17" s="26" t="s">
        <v>9</v>
      </c>
      <c r="B17" s="73" t="s">
        <v>95</v>
      </c>
      <c r="C17" s="74" t="s">
        <v>80</v>
      </c>
      <c r="D17" s="77" t="s">
        <v>102</v>
      </c>
      <c r="E17" s="75" t="s">
        <v>44</v>
      </c>
      <c r="F17" s="75" t="s">
        <v>16</v>
      </c>
      <c r="G17" s="111" t="s">
        <v>136</v>
      </c>
      <c r="H17" s="91" t="s">
        <v>11</v>
      </c>
      <c r="I17" s="92" t="s">
        <v>12</v>
      </c>
      <c r="J17" s="93" t="s">
        <v>14</v>
      </c>
      <c r="K17" s="26" t="s">
        <v>12</v>
      </c>
      <c r="L17" s="100" t="s">
        <v>137</v>
      </c>
      <c r="M17" s="108">
        <v>45860</v>
      </c>
      <c r="N17" s="108">
        <v>45871</v>
      </c>
      <c r="O17" s="56"/>
      <c r="P17" s="21"/>
      <c r="Q17" s="22"/>
      <c r="R17" s="23">
        <v>11</v>
      </c>
      <c r="S17" s="20">
        <v>170.12</v>
      </c>
      <c r="T17" s="23"/>
      <c r="U17" s="54"/>
      <c r="V17" s="19">
        <v>11</v>
      </c>
      <c r="W17" s="8">
        <f t="shared" si="14"/>
        <v>1871.3200000000002</v>
      </c>
      <c r="X17" s="8">
        <f t="shared" si="15"/>
        <v>1871.3200000000002</v>
      </c>
      <c r="Y17" s="9"/>
      <c r="Z17" s="5"/>
      <c r="AA17" s="5"/>
      <c r="AB17" s="5"/>
      <c r="AC17" s="5"/>
    </row>
    <row r="18" spans="1:29" s="61" customFormat="1" ht="101.25" customHeight="1" x14ac:dyDescent="0.2">
      <c r="A18" s="26" t="s">
        <v>9</v>
      </c>
      <c r="B18" s="80" t="s">
        <v>90</v>
      </c>
      <c r="C18" s="74" t="s">
        <v>82</v>
      </c>
      <c r="D18" s="81" t="s">
        <v>49</v>
      </c>
      <c r="E18" s="86" t="s">
        <v>51</v>
      </c>
      <c r="F18" s="81" t="s">
        <v>50</v>
      </c>
      <c r="G18" s="78" t="s">
        <v>88</v>
      </c>
      <c r="H18" s="91" t="s">
        <v>11</v>
      </c>
      <c r="I18" s="92" t="s">
        <v>12</v>
      </c>
      <c r="J18" s="93" t="s">
        <v>14</v>
      </c>
      <c r="K18" s="26" t="s">
        <v>12</v>
      </c>
      <c r="L18" s="100" t="s">
        <v>89</v>
      </c>
      <c r="M18" s="108">
        <v>45838</v>
      </c>
      <c r="N18" s="108">
        <v>45843</v>
      </c>
      <c r="O18" s="56"/>
      <c r="P18" s="21"/>
      <c r="Q18" s="22"/>
      <c r="R18" s="23">
        <v>5</v>
      </c>
      <c r="S18" s="20">
        <v>241.86</v>
      </c>
      <c r="T18" s="23"/>
      <c r="U18" s="20"/>
      <c r="V18" s="19">
        <v>5</v>
      </c>
      <c r="W18" s="8">
        <f t="shared" ref="W18" si="16">(R18*S18)+(T18*U18)</f>
        <v>1209.3000000000002</v>
      </c>
      <c r="X18" s="8">
        <f t="shared" ref="X18" si="17">Q18+W18</f>
        <v>1209.3000000000002</v>
      </c>
      <c r="Y18" s="9"/>
      <c r="Z18" s="5"/>
      <c r="AA18" s="5"/>
      <c r="AB18" s="5"/>
      <c r="AC18" s="5"/>
    </row>
    <row r="19" spans="1:29" s="67" customFormat="1" ht="103.5" customHeight="1" x14ac:dyDescent="0.2">
      <c r="A19" s="26" t="s">
        <v>9</v>
      </c>
      <c r="B19" s="73" t="s">
        <v>91</v>
      </c>
      <c r="C19" s="74" t="s">
        <v>83</v>
      </c>
      <c r="D19" s="81" t="s">
        <v>49</v>
      </c>
      <c r="E19" s="86" t="s">
        <v>51</v>
      </c>
      <c r="F19" s="81" t="s">
        <v>50</v>
      </c>
      <c r="G19" s="77" t="s">
        <v>92</v>
      </c>
      <c r="H19" s="91" t="s">
        <v>11</v>
      </c>
      <c r="I19" s="92" t="s">
        <v>12</v>
      </c>
      <c r="J19" s="93" t="s">
        <v>14</v>
      </c>
      <c r="K19" s="92" t="s">
        <v>12</v>
      </c>
      <c r="L19" s="101" t="s">
        <v>93</v>
      </c>
      <c r="M19" s="108">
        <v>45845</v>
      </c>
      <c r="N19" s="108">
        <v>45849</v>
      </c>
      <c r="O19" s="56"/>
      <c r="P19" s="21"/>
      <c r="Q19" s="22"/>
      <c r="R19" s="23">
        <v>4</v>
      </c>
      <c r="S19" s="20">
        <v>241.86</v>
      </c>
      <c r="T19" s="23"/>
      <c r="U19" s="20"/>
      <c r="V19" s="19">
        <v>4</v>
      </c>
      <c r="W19" s="8">
        <f t="shared" ref="W19:W20" si="18">(R19*S19)+(T19*U19)</f>
        <v>967.44</v>
      </c>
      <c r="X19" s="8">
        <f t="shared" ref="X19:X20" si="19">Q19+W19</f>
        <v>967.44</v>
      </c>
      <c r="Y19" s="9"/>
      <c r="Z19" s="5"/>
      <c r="AA19" s="5"/>
      <c r="AB19" s="5"/>
      <c r="AC19" s="5"/>
    </row>
    <row r="20" spans="1:29" s="69" customFormat="1" ht="103.5" customHeight="1" x14ac:dyDescent="0.2">
      <c r="A20" s="26" t="s">
        <v>9</v>
      </c>
      <c r="B20" s="73" t="s">
        <v>91</v>
      </c>
      <c r="C20" s="74" t="s">
        <v>83</v>
      </c>
      <c r="D20" s="81" t="s">
        <v>49</v>
      </c>
      <c r="E20" s="86" t="s">
        <v>51</v>
      </c>
      <c r="F20" s="81" t="s">
        <v>50</v>
      </c>
      <c r="G20" s="95" t="s">
        <v>100</v>
      </c>
      <c r="H20" s="91" t="s">
        <v>11</v>
      </c>
      <c r="I20" s="92" t="s">
        <v>12</v>
      </c>
      <c r="J20" s="93" t="s">
        <v>14</v>
      </c>
      <c r="K20" s="92" t="s">
        <v>12</v>
      </c>
      <c r="L20" s="102" t="s">
        <v>101</v>
      </c>
      <c r="M20" s="108">
        <v>45852</v>
      </c>
      <c r="N20" s="108">
        <v>45857</v>
      </c>
      <c r="O20" s="56"/>
      <c r="P20" s="21"/>
      <c r="Q20" s="22"/>
      <c r="R20" s="23">
        <v>5</v>
      </c>
      <c r="S20" s="20">
        <v>241.86</v>
      </c>
      <c r="T20" s="23"/>
      <c r="U20" s="20"/>
      <c r="V20" s="19">
        <v>5</v>
      </c>
      <c r="W20" s="8">
        <f t="shared" si="18"/>
        <v>1209.3000000000002</v>
      </c>
      <c r="X20" s="8">
        <f t="shared" si="19"/>
        <v>1209.3000000000002</v>
      </c>
      <c r="Y20" s="9"/>
      <c r="Z20" s="5"/>
      <c r="AA20" s="5"/>
      <c r="AB20" s="5"/>
      <c r="AC20" s="5"/>
    </row>
    <row r="21" spans="1:29" s="60" customFormat="1" ht="106.5" customHeight="1" x14ac:dyDescent="0.2">
      <c r="A21" s="26" t="s">
        <v>9</v>
      </c>
      <c r="B21" s="73" t="s">
        <v>91</v>
      </c>
      <c r="C21" s="74" t="s">
        <v>83</v>
      </c>
      <c r="D21" s="82" t="s">
        <v>60</v>
      </c>
      <c r="E21" s="75" t="s">
        <v>66</v>
      </c>
      <c r="F21" s="79" t="s">
        <v>61</v>
      </c>
      <c r="G21" s="103" t="s">
        <v>84</v>
      </c>
      <c r="H21" s="91" t="s">
        <v>11</v>
      </c>
      <c r="I21" s="92" t="s">
        <v>12</v>
      </c>
      <c r="J21" s="93" t="s">
        <v>18</v>
      </c>
      <c r="K21" s="92" t="s">
        <v>12</v>
      </c>
      <c r="L21" s="104" t="s">
        <v>94</v>
      </c>
      <c r="M21" s="108">
        <v>45845</v>
      </c>
      <c r="N21" s="108">
        <v>45855</v>
      </c>
      <c r="O21" s="57"/>
      <c r="P21" s="58"/>
      <c r="Q21" s="59"/>
      <c r="R21" s="23">
        <v>8</v>
      </c>
      <c r="S21" s="20">
        <v>120</v>
      </c>
      <c r="T21" s="23"/>
      <c r="U21" s="20"/>
      <c r="V21" s="19">
        <v>8</v>
      </c>
      <c r="W21" s="8">
        <f t="shared" ref="W21" si="20">(R21*S21)+(T21*U21)</f>
        <v>960</v>
      </c>
      <c r="X21" s="8">
        <f t="shared" ref="X21" si="21">Q21+W21</f>
        <v>960</v>
      </c>
      <c r="Y21" s="9"/>
      <c r="Z21" s="5"/>
      <c r="AA21" s="5"/>
      <c r="AB21" s="5"/>
      <c r="AC21" s="5"/>
    </row>
    <row r="22" spans="1:29" s="62" customFormat="1" ht="101.25" customHeight="1" x14ac:dyDescent="0.2">
      <c r="A22" s="26" t="s">
        <v>9</v>
      </c>
      <c r="B22" s="73" t="s">
        <v>91</v>
      </c>
      <c r="C22" s="74" t="s">
        <v>83</v>
      </c>
      <c r="D22" s="83" t="s">
        <v>56</v>
      </c>
      <c r="E22" s="83" t="s">
        <v>58</v>
      </c>
      <c r="F22" s="85" t="s">
        <v>57</v>
      </c>
      <c r="G22" s="103" t="s">
        <v>84</v>
      </c>
      <c r="H22" s="91" t="s">
        <v>11</v>
      </c>
      <c r="I22" s="92" t="s">
        <v>12</v>
      </c>
      <c r="J22" s="93" t="s">
        <v>14</v>
      </c>
      <c r="K22" s="26" t="s">
        <v>12</v>
      </c>
      <c r="L22" s="105" t="s">
        <v>85</v>
      </c>
      <c r="M22" s="108">
        <v>45845</v>
      </c>
      <c r="N22" s="108">
        <v>45855</v>
      </c>
      <c r="O22" s="57"/>
      <c r="P22" s="58"/>
      <c r="Q22" s="59"/>
      <c r="R22" s="23">
        <v>8</v>
      </c>
      <c r="S22" s="20">
        <v>120</v>
      </c>
      <c r="T22" s="23"/>
      <c r="U22" s="20"/>
      <c r="V22" s="19">
        <v>8</v>
      </c>
      <c r="W22" s="8">
        <f t="shared" ref="W22:W24" si="22">(R22*S22)+(T22*U22)</f>
        <v>960</v>
      </c>
      <c r="X22" s="8">
        <f t="shared" ref="X22:X24" si="23">Q22+W22</f>
        <v>960</v>
      </c>
      <c r="Y22" s="9"/>
      <c r="Z22" s="5"/>
      <c r="AA22" s="5"/>
      <c r="AB22" s="5"/>
      <c r="AC22" s="5"/>
    </row>
    <row r="23" spans="1:29" s="110" customFormat="1" ht="101.25" customHeight="1" x14ac:dyDescent="0.2">
      <c r="A23" s="26" t="s">
        <v>9</v>
      </c>
      <c r="B23" s="73" t="s">
        <v>91</v>
      </c>
      <c r="C23" s="74" t="s">
        <v>83</v>
      </c>
      <c r="D23" s="81" t="s">
        <v>49</v>
      </c>
      <c r="E23" s="86" t="s">
        <v>51</v>
      </c>
      <c r="F23" s="81" t="s">
        <v>50</v>
      </c>
      <c r="G23" s="95" t="s">
        <v>138</v>
      </c>
      <c r="H23" s="91" t="s">
        <v>11</v>
      </c>
      <c r="I23" s="92" t="s">
        <v>12</v>
      </c>
      <c r="J23" s="93" t="s">
        <v>14</v>
      </c>
      <c r="K23" s="26" t="s">
        <v>12</v>
      </c>
      <c r="L23" s="105" t="s">
        <v>139</v>
      </c>
      <c r="M23" s="108">
        <v>45861</v>
      </c>
      <c r="N23" s="108">
        <v>45864</v>
      </c>
      <c r="O23" s="57"/>
      <c r="P23" s="58"/>
      <c r="Q23" s="59"/>
      <c r="R23" s="23">
        <v>3</v>
      </c>
      <c r="S23" s="20">
        <v>241.86</v>
      </c>
      <c r="T23" s="23"/>
      <c r="U23" s="20"/>
      <c r="V23" s="19">
        <v>3</v>
      </c>
      <c r="W23" s="8">
        <f t="shared" si="22"/>
        <v>725.58</v>
      </c>
      <c r="X23" s="8">
        <f t="shared" si="23"/>
        <v>725.58</v>
      </c>
      <c r="Y23" s="9"/>
      <c r="Z23" s="5"/>
      <c r="AA23" s="5"/>
      <c r="AB23" s="5"/>
      <c r="AC23" s="5"/>
    </row>
    <row r="24" spans="1:29" s="110" customFormat="1" ht="101.25" customHeight="1" x14ac:dyDescent="0.2">
      <c r="A24" s="26" t="s">
        <v>9</v>
      </c>
      <c r="B24" s="73" t="s">
        <v>91</v>
      </c>
      <c r="C24" s="74" t="s">
        <v>83</v>
      </c>
      <c r="D24" s="82" t="s">
        <v>60</v>
      </c>
      <c r="E24" s="75" t="s">
        <v>66</v>
      </c>
      <c r="F24" s="79" t="s">
        <v>61</v>
      </c>
      <c r="G24" s="103" t="s">
        <v>84</v>
      </c>
      <c r="H24" s="91" t="s">
        <v>11</v>
      </c>
      <c r="I24" s="92" t="s">
        <v>12</v>
      </c>
      <c r="J24" s="93" t="s">
        <v>18</v>
      </c>
      <c r="K24" s="92" t="s">
        <v>12</v>
      </c>
      <c r="L24" s="105" t="s">
        <v>140</v>
      </c>
      <c r="M24" s="108">
        <v>45866</v>
      </c>
      <c r="N24" s="108">
        <v>45868</v>
      </c>
      <c r="O24" s="57"/>
      <c r="P24" s="58"/>
      <c r="Q24" s="59"/>
      <c r="R24" s="23">
        <v>2</v>
      </c>
      <c r="S24" s="20">
        <v>120</v>
      </c>
      <c r="T24" s="23"/>
      <c r="U24" s="20"/>
      <c r="V24" s="19">
        <v>2</v>
      </c>
      <c r="W24" s="8">
        <f t="shared" si="22"/>
        <v>240</v>
      </c>
      <c r="X24" s="8">
        <f t="shared" si="23"/>
        <v>240</v>
      </c>
      <c r="Y24" s="9"/>
      <c r="Z24" s="5"/>
      <c r="AA24" s="5"/>
      <c r="AB24" s="5"/>
      <c r="AC24" s="5"/>
    </row>
    <row r="25" spans="1:29" s="110" customFormat="1" ht="101.25" customHeight="1" x14ac:dyDescent="0.2">
      <c r="A25" s="26" t="s">
        <v>9</v>
      </c>
      <c r="B25" s="73" t="s">
        <v>91</v>
      </c>
      <c r="C25" s="74" t="s">
        <v>83</v>
      </c>
      <c r="D25" s="83" t="s">
        <v>56</v>
      </c>
      <c r="E25" s="83" t="s">
        <v>58</v>
      </c>
      <c r="F25" s="85" t="s">
        <v>57</v>
      </c>
      <c r="G25" s="103" t="s">
        <v>84</v>
      </c>
      <c r="H25" s="91" t="s">
        <v>11</v>
      </c>
      <c r="I25" s="92" t="s">
        <v>12</v>
      </c>
      <c r="J25" s="93" t="s">
        <v>14</v>
      </c>
      <c r="K25" s="26" t="s">
        <v>12</v>
      </c>
      <c r="L25" s="105" t="s">
        <v>141</v>
      </c>
      <c r="M25" s="108">
        <v>45866</v>
      </c>
      <c r="N25" s="108">
        <v>45874</v>
      </c>
      <c r="O25" s="57"/>
      <c r="P25" s="58"/>
      <c r="Q25" s="59"/>
      <c r="R25" s="23">
        <v>7</v>
      </c>
      <c r="S25" s="20">
        <v>120</v>
      </c>
      <c r="T25" s="23"/>
      <c r="U25" s="20"/>
      <c r="V25" s="19">
        <v>7</v>
      </c>
      <c r="W25" s="8">
        <f t="shared" ref="W25" si="24">(R25*S25)+(T25*U25)</f>
        <v>840</v>
      </c>
      <c r="X25" s="8">
        <f t="shared" ref="X25" si="25">Q25+W25</f>
        <v>840</v>
      </c>
      <c r="Y25" s="9"/>
      <c r="Z25" s="5"/>
      <c r="AA25" s="5"/>
      <c r="AB25" s="5"/>
      <c r="AC25" s="5"/>
    </row>
    <row r="26" spans="1:29" s="112" customFormat="1" ht="101.25" customHeight="1" x14ac:dyDescent="0.2">
      <c r="A26" s="26" t="s">
        <v>9</v>
      </c>
      <c r="B26" s="73" t="s">
        <v>91</v>
      </c>
      <c r="C26" s="74" t="s">
        <v>83</v>
      </c>
      <c r="D26" s="81" t="s">
        <v>49</v>
      </c>
      <c r="E26" s="86" t="s">
        <v>51</v>
      </c>
      <c r="F26" s="81" t="s">
        <v>50</v>
      </c>
      <c r="G26" s="95" t="s">
        <v>142</v>
      </c>
      <c r="H26" s="91" t="s">
        <v>11</v>
      </c>
      <c r="I26" s="92" t="s">
        <v>12</v>
      </c>
      <c r="J26" s="93" t="s">
        <v>14</v>
      </c>
      <c r="K26" s="26" t="s">
        <v>12</v>
      </c>
      <c r="L26" s="139" t="s">
        <v>143</v>
      </c>
      <c r="M26" s="108">
        <v>45866</v>
      </c>
      <c r="N26" s="108">
        <v>45871</v>
      </c>
      <c r="O26" s="57"/>
      <c r="P26" s="58"/>
      <c r="Q26" s="59"/>
      <c r="R26" s="23">
        <v>5</v>
      </c>
      <c r="S26" s="20">
        <v>241.86</v>
      </c>
      <c r="T26" s="23"/>
      <c r="U26" s="20"/>
      <c r="V26" s="19">
        <v>5</v>
      </c>
      <c r="W26" s="8">
        <f t="shared" ref="W26" si="26">(R26*S26)+(T26*U26)</f>
        <v>1209.3000000000002</v>
      </c>
      <c r="X26" s="8">
        <f t="shared" ref="X26" si="27">Q26+W26</f>
        <v>1209.3000000000002</v>
      </c>
      <c r="Y26" s="9"/>
      <c r="Z26" s="5"/>
      <c r="AA26" s="5"/>
      <c r="AB26" s="5"/>
      <c r="AC26" s="5"/>
    </row>
    <row r="27" spans="1:29" s="112" customFormat="1" ht="101.25" customHeight="1" x14ac:dyDescent="0.2">
      <c r="A27" s="26" t="s">
        <v>9</v>
      </c>
      <c r="B27" s="73" t="s">
        <v>146</v>
      </c>
      <c r="C27" s="74" t="s">
        <v>145</v>
      </c>
      <c r="D27" s="82" t="s">
        <v>144</v>
      </c>
      <c r="E27" s="81" t="s">
        <v>149</v>
      </c>
      <c r="F27" s="79" t="s">
        <v>148</v>
      </c>
      <c r="G27" s="141" t="s">
        <v>147</v>
      </c>
      <c r="H27" s="91" t="s">
        <v>11</v>
      </c>
      <c r="I27" s="92" t="s">
        <v>12</v>
      </c>
      <c r="J27" s="93" t="s">
        <v>14</v>
      </c>
      <c r="K27" s="26" t="s">
        <v>12</v>
      </c>
      <c r="L27" s="142" t="s">
        <v>150</v>
      </c>
      <c r="M27" s="108">
        <v>45866</v>
      </c>
      <c r="N27" s="108">
        <v>45870</v>
      </c>
      <c r="O27" s="57"/>
      <c r="P27" s="58"/>
      <c r="Q27" s="59"/>
      <c r="R27" s="23">
        <v>4</v>
      </c>
      <c r="S27" s="140">
        <v>170.12</v>
      </c>
      <c r="T27" s="23"/>
      <c r="U27" s="20"/>
      <c r="V27" s="19">
        <v>4</v>
      </c>
      <c r="W27" s="8">
        <f t="shared" ref="W27" si="28">(R27*S27)+(T27*U27)</f>
        <v>680.48</v>
      </c>
      <c r="X27" s="8">
        <f t="shared" ref="X27" si="29">Q27+W27</f>
        <v>680.48</v>
      </c>
      <c r="Y27" s="9"/>
      <c r="Z27" s="5"/>
      <c r="AA27" s="5"/>
      <c r="AB27" s="5"/>
      <c r="AC27" s="5"/>
    </row>
    <row r="28" spans="1:29" s="45" customFormat="1" ht="105.75" customHeight="1" x14ac:dyDescent="0.2">
      <c r="A28" s="26" t="s">
        <v>9</v>
      </c>
      <c r="B28" s="73" t="s">
        <v>118</v>
      </c>
      <c r="C28" s="74" t="s">
        <v>47</v>
      </c>
      <c r="D28" s="84" t="s">
        <v>54</v>
      </c>
      <c r="E28" s="88" t="s">
        <v>55</v>
      </c>
      <c r="F28" s="84" t="s">
        <v>53</v>
      </c>
      <c r="G28" s="95" t="s">
        <v>79</v>
      </c>
      <c r="H28" s="91" t="s">
        <v>11</v>
      </c>
      <c r="I28" s="92" t="s">
        <v>12</v>
      </c>
      <c r="J28" s="93" t="s">
        <v>14</v>
      </c>
      <c r="K28" s="26" t="s">
        <v>12</v>
      </c>
      <c r="L28" s="98" t="s">
        <v>131</v>
      </c>
      <c r="M28" s="108">
        <v>45839</v>
      </c>
      <c r="N28" s="108">
        <v>45869</v>
      </c>
      <c r="O28" s="58"/>
      <c r="P28" s="58"/>
      <c r="Q28" s="59"/>
      <c r="R28" s="23">
        <v>3</v>
      </c>
      <c r="S28" s="20">
        <v>170.12</v>
      </c>
      <c r="T28" s="23">
        <v>18</v>
      </c>
      <c r="U28" s="54">
        <v>57</v>
      </c>
      <c r="V28" s="19">
        <v>21</v>
      </c>
      <c r="W28" s="8">
        <f t="shared" ref="W28" si="30">(R28*S28)+(T28*U28)</f>
        <v>1536.3600000000001</v>
      </c>
      <c r="X28" s="8">
        <f t="shared" ref="X28" si="31">Q28+W28</f>
        <v>1536.3600000000001</v>
      </c>
      <c r="Y28" s="9"/>
      <c r="Z28" s="5"/>
      <c r="AA28" s="5"/>
      <c r="AB28" s="5"/>
      <c r="AC28" s="5"/>
    </row>
    <row r="29" spans="1:29" s="63" customFormat="1" ht="99.75" customHeight="1" x14ac:dyDescent="0.2">
      <c r="A29" s="26" t="s">
        <v>9</v>
      </c>
      <c r="B29" s="73" t="s">
        <v>118</v>
      </c>
      <c r="C29" s="74" t="s">
        <v>47</v>
      </c>
      <c r="D29" s="85" t="s">
        <v>52</v>
      </c>
      <c r="E29" s="88" t="s">
        <v>48</v>
      </c>
      <c r="F29" s="83" t="s">
        <v>13</v>
      </c>
      <c r="G29" s="106" t="s">
        <v>132</v>
      </c>
      <c r="H29" s="91" t="s">
        <v>11</v>
      </c>
      <c r="I29" s="92" t="s">
        <v>12</v>
      </c>
      <c r="J29" s="93" t="s">
        <v>14</v>
      </c>
      <c r="K29" s="26" t="s">
        <v>12</v>
      </c>
      <c r="L29" s="98" t="s">
        <v>131</v>
      </c>
      <c r="M29" s="108">
        <v>45839</v>
      </c>
      <c r="N29" s="108">
        <v>45869</v>
      </c>
      <c r="O29" s="58"/>
      <c r="P29" s="58"/>
      <c r="Q29" s="59"/>
      <c r="R29" s="23">
        <v>3</v>
      </c>
      <c r="S29" s="20">
        <v>120</v>
      </c>
      <c r="T29" s="23">
        <v>15</v>
      </c>
      <c r="U29" s="54">
        <v>55</v>
      </c>
      <c r="V29" s="19">
        <v>18</v>
      </c>
      <c r="W29" s="8">
        <f t="shared" ref="W29" si="32">(R29*S29)+(T29*U29)</f>
        <v>1185</v>
      </c>
      <c r="X29" s="8">
        <f t="shared" ref="X29" si="33">Q29+W29</f>
        <v>1185</v>
      </c>
      <c r="Y29" s="9"/>
      <c r="Z29" s="5"/>
      <c r="AA29" s="5"/>
      <c r="AB29" s="5"/>
      <c r="AC29" s="5"/>
    </row>
    <row r="30" spans="1:29" s="66" customFormat="1" ht="88.5" customHeight="1" x14ac:dyDescent="0.2">
      <c r="A30" s="26" t="s">
        <v>9</v>
      </c>
      <c r="B30" s="73" t="s">
        <v>118</v>
      </c>
      <c r="C30" s="74" t="s">
        <v>47</v>
      </c>
      <c r="D30" s="83" t="s">
        <v>68</v>
      </c>
      <c r="E30" s="86" t="s">
        <v>70</v>
      </c>
      <c r="F30" s="89" t="s">
        <v>69</v>
      </c>
      <c r="G30" s="106" t="s">
        <v>78</v>
      </c>
      <c r="H30" s="91" t="s">
        <v>11</v>
      </c>
      <c r="I30" s="92" t="s">
        <v>12</v>
      </c>
      <c r="J30" s="93" t="s">
        <v>14</v>
      </c>
      <c r="K30" s="26" t="s">
        <v>12</v>
      </c>
      <c r="L30" s="103" t="s">
        <v>133</v>
      </c>
      <c r="M30" s="108">
        <v>45859</v>
      </c>
      <c r="N30" s="108">
        <v>45869</v>
      </c>
      <c r="O30" s="58"/>
      <c r="P30" s="58"/>
      <c r="Q30" s="59"/>
      <c r="R30" s="23"/>
      <c r="S30" s="20"/>
      <c r="T30" s="23">
        <v>9</v>
      </c>
      <c r="U30" s="54">
        <v>55</v>
      </c>
      <c r="V30" s="19">
        <v>9</v>
      </c>
      <c r="W30" s="8">
        <f t="shared" ref="W30" si="34">(R30*S30)+(T30*U30)</f>
        <v>495</v>
      </c>
      <c r="X30" s="8">
        <f t="shared" ref="X30" si="35">Q30+W30</f>
        <v>495</v>
      </c>
      <c r="Y30" s="9"/>
      <c r="Z30" s="5"/>
      <c r="AA30" s="5"/>
      <c r="AB30" s="5"/>
      <c r="AC30" s="5"/>
    </row>
    <row r="31" spans="1:29" s="72" customFormat="1" ht="88.5" customHeight="1" x14ac:dyDescent="0.2">
      <c r="A31" s="26" t="s">
        <v>9</v>
      </c>
      <c r="B31" s="73" t="s">
        <v>118</v>
      </c>
      <c r="C31" s="74" t="s">
        <v>47</v>
      </c>
      <c r="D31" s="81" t="s">
        <v>119</v>
      </c>
      <c r="E31" s="86" t="s">
        <v>121</v>
      </c>
      <c r="F31" s="82" t="s">
        <v>120</v>
      </c>
      <c r="G31" s="106" t="s">
        <v>134</v>
      </c>
      <c r="H31" s="91" t="s">
        <v>11</v>
      </c>
      <c r="I31" s="92" t="s">
        <v>12</v>
      </c>
      <c r="J31" s="93" t="s">
        <v>14</v>
      </c>
      <c r="K31" s="26" t="s">
        <v>12</v>
      </c>
      <c r="L31" s="103" t="s">
        <v>135</v>
      </c>
      <c r="M31" s="108">
        <v>45845</v>
      </c>
      <c r="N31" s="108">
        <v>45863</v>
      </c>
      <c r="O31" s="58"/>
      <c r="P31" s="58"/>
      <c r="Q31" s="59"/>
      <c r="R31" s="23">
        <v>3</v>
      </c>
      <c r="S31" s="20">
        <v>120</v>
      </c>
      <c r="T31" s="23">
        <v>4</v>
      </c>
      <c r="U31" s="54">
        <v>55</v>
      </c>
      <c r="V31" s="19">
        <v>7</v>
      </c>
      <c r="W31" s="8">
        <f t="shared" ref="W31" si="36">(R31*S31)+(T31*U31)</f>
        <v>580</v>
      </c>
      <c r="X31" s="8">
        <f t="shared" ref="X31" si="37">Q31+W31</f>
        <v>580</v>
      </c>
      <c r="Y31" s="9"/>
      <c r="Z31" s="5"/>
      <c r="AA31" s="5"/>
      <c r="AB31" s="5"/>
      <c r="AC31" s="5"/>
    </row>
    <row r="32" spans="1:29" s="66" customFormat="1" ht="88.5" customHeight="1" x14ac:dyDescent="0.2">
      <c r="A32" s="26" t="s">
        <v>9</v>
      </c>
      <c r="B32" s="73" t="s">
        <v>122</v>
      </c>
      <c r="C32" s="74" t="s">
        <v>47</v>
      </c>
      <c r="D32" s="82" t="s">
        <v>74</v>
      </c>
      <c r="E32" s="86" t="s">
        <v>75</v>
      </c>
      <c r="F32" s="87" t="s">
        <v>76</v>
      </c>
      <c r="G32" s="106" t="s">
        <v>129</v>
      </c>
      <c r="H32" s="91" t="s">
        <v>11</v>
      </c>
      <c r="I32" s="92" t="s">
        <v>12</v>
      </c>
      <c r="J32" s="93" t="s">
        <v>14</v>
      </c>
      <c r="K32" s="26" t="s">
        <v>12</v>
      </c>
      <c r="L32" s="103" t="s">
        <v>130</v>
      </c>
      <c r="M32" s="107">
        <v>45862</v>
      </c>
      <c r="N32" s="107">
        <v>45862</v>
      </c>
      <c r="O32" s="58"/>
      <c r="P32" s="58"/>
      <c r="Q32" s="59"/>
      <c r="R32" s="23"/>
      <c r="S32" s="20"/>
      <c r="T32" s="23">
        <v>1</v>
      </c>
      <c r="U32" s="54">
        <v>55</v>
      </c>
      <c r="V32" s="19">
        <v>1</v>
      </c>
      <c r="W32" s="8">
        <f t="shared" ref="W32" si="38">(R32*S32)+(T32*U32)</f>
        <v>55</v>
      </c>
      <c r="X32" s="8">
        <f t="shared" ref="X32" si="39">Q32+W32</f>
        <v>55</v>
      </c>
      <c r="Y32" s="9"/>
      <c r="Z32" s="5"/>
      <c r="AA32" s="5"/>
      <c r="AB32" s="5"/>
      <c r="AC32" s="5"/>
    </row>
    <row r="33" spans="1:29" s="67" customFormat="1" ht="60" customHeight="1" x14ac:dyDescent="0.2">
      <c r="A33" s="26" t="s">
        <v>9</v>
      </c>
      <c r="B33" s="73" t="s">
        <v>124</v>
      </c>
      <c r="C33" s="74" t="s">
        <v>47</v>
      </c>
      <c r="D33" s="81" t="s">
        <v>123</v>
      </c>
      <c r="E33" s="86" t="s">
        <v>125</v>
      </c>
      <c r="F33" s="81" t="s">
        <v>126</v>
      </c>
      <c r="G33" s="78" t="s">
        <v>127</v>
      </c>
      <c r="H33" s="91" t="s">
        <v>11</v>
      </c>
      <c r="I33" s="92" t="s">
        <v>12</v>
      </c>
      <c r="J33" s="93" t="s">
        <v>14</v>
      </c>
      <c r="K33" s="26" t="s">
        <v>12</v>
      </c>
      <c r="L33" s="99" t="s">
        <v>128</v>
      </c>
      <c r="M33" s="107">
        <v>45848</v>
      </c>
      <c r="N33" s="107">
        <v>45853</v>
      </c>
      <c r="O33" s="21"/>
      <c r="P33" s="21"/>
      <c r="Q33" s="22"/>
      <c r="R33" s="23">
        <v>2</v>
      </c>
      <c r="S33" s="20">
        <v>120</v>
      </c>
      <c r="T33" s="23"/>
      <c r="U33" s="54"/>
      <c r="V33" s="19">
        <v>2</v>
      </c>
      <c r="W33" s="8">
        <f t="shared" ref="W33" si="40">(R33*S33)+(T33*U33)</f>
        <v>240</v>
      </c>
      <c r="X33" s="8">
        <f t="shared" ref="X33" si="41">Q33+W33</f>
        <v>240</v>
      </c>
      <c r="Y33" s="9"/>
      <c r="Z33" s="5"/>
      <c r="AA33" s="5"/>
      <c r="AB33" s="5"/>
      <c r="AC33" s="5"/>
    </row>
    <row r="34" spans="1:29" s="45" customFormat="1" ht="96" customHeight="1" x14ac:dyDescent="0.2">
      <c r="A34" s="29"/>
      <c r="B34" s="46"/>
      <c r="C34" s="47"/>
      <c r="D34" s="48"/>
      <c r="E34" s="48"/>
      <c r="F34" s="48"/>
      <c r="G34" s="49"/>
      <c r="H34" s="50"/>
      <c r="I34" s="50"/>
      <c r="J34" s="51"/>
      <c r="K34" s="50"/>
      <c r="L34" s="52"/>
      <c r="M34" s="53"/>
      <c r="N34" s="53"/>
      <c r="O34" s="35"/>
      <c r="P34" s="36"/>
      <c r="Q34" s="37"/>
      <c r="R34" s="30"/>
      <c r="S34" s="38"/>
      <c r="T34" s="39"/>
      <c r="U34" s="40"/>
      <c r="V34" s="41"/>
      <c r="W34" s="37"/>
      <c r="X34" s="37"/>
      <c r="Y34" s="42"/>
      <c r="Z34" s="5"/>
      <c r="AA34" s="5"/>
      <c r="AB34" s="5"/>
      <c r="AC34" s="5"/>
    </row>
    <row r="35" spans="1:29" s="28" customFormat="1" ht="87" customHeight="1" x14ac:dyDescent="0.2">
      <c r="A35" s="29"/>
      <c r="B35" s="29"/>
      <c r="C35" s="30"/>
      <c r="D35" s="31"/>
      <c r="E35" s="31"/>
      <c r="F35" s="31"/>
      <c r="G35" s="32"/>
      <c r="H35" s="29"/>
      <c r="I35" s="29"/>
      <c r="J35" s="33"/>
      <c r="K35" s="29"/>
      <c r="L35" s="32"/>
      <c r="M35" s="34"/>
      <c r="N35" s="34"/>
      <c r="O35" s="35"/>
      <c r="P35" s="36"/>
      <c r="Q35" s="37"/>
      <c r="R35" s="30"/>
      <c r="S35" s="38"/>
      <c r="T35" s="39"/>
      <c r="U35" s="40"/>
      <c r="V35" s="41"/>
      <c r="W35" s="37"/>
      <c r="X35" s="37"/>
      <c r="Y35" s="42"/>
      <c r="Z35" s="5"/>
      <c r="AA35" s="5"/>
      <c r="AB35" s="5"/>
      <c r="AC35" s="5"/>
    </row>
    <row r="36" spans="1:29" s="28" customFormat="1" ht="87" customHeight="1" x14ac:dyDescent="0.2">
      <c r="A36"/>
      <c r="B36" s="29"/>
      <c r="C36" s="30"/>
      <c r="D36" s="31"/>
      <c r="E36" s="31"/>
      <c r="F36" s="31"/>
      <c r="G36" s="32"/>
      <c r="H36" s="29"/>
      <c r="I36" s="29"/>
      <c r="J36" s="33"/>
      <c r="K36" s="29"/>
      <c r="L36" s="32"/>
      <c r="M36" s="34"/>
      <c r="N36" s="34"/>
      <c r="O36" s="35"/>
      <c r="P36" s="36"/>
      <c r="Q36" s="37"/>
      <c r="R36" s="30"/>
      <c r="S36" s="38"/>
      <c r="T36" s="39"/>
      <c r="U36" s="40"/>
      <c r="V36" s="41"/>
      <c r="W36" s="37"/>
      <c r="X36" s="37"/>
      <c r="Y36" s="42"/>
      <c r="Z36" s="5"/>
      <c r="AA36" s="5"/>
      <c r="AB36" s="5"/>
      <c r="AC36" s="5"/>
    </row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JULHO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2025-04-22T12:50:24Z</cp:lastPrinted>
  <dcterms:created xsi:type="dcterms:W3CDTF">2022-04-28T17:05:05Z</dcterms:created>
  <dcterms:modified xsi:type="dcterms:W3CDTF">2025-08-01T13:31:35Z</dcterms:modified>
</cp:coreProperties>
</file>