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 tabRatio="581"/>
  </bookViews>
  <sheets>
    <sheet name="JANEIRO 2025" sheetId="1" r:id="rId1"/>
    <sheet name="Planilha1" sheetId="2" r:id="rId2"/>
  </sheets>
  <calcPr calcId="144525"/>
</workbook>
</file>

<file path=xl/calcChain.xml><?xml version="1.0" encoding="utf-8"?>
<calcChain xmlns="http://schemas.openxmlformats.org/spreadsheetml/2006/main">
  <c r="W21" i="1" l="1"/>
  <c r="X21" i="1" s="1"/>
  <c r="W20" i="1"/>
  <c r="X20" i="1" s="1"/>
  <c r="W19" i="1"/>
  <c r="X19" i="1" s="1"/>
  <c r="W18" i="1" l="1"/>
  <c r="X18" i="1" s="1"/>
  <c r="W17" i="1" l="1"/>
  <c r="X17" i="1" s="1"/>
  <c r="W16" i="1" l="1"/>
  <c r="X16" i="1"/>
  <c r="W9" i="1" l="1"/>
  <c r="X9" i="1" s="1"/>
  <c r="W14" i="1" l="1"/>
  <c r="X14" i="1" s="1"/>
  <c r="W13" i="1" l="1"/>
  <c r="X13" i="1" s="1"/>
  <c r="W12" i="1"/>
  <c r="X12" i="1" s="1"/>
  <c r="W11" i="1" l="1"/>
  <c r="X11" i="1" s="1"/>
  <c r="W10" i="1"/>
  <c r="X10" i="1" s="1"/>
  <c r="W15" i="1"/>
  <c r="X15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<sst xmlns="http://schemas.openxmlformats.org/spreadsheetml/2006/main" count="194" uniqueCount="106">
  <si>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</si>
  <si>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</si>
  <si>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</si>
  <si>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</si>
  <si>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</si>
  <si>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</si>
  <si>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</si>
  <si>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</si>
  <si>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</si>
  <si>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</si>
  <si>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</si>
  <si>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</si>
  <si>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</si>
  <si>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</si>
  <si>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</si>
  <si>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</si>
  <si>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ERCÍLIO ANTÔNIO PAULINO</t>
  </si>
  <si>
    <t>ERALDO BEZERRA CAVALCANTE</t>
  </si>
  <si>
    <t>IVISON DE SOUZA SILVA</t>
  </si>
  <si>
    <t>GERENTE DE AÇÕES FUNDIÁRIAS</t>
  </si>
  <si>
    <t>ANDRÉ ÂNGELO DA SILVA</t>
  </si>
  <si>
    <t>CARLOS ALBERTO HILÁRIO BARBOSA</t>
  </si>
  <si>
    <t>AUXILIAR DE GESTÃO PÚBLICA</t>
  </si>
  <si>
    <t>SERRA TALHADA</t>
  </si>
  <si>
    <t>ADRIANA BEZERRA SILVA</t>
  </si>
  <si>
    <t>ASSISTENTE ADMINITRATIVA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</si>
  <si>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</si>
  <si>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</si>
  <si>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</si>
  <si>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</si>
  <si>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</si>
  <si>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 Serra Talhada / São José do Belmonte / Betânia / Petrolândia / Serra Talhada</t>
  </si>
  <si>
    <t>Organização dos arquivos da Regularização Fundiária, localizados nas Unidades Regionais, padronizando os protocolos. Participa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</si>
  <si>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</si>
  <si>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</si>
  <si>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</si>
  <si>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</si>
  <si>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</si>
  <si>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</si>
  <si>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</si>
  <si>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</si>
  <si>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</si>
  <si>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</si>
  <si>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</si>
  <si>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</si>
  <si>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</si>
  <si>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</si>
  <si>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</si>
  <si>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</si>
  <si>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</si>
  <si>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</si>
  <si>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</si>
  <si>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</si>
  <si>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</si>
  <si>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1835866/03</t>
  </si>
  <si>
    <t>2180553/02</t>
  </si>
  <si>
    <t>3367541/02</t>
  </si>
  <si>
    <t>784865/04</t>
  </si>
  <si>
    <t>4058100/01</t>
  </si>
  <si>
    <t>1405691/02</t>
  </si>
  <si>
    <t>4057252/01</t>
  </si>
  <si>
    <t>1 - Demandas de Georreferenciamento de Imóveis e cadastros identificados pela Regional (20/10/2024); 2- Articular com os gestores municipais para elevar ao máximo a capacidade operacional da Regularização Fundiária. Monitoramento e Análise Técnico dos Relatórios de Observações de Fiscalização e Execução, Controles Veiculares e abastecimentos; 3- Coordenação e Monitoramento de ações em Unidades Produtivas na Região; 4-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</si>
  <si>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>Garanhuns / Jucati / Lajedo / Jupi / Bom Conselho / Iati / Recife / Garanhun</t>
  </si>
  <si>
    <t xml:space="preserve">GERAF 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</si>
  <si>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  3-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</si>
  <si>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>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titulação;  6- Participação da 7ª edição da Feira da Agricultura Familiar organizada pela Associação Comunitária de Agricultores de Malhada Real (ASCAMAR), na zona rural de Lagoa Grande</t>
  </si>
  <si>
    <t>CHEFE DA UNIDADE UR SERRA TALHADA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</si>
  <si>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</si>
  <si>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Recife / Caruaru / Garanhuns / Afogados da Ingazeira / Serra Talhada / Ouricuri / Recife</t>
  </si>
  <si>
    <t>PERÍODO : JANEIRO / 2025</t>
  </si>
  <si>
    <t xml:space="preserve">                     PERÍODO : JANEIRO / 2025</t>
  </si>
  <si>
    <t>0031200015.000168/2025-26</t>
  </si>
  <si>
    <t>0031200012.003003/2024-55</t>
  </si>
  <si>
    <t>CPLAG</t>
  </si>
  <si>
    <t>RONALDO DE HOLANDA NEVES</t>
  </si>
  <si>
    <t>181.52538/01</t>
  </si>
  <si>
    <t>COORDENADOR DE PLANEJAMENTO E GESTÃO</t>
  </si>
  <si>
    <t>0031200002.000158/2025-30</t>
  </si>
  <si>
    <t>VISITA AS UR`S DE AFOGADOS DA INGAZEIRA E SERRA TALHADA</t>
  </si>
  <si>
    <t>RECIFE/AFOGADOS DA INGAZEIRA/SERRA TALHADA/RECIFE</t>
  </si>
  <si>
    <t xml:space="preserve"> Recife / Ouricuri / Petrolina / Afogados da Ingazeira / Serra Talhada / Belém do São Francisco / Petrolândia / Lagoa Grande / Santa Maria da Boa Vista / Recife
</t>
  </si>
  <si>
    <t>Recife / Caruaru / Belo Jardim / Garanhuns / Jupi / Bom Conselho / Pesqueira / Recife</t>
  </si>
  <si>
    <t>Fiscalização assegurando a eficiência, eficácia, agilidade e qualidade da execução das ações do PNCF, além das demais competências previstas no Regulamento Operacional descritos na Portaria SAF/MAPA nº 123, de 23 de março de 2021.
Supervisão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</si>
  <si>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>RECIFE / CARUARU / AGRESTINA / ALTINHO / SANTA CRUZ DO CAPIBARIBE / JATAÚBA / GARANHUNS / PEDRA / BUÍQUE / MANARI / FLORESTA / RECIFE </t>
  </si>
  <si>
    <t xml:space="preserve"> RECIFE / IBIMIRIM / BELO JARDIM / TUPANATINGA / INAJÁ / ÁGUAS BELAS / PESQUEIRA / CORTÊS / POÇÃO / MIRANDIBA / RECIFE</t>
  </si>
  <si>
    <t>0031200012.000179/2025-36</t>
  </si>
  <si>
    <t>CLEODON RICARDO DE SOUZA SILVA</t>
  </si>
  <si>
    <t>1407813/10</t>
  </si>
  <si>
    <t>DIRETOR PRESIDENTE</t>
  </si>
  <si>
    <t>Divulgação dos trabalhos de Regularização Fundiária e Crédito Fundiário nos municípios de Goiana-PE e Vicência-PE.</t>
  </si>
  <si>
    <t>Recife / Goiana / Vicência / Recife</t>
  </si>
  <si>
    <t>Visita as Unidades Regionais de Caruaru e Garanhuns para discutir as estratégias para execução das metas do Governo no ano em exercício.</t>
  </si>
  <si>
    <t>Recife / Caruaru/ Garanhuns / Recife</t>
  </si>
  <si>
    <t>GRA</t>
  </si>
  <si>
    <t>0031200017.000180/2025-11</t>
  </si>
  <si>
    <t>RAQUEL VIEIRA DE OLIVEIRA</t>
  </si>
  <si>
    <t>3693520/02</t>
  </si>
  <si>
    <t>ENGENHEIRA FLORESTAL</t>
  </si>
  <si>
    <t>Vistoria técnica ambiental em diversos lotes;  Reunião para plano de trabalho sobre estufa no Assentamento Eduardo Campos;  Vistoria ambiental para criação de novo assentamento;  Vistoria de lotes e emissão de laudos técnicos produtivos e ambientais.</t>
  </si>
  <si>
    <t>Recife / Igarassú / Palmares / Timbaúba / Goiana / Recife</t>
  </si>
  <si>
    <t>0031200017.000201/2025-06</t>
  </si>
  <si>
    <t>PAULO SILVESTRE DE LIMA</t>
  </si>
  <si>
    <t>1474588/03</t>
  </si>
  <si>
    <t>Recolher documentos de assentados para regularização da RB do INCRA - Assentamento Miguel Arraes</t>
  </si>
  <si>
    <t>ASSISTENTE ADMINISTRATIVO</t>
  </si>
  <si>
    <t>Serra Talhada / Petrolândia / Serra Talhada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</si>
</sst>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28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0" borderId="0" xfId="0"/>
    <xf numFmtId="0" fontId="3" fillId="0" borderId="3" xfId="0" applyFont="1" applyBorder="1"/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/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8" fontId="22" fillId="0" borderId="13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8" fontId="22" fillId="0" borderId="0" xfId="0" applyNumberFormat="1" applyFont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" xfId="0" applyFont="1" applyBorder="1"/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3"/>
  <sheetViews>
    <sheetView tabSelected="1" topLeftCell="O1" zoomScale="110" zoomScaleNormal="110" workbookViewId="0">
      <pane ySplit="8" topLeftCell="A19" activePane="bottomLeft" state="frozen"/>
      <selection pane="bottomLeft" activeCell="P20" sqref="P20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93"/>
      <c r="B1" s="13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7"/>
      <c r="Z1" s="1"/>
      <c r="AA1" s="1"/>
      <c r="AB1" s="1"/>
      <c r="AC1" s="1"/>
    </row>
    <row r="2" spans="1:29" ht="23.25" x14ac:dyDescent="0.35">
      <c r="A2" s="94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0"/>
      <c r="Z2" s="1"/>
      <c r="AA2" s="1"/>
      <c r="AB2" s="1"/>
      <c r="AC2" s="1"/>
    </row>
    <row r="3" spans="1:29" ht="23.25" x14ac:dyDescent="0.3">
      <c r="A3" s="94"/>
      <c r="C3" s="95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2"/>
      <c r="Z3" s="2"/>
      <c r="AA3" s="2"/>
      <c r="AB3" s="3"/>
      <c r="AC3" s="3"/>
    </row>
    <row r="4" spans="1:29" ht="18" customHeight="1" x14ac:dyDescent="0.4">
      <c r="A4" s="16"/>
      <c r="B4" s="16"/>
      <c r="C4" s="14"/>
      <c r="D4" s="19" t="s">
        <v>28</v>
      </c>
      <c r="E4" s="17"/>
      <c r="F4" s="17"/>
      <c r="G4" s="18"/>
      <c r="H4" s="20" t="s">
        <v>69</v>
      </c>
      <c r="I4" s="14"/>
      <c r="J4" s="14"/>
      <c r="K4" s="14"/>
      <c r="L4" s="18" t="s">
        <v>27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8" t="s">
        <v>70</v>
      </c>
      <c r="X4" s="14"/>
      <c r="Y4" s="14"/>
      <c r="Z4" s="2"/>
      <c r="AA4" s="2"/>
      <c r="AB4" s="3"/>
      <c r="AC4" s="3"/>
    </row>
    <row r="5" spans="1:29" ht="10.5" customHeight="1" x14ac:dyDescent="0.25">
      <c r="A5" s="15"/>
      <c r="B5" s="12"/>
      <c r="C5" s="4"/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5"/>
      <c r="AA5" s="5"/>
      <c r="AB5" s="3"/>
      <c r="AC5" s="3"/>
    </row>
    <row r="6" spans="1:29" ht="21" customHeight="1" x14ac:dyDescent="0.25">
      <c r="A6" s="106" t="s">
        <v>0</v>
      </c>
      <c r="B6" s="113"/>
      <c r="C6" s="108"/>
      <c r="D6" s="106" t="s">
        <v>1</v>
      </c>
      <c r="E6" s="117"/>
      <c r="F6" s="118"/>
      <c r="G6" s="106" t="s">
        <v>2</v>
      </c>
      <c r="H6" s="107"/>
      <c r="I6" s="107"/>
      <c r="J6" s="107"/>
      <c r="K6" s="107"/>
      <c r="L6" s="107"/>
      <c r="M6" s="107"/>
      <c r="N6" s="108"/>
      <c r="O6" s="106" t="s">
        <v>3</v>
      </c>
      <c r="P6" s="107"/>
      <c r="Q6" s="108"/>
      <c r="R6" s="106" t="s">
        <v>4</v>
      </c>
      <c r="S6" s="107"/>
      <c r="T6" s="107"/>
      <c r="U6" s="107"/>
      <c r="V6" s="107"/>
      <c r="W6" s="108"/>
      <c r="X6" s="103" t="s">
        <v>51</v>
      </c>
      <c r="Y6" s="103" t="s">
        <v>52</v>
      </c>
      <c r="Z6" s="5"/>
      <c r="AA6" s="5"/>
      <c r="AB6" s="5"/>
      <c r="AC6" s="5"/>
    </row>
    <row r="7" spans="1:29" ht="15.75" customHeight="1" x14ac:dyDescent="0.2">
      <c r="A7" s="103" t="s">
        <v>33</v>
      </c>
      <c r="B7" s="103" t="s">
        <v>10</v>
      </c>
      <c r="C7" s="103" t="s">
        <v>34</v>
      </c>
      <c r="D7" s="103" t="s">
        <v>35</v>
      </c>
      <c r="E7" s="103" t="s">
        <v>53</v>
      </c>
      <c r="F7" s="103" t="s">
        <v>36</v>
      </c>
      <c r="G7" s="103" t="s">
        <v>37</v>
      </c>
      <c r="H7" s="103" t="s">
        <v>38</v>
      </c>
      <c r="I7" s="114" t="s">
        <v>5</v>
      </c>
      <c r="J7" s="115"/>
      <c r="K7" s="116" t="s">
        <v>6</v>
      </c>
      <c r="L7" s="115"/>
      <c r="M7" s="103" t="s">
        <v>42</v>
      </c>
      <c r="N7" s="103" t="s">
        <v>43</v>
      </c>
      <c r="O7" s="109" t="s">
        <v>44</v>
      </c>
      <c r="P7" s="109" t="s">
        <v>45</v>
      </c>
      <c r="Q7" s="109" t="s">
        <v>46</v>
      </c>
      <c r="R7" s="116" t="s">
        <v>7</v>
      </c>
      <c r="S7" s="115"/>
      <c r="T7" s="116" t="s">
        <v>8</v>
      </c>
      <c r="U7" s="115"/>
      <c r="V7" s="103" t="s">
        <v>49</v>
      </c>
      <c r="W7" s="109" t="s">
        <v>50</v>
      </c>
      <c r="X7" s="104"/>
      <c r="Y7" s="104"/>
      <c r="Z7" s="5"/>
      <c r="AA7" s="5"/>
      <c r="AB7" s="5"/>
      <c r="AC7" s="5"/>
    </row>
    <row r="8" spans="1:29" ht="33.75" customHeight="1" x14ac:dyDescent="0.2">
      <c r="A8" s="105"/>
      <c r="B8" s="105"/>
      <c r="C8" s="105"/>
      <c r="D8" s="104"/>
      <c r="E8" s="104"/>
      <c r="F8" s="104"/>
      <c r="G8" s="104"/>
      <c r="H8" s="104"/>
      <c r="I8" s="6" t="s">
        <v>39</v>
      </c>
      <c r="J8" s="6" t="s">
        <v>40</v>
      </c>
      <c r="K8" s="6" t="s">
        <v>39</v>
      </c>
      <c r="L8" s="7" t="s">
        <v>41</v>
      </c>
      <c r="M8" s="105"/>
      <c r="N8" s="105"/>
      <c r="O8" s="105"/>
      <c r="P8" s="105"/>
      <c r="Q8" s="105"/>
      <c r="R8" s="6" t="s">
        <v>47</v>
      </c>
      <c r="S8" s="7" t="s">
        <v>48</v>
      </c>
      <c r="T8" s="6" t="s">
        <v>47</v>
      </c>
      <c r="U8" s="7" t="s">
        <v>48</v>
      </c>
      <c r="V8" s="105"/>
      <c r="W8" s="105"/>
      <c r="X8" s="105"/>
      <c r="Y8" s="105"/>
      <c r="Z8" s="5"/>
      <c r="AA8" s="5"/>
      <c r="AB8" s="5"/>
      <c r="AC8" s="5"/>
    </row>
    <row r="9" spans="1:29" s="52" customFormat="1" ht="179.25" customHeight="1" x14ac:dyDescent="0.2">
      <c r="A9" s="29" t="s">
        <v>9</v>
      </c>
      <c r="B9" s="76" t="s">
        <v>71</v>
      </c>
      <c r="C9" s="77" t="s">
        <v>30</v>
      </c>
      <c r="D9" s="78" t="s">
        <v>20</v>
      </c>
      <c r="E9" s="78" t="s">
        <v>59</v>
      </c>
      <c r="F9" s="78" t="s">
        <v>29</v>
      </c>
      <c r="G9" s="87" t="s">
        <v>82</v>
      </c>
      <c r="H9" s="80" t="s">
        <v>11</v>
      </c>
      <c r="I9" s="81" t="s">
        <v>12</v>
      </c>
      <c r="J9" s="82" t="s">
        <v>14</v>
      </c>
      <c r="K9" s="29" t="s">
        <v>12</v>
      </c>
      <c r="L9" s="92" t="s">
        <v>83</v>
      </c>
      <c r="M9" s="83">
        <v>45663</v>
      </c>
      <c r="N9" s="75">
        <v>45689</v>
      </c>
      <c r="O9" s="28"/>
      <c r="P9" s="28"/>
      <c r="Q9" s="28"/>
      <c r="R9" s="29">
        <v>19</v>
      </c>
      <c r="S9" s="88">
        <v>170.12</v>
      </c>
      <c r="T9" s="29"/>
      <c r="U9" s="30"/>
      <c r="V9" s="29">
        <v>19</v>
      </c>
      <c r="W9" s="25">
        <f t="shared" ref="W9" si="0">(R9*S9)+(T9*U9)</f>
        <v>3232.28</v>
      </c>
      <c r="X9" s="25">
        <f t="shared" ref="X9" si="1">Q9+W9</f>
        <v>3232.28</v>
      </c>
      <c r="Y9" s="51"/>
      <c r="Z9" s="5"/>
      <c r="AA9" s="5"/>
      <c r="AB9" s="5"/>
      <c r="AC9" s="5"/>
    </row>
    <row r="10" spans="1:29" ht="175.5" customHeight="1" x14ac:dyDescent="0.2">
      <c r="A10" s="29" t="s">
        <v>9</v>
      </c>
      <c r="B10" s="76" t="s">
        <v>71</v>
      </c>
      <c r="C10" s="77" t="s">
        <v>30</v>
      </c>
      <c r="D10" s="78" t="s">
        <v>15</v>
      </c>
      <c r="E10" s="78" t="s">
        <v>60</v>
      </c>
      <c r="F10" s="78" t="s">
        <v>13</v>
      </c>
      <c r="G10" s="87" t="s">
        <v>82</v>
      </c>
      <c r="H10" s="80" t="s">
        <v>11</v>
      </c>
      <c r="I10" s="81" t="s">
        <v>12</v>
      </c>
      <c r="J10" s="82" t="s">
        <v>14</v>
      </c>
      <c r="K10" s="29" t="s">
        <v>12</v>
      </c>
      <c r="L10" s="85" t="s">
        <v>84</v>
      </c>
      <c r="M10" s="83">
        <v>45670</v>
      </c>
      <c r="N10" s="75">
        <v>45689</v>
      </c>
      <c r="O10" s="28"/>
      <c r="P10" s="28"/>
      <c r="Q10" s="28"/>
      <c r="R10" s="29">
        <v>15</v>
      </c>
      <c r="S10" s="23">
        <v>120</v>
      </c>
      <c r="T10" s="29"/>
      <c r="U10" s="30"/>
      <c r="V10" s="29">
        <v>15</v>
      </c>
      <c r="W10" s="25">
        <f t="shared" ref="W10" si="2">(R10*S10)+(T10*U10)</f>
        <v>1800</v>
      </c>
      <c r="X10" s="25">
        <f t="shared" ref="X10:X11" si="3">Q10+W10</f>
        <v>1800</v>
      </c>
      <c r="Y10" s="27"/>
      <c r="Z10" s="5"/>
      <c r="AA10" s="5"/>
      <c r="AB10" s="5"/>
      <c r="AC10" s="5"/>
    </row>
    <row r="11" spans="1:29" ht="148.5" customHeight="1" x14ac:dyDescent="0.2">
      <c r="A11" s="29" t="s">
        <v>9</v>
      </c>
      <c r="B11" s="76" t="s">
        <v>72</v>
      </c>
      <c r="C11" s="77" t="s">
        <v>63</v>
      </c>
      <c r="D11" s="78" t="s">
        <v>16</v>
      </c>
      <c r="E11" s="78" t="s">
        <v>54</v>
      </c>
      <c r="F11" s="78" t="s">
        <v>13</v>
      </c>
      <c r="G11" s="85" t="s">
        <v>61</v>
      </c>
      <c r="H11" s="80" t="s">
        <v>11</v>
      </c>
      <c r="I11" s="81" t="s">
        <v>12</v>
      </c>
      <c r="J11" s="82" t="s">
        <v>26</v>
      </c>
      <c r="K11" s="29" t="s">
        <v>12</v>
      </c>
      <c r="L11" s="79" t="s">
        <v>62</v>
      </c>
      <c r="M11" s="83">
        <v>45663</v>
      </c>
      <c r="N11" s="75">
        <v>45668</v>
      </c>
      <c r="O11" s="28"/>
      <c r="P11" s="28"/>
      <c r="Q11" s="28"/>
      <c r="R11" s="29">
        <v>5</v>
      </c>
      <c r="S11" s="23">
        <v>120</v>
      </c>
      <c r="T11" s="29"/>
      <c r="U11" s="30"/>
      <c r="V11" s="29">
        <v>5</v>
      </c>
      <c r="W11" s="25">
        <f t="shared" ref="W11" si="4">(R11*S11)+(T11*U11)</f>
        <v>600</v>
      </c>
      <c r="X11" s="25">
        <f t="shared" si="3"/>
        <v>600</v>
      </c>
      <c r="Y11" s="27"/>
      <c r="Z11" s="5"/>
      <c r="AA11" s="5"/>
      <c r="AB11" s="5"/>
      <c r="AC11" s="5"/>
    </row>
    <row r="12" spans="1:29" s="32" customFormat="1" ht="125.25" customHeight="1" x14ac:dyDescent="0.2">
      <c r="A12" s="29" t="s">
        <v>9</v>
      </c>
      <c r="B12" s="76" t="s">
        <v>72</v>
      </c>
      <c r="C12" s="77" t="s">
        <v>63</v>
      </c>
      <c r="D12" s="78" t="s">
        <v>17</v>
      </c>
      <c r="E12" s="78" t="s">
        <v>55</v>
      </c>
      <c r="F12" s="86" t="s">
        <v>66</v>
      </c>
      <c r="G12" s="87" t="s">
        <v>64</v>
      </c>
      <c r="H12" s="80" t="s">
        <v>11</v>
      </c>
      <c r="I12" s="81" t="s">
        <v>12</v>
      </c>
      <c r="J12" s="82" t="s">
        <v>23</v>
      </c>
      <c r="K12" s="29" t="s">
        <v>12</v>
      </c>
      <c r="L12" s="79" t="s">
        <v>31</v>
      </c>
      <c r="M12" s="83">
        <v>45663</v>
      </c>
      <c r="N12" s="75">
        <v>45668</v>
      </c>
      <c r="O12" s="28"/>
      <c r="P12" s="28"/>
      <c r="Q12" s="28"/>
      <c r="R12" s="29">
        <v>5</v>
      </c>
      <c r="S12" s="23">
        <v>120</v>
      </c>
      <c r="T12" s="29"/>
      <c r="U12" s="30"/>
      <c r="V12" s="29">
        <v>5</v>
      </c>
      <c r="W12" s="25">
        <f t="shared" ref="W12:W13" si="5">(R12*S12)+(T12*U12)</f>
        <v>600</v>
      </c>
      <c r="X12" s="25">
        <f t="shared" ref="X12:X13" si="6">Q12+W12</f>
        <v>600</v>
      </c>
      <c r="Y12" s="31"/>
      <c r="Z12" s="5"/>
      <c r="AA12" s="5"/>
      <c r="AB12" s="5"/>
      <c r="AC12" s="5"/>
    </row>
    <row r="13" spans="1:29" s="32" customFormat="1" ht="227.25" customHeight="1" x14ac:dyDescent="0.2">
      <c r="A13" s="29" t="s">
        <v>9</v>
      </c>
      <c r="B13" s="76" t="s">
        <v>72</v>
      </c>
      <c r="C13" s="77" t="s">
        <v>63</v>
      </c>
      <c r="D13" s="78" t="s">
        <v>18</v>
      </c>
      <c r="E13" s="78" t="s">
        <v>56</v>
      </c>
      <c r="F13" s="78" t="s">
        <v>19</v>
      </c>
      <c r="G13" s="85" t="s">
        <v>65</v>
      </c>
      <c r="H13" s="80" t="s">
        <v>11</v>
      </c>
      <c r="I13" s="81" t="s">
        <v>12</v>
      </c>
      <c r="J13" s="82" t="s">
        <v>14</v>
      </c>
      <c r="K13" s="29" t="s">
        <v>12</v>
      </c>
      <c r="L13" s="79" t="s">
        <v>80</v>
      </c>
      <c r="M13" s="83">
        <v>45663</v>
      </c>
      <c r="N13" s="75">
        <v>45688</v>
      </c>
      <c r="O13" s="28"/>
      <c r="P13" s="28"/>
      <c r="Q13" s="28"/>
      <c r="R13" s="29">
        <v>19</v>
      </c>
      <c r="S13" s="88">
        <v>170.12</v>
      </c>
      <c r="T13" s="29"/>
      <c r="U13" s="30"/>
      <c r="V13" s="29">
        <v>19</v>
      </c>
      <c r="W13" s="25">
        <f t="shared" si="5"/>
        <v>3232.28</v>
      </c>
      <c r="X13" s="25">
        <f t="shared" si="6"/>
        <v>3232.28</v>
      </c>
      <c r="Y13" s="31"/>
      <c r="Z13" s="5"/>
      <c r="AA13" s="5"/>
      <c r="AB13" s="5"/>
      <c r="AC13" s="5"/>
    </row>
    <row r="14" spans="1:29" s="33" customFormat="1" ht="123.75" customHeight="1" x14ac:dyDescent="0.2">
      <c r="A14" s="29" t="s">
        <v>9</v>
      </c>
      <c r="B14" s="76" t="s">
        <v>72</v>
      </c>
      <c r="C14" s="77" t="s">
        <v>63</v>
      </c>
      <c r="D14" s="78" t="s">
        <v>21</v>
      </c>
      <c r="E14" s="78" t="s">
        <v>57</v>
      </c>
      <c r="F14" s="78" t="s">
        <v>22</v>
      </c>
      <c r="G14" s="85" t="s">
        <v>67</v>
      </c>
      <c r="H14" s="80" t="s">
        <v>11</v>
      </c>
      <c r="I14" s="81" t="s">
        <v>12</v>
      </c>
      <c r="J14" s="82" t="s">
        <v>14</v>
      </c>
      <c r="K14" s="29" t="s">
        <v>12</v>
      </c>
      <c r="L14" s="89" t="s">
        <v>81</v>
      </c>
      <c r="M14" s="83">
        <v>45671</v>
      </c>
      <c r="N14" s="75">
        <v>45680</v>
      </c>
      <c r="O14" s="28"/>
      <c r="P14" s="28"/>
      <c r="Q14" s="28"/>
      <c r="R14" s="29">
        <v>9</v>
      </c>
      <c r="S14" s="88">
        <v>120</v>
      </c>
      <c r="T14" s="29"/>
      <c r="U14" s="30"/>
      <c r="V14" s="29">
        <v>9</v>
      </c>
      <c r="W14" s="25">
        <f t="shared" ref="W14" si="7">(R14*S14)+(T14*U14)</f>
        <v>1080</v>
      </c>
      <c r="X14" s="25">
        <f t="shared" ref="X14" si="8">Q14+W14</f>
        <v>1080</v>
      </c>
      <c r="Y14" s="34"/>
      <c r="Z14" s="5"/>
      <c r="AA14" s="5"/>
      <c r="AB14" s="5"/>
      <c r="AC14" s="5"/>
    </row>
    <row r="15" spans="1:29" ht="120.75" customHeight="1" x14ac:dyDescent="0.2">
      <c r="A15" s="29" t="s">
        <v>9</v>
      </c>
      <c r="B15" s="76" t="s">
        <v>72</v>
      </c>
      <c r="C15" s="77" t="s">
        <v>63</v>
      </c>
      <c r="D15" s="78" t="s">
        <v>24</v>
      </c>
      <c r="E15" s="78" t="s">
        <v>58</v>
      </c>
      <c r="F15" s="78" t="s">
        <v>25</v>
      </c>
      <c r="G15" s="79" t="s">
        <v>32</v>
      </c>
      <c r="H15" s="80" t="s">
        <v>11</v>
      </c>
      <c r="I15" s="81" t="s">
        <v>12</v>
      </c>
      <c r="J15" s="82" t="s">
        <v>14</v>
      </c>
      <c r="K15" s="29" t="s">
        <v>12</v>
      </c>
      <c r="L15" s="79" t="s">
        <v>68</v>
      </c>
      <c r="M15" s="83">
        <v>45663</v>
      </c>
      <c r="N15" s="75">
        <v>45674</v>
      </c>
      <c r="O15" s="24"/>
      <c r="P15" s="24"/>
      <c r="Q15" s="25"/>
      <c r="R15" s="26">
        <v>7</v>
      </c>
      <c r="S15" s="23">
        <v>120</v>
      </c>
      <c r="T15" s="26"/>
      <c r="U15" s="84"/>
      <c r="V15" s="21">
        <v>7</v>
      </c>
      <c r="W15" s="10">
        <f t="shared" ref="W15:W19" si="9">(R15*S15)+(T15*U15)</f>
        <v>840</v>
      </c>
      <c r="X15" s="10">
        <f t="shared" ref="X15:X19" si="10">Q15+W15</f>
        <v>840</v>
      </c>
      <c r="Y15" s="11"/>
      <c r="Z15" s="5"/>
      <c r="AA15" s="5"/>
      <c r="AB15" s="5"/>
      <c r="AC15" s="5"/>
    </row>
    <row r="16" spans="1:29" s="61" customFormat="1" ht="84" customHeight="1" x14ac:dyDescent="0.2">
      <c r="A16" s="29" t="s">
        <v>9</v>
      </c>
      <c r="B16" s="76" t="s">
        <v>77</v>
      </c>
      <c r="C16" s="77" t="s">
        <v>73</v>
      </c>
      <c r="D16" s="78" t="s">
        <v>74</v>
      </c>
      <c r="E16" s="78" t="s">
        <v>75</v>
      </c>
      <c r="F16" s="86" t="s">
        <v>76</v>
      </c>
      <c r="G16" s="86" t="s">
        <v>78</v>
      </c>
      <c r="H16" s="80" t="s">
        <v>11</v>
      </c>
      <c r="I16" s="81" t="s">
        <v>12</v>
      </c>
      <c r="J16" s="82" t="s">
        <v>14</v>
      </c>
      <c r="K16" s="29" t="s">
        <v>12</v>
      </c>
      <c r="L16" s="89" t="s">
        <v>79</v>
      </c>
      <c r="M16" s="83">
        <v>45677</v>
      </c>
      <c r="N16" s="83">
        <v>45681</v>
      </c>
      <c r="O16" s="75"/>
      <c r="P16" s="24"/>
      <c r="Q16" s="25"/>
      <c r="R16" s="26">
        <v>5</v>
      </c>
      <c r="S16" s="90">
        <v>170.12</v>
      </c>
      <c r="T16" s="26"/>
      <c r="U16" s="84"/>
      <c r="V16" s="21">
        <v>5</v>
      </c>
      <c r="W16" s="10">
        <f t="shared" si="9"/>
        <v>850.6</v>
      </c>
      <c r="X16" s="10">
        <f t="shared" si="10"/>
        <v>850.6</v>
      </c>
      <c r="Y16" s="11"/>
      <c r="Z16" s="5"/>
      <c r="AA16" s="5"/>
      <c r="AB16" s="5"/>
      <c r="AC16" s="5"/>
    </row>
    <row r="17" spans="1:29" s="61" customFormat="1" ht="71.25" customHeight="1" x14ac:dyDescent="0.2">
      <c r="A17" s="29" t="s">
        <v>9</v>
      </c>
      <c r="B17" s="76" t="s">
        <v>85</v>
      </c>
      <c r="C17" s="77" t="s">
        <v>63</v>
      </c>
      <c r="D17" s="78" t="s">
        <v>86</v>
      </c>
      <c r="E17" s="78" t="s">
        <v>87</v>
      </c>
      <c r="F17" s="78" t="s">
        <v>88</v>
      </c>
      <c r="G17" s="86" t="s">
        <v>89</v>
      </c>
      <c r="H17" s="80" t="s">
        <v>11</v>
      </c>
      <c r="I17" s="81" t="s">
        <v>12</v>
      </c>
      <c r="J17" s="82" t="s">
        <v>14</v>
      </c>
      <c r="K17" s="29" t="s">
        <v>12</v>
      </c>
      <c r="L17" s="91" t="s">
        <v>90</v>
      </c>
      <c r="M17" s="83">
        <v>45679</v>
      </c>
      <c r="N17" s="83">
        <v>45681</v>
      </c>
      <c r="O17" s="24"/>
      <c r="P17" s="24"/>
      <c r="Q17" s="25"/>
      <c r="R17" s="26">
        <v>2</v>
      </c>
      <c r="S17" s="23">
        <v>241.86</v>
      </c>
      <c r="T17" s="26"/>
      <c r="U17" s="84"/>
      <c r="V17" s="21">
        <v>2</v>
      </c>
      <c r="W17" s="10">
        <f t="shared" si="9"/>
        <v>483.72</v>
      </c>
      <c r="X17" s="10">
        <f t="shared" si="10"/>
        <v>483.72</v>
      </c>
      <c r="Y17" s="11"/>
      <c r="Z17" s="5"/>
      <c r="AA17" s="5"/>
      <c r="AB17" s="5"/>
      <c r="AC17" s="5"/>
    </row>
    <row r="18" spans="1:29" s="61" customFormat="1" ht="51.75" customHeight="1" x14ac:dyDescent="0.2">
      <c r="A18" s="29" t="s">
        <v>9</v>
      </c>
      <c r="B18" s="76" t="s">
        <v>85</v>
      </c>
      <c r="C18" s="77" t="s">
        <v>63</v>
      </c>
      <c r="D18" s="78" t="s">
        <v>86</v>
      </c>
      <c r="E18" s="78" t="s">
        <v>87</v>
      </c>
      <c r="F18" s="78" t="s">
        <v>88</v>
      </c>
      <c r="G18" s="53" t="s">
        <v>91</v>
      </c>
      <c r="H18" s="80" t="s">
        <v>11</v>
      </c>
      <c r="I18" s="81" t="s">
        <v>12</v>
      </c>
      <c r="J18" s="82" t="s">
        <v>14</v>
      </c>
      <c r="K18" s="29" t="s">
        <v>12</v>
      </c>
      <c r="L18" s="60" t="s">
        <v>92</v>
      </c>
      <c r="M18" s="83">
        <v>45685</v>
      </c>
      <c r="N18" s="83">
        <v>45689</v>
      </c>
      <c r="O18" s="24"/>
      <c r="P18" s="9"/>
      <c r="Q18" s="10"/>
      <c r="R18" s="26">
        <v>4</v>
      </c>
      <c r="S18" s="23">
        <v>241.86</v>
      </c>
      <c r="T18" s="8"/>
      <c r="U18" s="22"/>
      <c r="V18" s="21">
        <v>4</v>
      </c>
      <c r="W18" s="10">
        <f t="shared" si="9"/>
        <v>967.44</v>
      </c>
      <c r="X18" s="10">
        <f t="shared" si="10"/>
        <v>967.44</v>
      </c>
      <c r="Y18" s="11"/>
      <c r="Z18" s="5"/>
      <c r="AA18" s="5"/>
      <c r="AB18" s="5"/>
      <c r="AC18" s="5"/>
    </row>
    <row r="19" spans="1:29" s="61" customFormat="1" ht="80.25" customHeight="1" x14ac:dyDescent="0.2">
      <c r="A19" s="29" t="s">
        <v>9</v>
      </c>
      <c r="B19" s="76" t="s">
        <v>94</v>
      </c>
      <c r="C19" s="77" t="s">
        <v>93</v>
      </c>
      <c r="D19" s="78" t="s">
        <v>95</v>
      </c>
      <c r="E19" s="119" t="s">
        <v>96</v>
      </c>
      <c r="F19" s="119" t="s">
        <v>97</v>
      </c>
      <c r="G19" s="60" t="s">
        <v>98</v>
      </c>
      <c r="H19" s="80" t="s">
        <v>11</v>
      </c>
      <c r="I19" s="81" t="s">
        <v>12</v>
      </c>
      <c r="J19" s="82" t="s">
        <v>14</v>
      </c>
      <c r="K19" s="29" t="s">
        <v>12</v>
      </c>
      <c r="L19" s="60" t="s">
        <v>99</v>
      </c>
      <c r="M19" s="83">
        <v>45670</v>
      </c>
      <c r="N19" s="83">
        <v>45685</v>
      </c>
      <c r="O19" s="24"/>
      <c r="P19" s="9"/>
      <c r="Q19" s="10"/>
      <c r="R19" s="26">
        <v>4</v>
      </c>
      <c r="S19" s="23">
        <v>120</v>
      </c>
      <c r="T19" s="8">
        <v>1</v>
      </c>
      <c r="U19" s="84">
        <v>55</v>
      </c>
      <c r="V19" s="21">
        <v>5</v>
      </c>
      <c r="W19" s="10">
        <f t="shared" si="9"/>
        <v>535</v>
      </c>
      <c r="X19" s="10">
        <f t="shared" si="10"/>
        <v>535</v>
      </c>
      <c r="Y19" s="11"/>
      <c r="Z19" s="5"/>
      <c r="AA19" s="5"/>
      <c r="AB19" s="5"/>
      <c r="AC19" s="5"/>
    </row>
    <row r="20" spans="1:29" s="61" customFormat="1" ht="54" customHeight="1" x14ac:dyDescent="0.2">
      <c r="A20" s="29" t="s">
        <v>9</v>
      </c>
      <c r="B20" s="76" t="s">
        <v>100</v>
      </c>
      <c r="C20" s="77" t="s">
        <v>93</v>
      </c>
      <c r="D20" s="119" t="s">
        <v>17</v>
      </c>
      <c r="E20" s="119" t="s">
        <v>55</v>
      </c>
      <c r="F20" s="120" t="s">
        <v>66</v>
      </c>
      <c r="G20" s="120" t="s">
        <v>103</v>
      </c>
      <c r="H20" s="54" t="s">
        <v>11</v>
      </c>
      <c r="I20" s="55" t="s">
        <v>12</v>
      </c>
      <c r="J20" s="56" t="s">
        <v>23</v>
      </c>
      <c r="K20" s="57" t="s">
        <v>12</v>
      </c>
      <c r="L20" s="60" t="s">
        <v>105</v>
      </c>
      <c r="M20" s="83">
        <v>45665</v>
      </c>
      <c r="N20" s="83">
        <v>45666</v>
      </c>
      <c r="O20" s="24"/>
      <c r="P20" s="9"/>
      <c r="Q20" s="10"/>
      <c r="R20" s="26">
        <v>1</v>
      </c>
      <c r="S20" s="23">
        <v>120</v>
      </c>
      <c r="T20" s="8"/>
      <c r="U20" s="22"/>
      <c r="V20" s="21">
        <v>1</v>
      </c>
      <c r="W20" s="10">
        <f t="shared" ref="W20:W21" si="11">(R20*S20)+(T20*U20)</f>
        <v>120</v>
      </c>
      <c r="X20" s="10">
        <f t="shared" ref="X20:X21" si="12">Q20+W20</f>
        <v>120</v>
      </c>
      <c r="Y20" s="11"/>
      <c r="Z20" s="5"/>
      <c r="AA20" s="5"/>
      <c r="AB20" s="5"/>
      <c r="AC20" s="5"/>
    </row>
    <row r="21" spans="1:29" s="61" customFormat="1" ht="51" customHeight="1" x14ac:dyDescent="0.2">
      <c r="A21" s="29" t="s">
        <v>9</v>
      </c>
      <c r="B21" s="76" t="s">
        <v>100</v>
      </c>
      <c r="C21" s="77" t="s">
        <v>93</v>
      </c>
      <c r="D21" s="119" t="s">
        <v>101</v>
      </c>
      <c r="E21" s="119" t="s">
        <v>102</v>
      </c>
      <c r="F21" s="119" t="s">
        <v>104</v>
      </c>
      <c r="G21" s="120" t="s">
        <v>103</v>
      </c>
      <c r="H21" s="54" t="s">
        <v>11</v>
      </c>
      <c r="I21" s="55" t="s">
        <v>12</v>
      </c>
      <c r="J21" s="56" t="s">
        <v>23</v>
      </c>
      <c r="K21" s="57" t="s">
        <v>12</v>
      </c>
      <c r="L21" s="60" t="s">
        <v>105</v>
      </c>
      <c r="M21" s="83">
        <v>45665</v>
      </c>
      <c r="N21" s="83">
        <v>45666</v>
      </c>
      <c r="O21" s="24"/>
      <c r="P21" s="9"/>
      <c r="Q21" s="10"/>
      <c r="R21" s="26">
        <v>1</v>
      </c>
      <c r="S21" s="23">
        <v>120</v>
      </c>
      <c r="T21" s="8"/>
      <c r="U21" s="22"/>
      <c r="V21" s="21">
        <v>1</v>
      </c>
      <c r="W21" s="10">
        <f t="shared" si="11"/>
        <v>120</v>
      </c>
      <c r="X21" s="10">
        <f t="shared" si="12"/>
        <v>120</v>
      </c>
      <c r="Y21" s="11"/>
      <c r="Z21" s="5"/>
      <c r="AA21" s="5"/>
      <c r="AB21" s="5"/>
      <c r="AC21" s="5"/>
    </row>
    <row r="22" spans="1:29" s="61" customFormat="1" ht="44.25" customHeight="1" x14ac:dyDescent="0.2">
      <c r="A22" s="62"/>
      <c r="B22" s="63"/>
      <c r="C22" s="64"/>
      <c r="D22" s="65"/>
      <c r="E22" s="65"/>
      <c r="F22" s="66"/>
      <c r="G22" s="53"/>
      <c r="H22" s="54"/>
      <c r="I22" s="55"/>
      <c r="J22" s="56"/>
      <c r="K22" s="57"/>
      <c r="L22" s="60"/>
      <c r="M22" s="58"/>
      <c r="N22" s="59"/>
      <c r="O22" s="24"/>
      <c r="P22" s="9"/>
      <c r="Q22" s="10"/>
      <c r="R22" s="26"/>
      <c r="S22" s="23"/>
      <c r="T22" s="8"/>
      <c r="U22" s="22"/>
      <c r="V22" s="21"/>
      <c r="W22" s="10"/>
      <c r="X22" s="10"/>
      <c r="Y22" s="11"/>
      <c r="Z22" s="5"/>
      <c r="AA22" s="5"/>
      <c r="AB22" s="5"/>
      <c r="AC22" s="5"/>
    </row>
    <row r="23" spans="1:29" s="50" customFormat="1" ht="42.75" customHeight="1" x14ac:dyDescent="0.2">
      <c r="A23" s="67"/>
      <c r="B23" s="63"/>
      <c r="C23" s="64"/>
      <c r="D23" s="65"/>
      <c r="E23" s="65"/>
      <c r="F23" s="66"/>
      <c r="G23" s="53"/>
      <c r="H23" s="54"/>
      <c r="I23" s="55"/>
      <c r="J23" s="56"/>
      <c r="K23" s="57"/>
      <c r="L23" s="60"/>
      <c r="M23" s="58"/>
      <c r="N23" s="59"/>
      <c r="O23" s="24"/>
      <c r="P23" s="9"/>
      <c r="Q23" s="10"/>
      <c r="R23" s="26"/>
      <c r="S23" s="23"/>
      <c r="T23" s="8"/>
      <c r="U23" s="22"/>
      <c r="V23" s="21"/>
      <c r="W23" s="10"/>
      <c r="X23" s="10"/>
      <c r="Y23" s="11"/>
      <c r="Z23" s="5"/>
      <c r="AA23" s="5"/>
      <c r="AB23" s="5"/>
      <c r="AC23" s="5"/>
    </row>
    <row r="24" spans="1:29" s="61" customFormat="1" ht="96" customHeight="1" x14ac:dyDescent="0.2">
      <c r="A24" s="36"/>
      <c r="B24" s="67"/>
      <c r="C24" s="68"/>
      <c r="D24" s="69"/>
      <c r="E24" s="69"/>
      <c r="F24" s="69"/>
      <c r="G24" s="70"/>
      <c r="H24" s="71"/>
      <c r="I24" s="71"/>
      <c r="J24" s="72"/>
      <c r="K24" s="71"/>
      <c r="L24" s="73"/>
      <c r="M24" s="74"/>
      <c r="N24" s="74"/>
      <c r="O24" s="42"/>
      <c r="P24" s="43"/>
      <c r="Q24" s="44"/>
      <c r="R24" s="37"/>
      <c r="S24" s="45"/>
      <c r="T24" s="46"/>
      <c r="U24" s="47"/>
      <c r="V24" s="48"/>
      <c r="W24" s="44"/>
      <c r="X24" s="44"/>
      <c r="Y24" s="49"/>
      <c r="Z24" s="5"/>
      <c r="AA24" s="5"/>
      <c r="AB24" s="5"/>
      <c r="AC24" s="5"/>
    </row>
    <row r="25" spans="1:29" s="35" customFormat="1" ht="87" customHeight="1" x14ac:dyDescent="0.2">
      <c r="A25" s="36"/>
      <c r="B25" s="36"/>
      <c r="C25" s="37"/>
      <c r="D25" s="38"/>
      <c r="E25" s="38"/>
      <c r="F25" s="38"/>
      <c r="G25" s="39"/>
      <c r="H25" s="36"/>
      <c r="I25" s="36"/>
      <c r="J25" s="40"/>
      <c r="K25" s="36"/>
      <c r="L25" s="39"/>
      <c r="M25" s="41"/>
      <c r="N25" s="41"/>
      <c r="O25" s="42"/>
      <c r="P25" s="43"/>
      <c r="Q25" s="44"/>
      <c r="R25" s="37"/>
      <c r="S25" s="45"/>
      <c r="T25" s="46"/>
      <c r="U25" s="47"/>
      <c r="V25" s="48"/>
      <c r="W25" s="44"/>
      <c r="X25" s="44"/>
      <c r="Y25" s="49"/>
      <c r="Z25" s="5"/>
      <c r="AA25" s="5"/>
      <c r="AB25" s="5"/>
      <c r="AC25" s="5"/>
    </row>
    <row r="26" spans="1:29" s="35" customFormat="1" ht="87" customHeight="1" x14ac:dyDescent="0.2">
      <c r="A26"/>
      <c r="B26" s="36"/>
      <c r="C26" s="37"/>
      <c r="D26" s="38"/>
      <c r="E26" s="38"/>
      <c r="F26" s="38"/>
      <c r="G26" s="39"/>
      <c r="H26" s="36"/>
      <c r="I26" s="36"/>
      <c r="J26" s="40"/>
      <c r="K26" s="36"/>
      <c r="L26" s="39"/>
      <c r="M26" s="41"/>
      <c r="N26" s="41"/>
      <c r="O26" s="42"/>
      <c r="P26" s="43"/>
      <c r="Q26" s="44"/>
      <c r="R26" s="37"/>
      <c r="S26" s="45"/>
      <c r="T26" s="46"/>
      <c r="U26" s="47"/>
      <c r="V26" s="48"/>
      <c r="W26" s="44"/>
      <c r="X26" s="44"/>
      <c r="Y26" s="49"/>
      <c r="Z26" s="5"/>
      <c r="AA26" s="5"/>
      <c r="AB26" s="5"/>
      <c r="AC26" s="5"/>
    </row>
    <row r="27" spans="1:29" ht="15.75" customHeight="1" x14ac:dyDescent="0.2"/>
    <row r="28" spans="1:29" ht="15.75" customHeight="1" x14ac:dyDescent="0.2"/>
    <row r="29" spans="1:29" ht="15.75" customHeight="1" x14ac:dyDescent="0.2"/>
    <row r="30" spans="1:29" ht="15.75" customHeight="1" x14ac:dyDescent="0.2"/>
    <row r="31" spans="1:29" ht="15.75" customHeight="1" x14ac:dyDescent="0.2"/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Iterpe-cplag</cp:lastModifiedBy>
  <cp:lastPrinted>2023-04-10T13:31:59Z</cp:lastPrinted>
  <dcterms:created xsi:type="dcterms:W3CDTF">2022-04-28T17:05:05Z</dcterms:created>
  <dcterms:modified xsi:type="dcterms:W3CDTF">2025-01-30T19:04:55Z</dcterms:modified>
</cp:coreProperties>
</file>