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1840" windowHeight="13140" tabRatio="581"/>
  </bookViews>
  <sheets>
    <sheet name="OUTUBRO 2024" sheetId="1" r:id="rId1"/>
    <sheet name="Planilha1" sheetId="2" r:id="rId2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5" i="1" l="1"/>
  <c r="X15" i="1" s="1"/>
  <c r="W19" i="1" l="1"/>
  <c r="X19" i="1" s="1"/>
  <c r="W18" i="1"/>
  <c r="X18" i="1" s="1"/>
  <c r="W16" i="1"/>
  <c r="X16" i="1" s="1"/>
  <c r="W10" i="1" l="1"/>
  <c r="X10" i="1" s="1"/>
  <c r="W33" i="1"/>
  <c r="X33" i="1" s="1"/>
  <c r="W34" i="1"/>
  <c r="X34" i="1" s="1"/>
  <c r="W17" i="1" l="1"/>
  <c r="X17" i="1" s="1"/>
  <c r="W14" i="1"/>
  <c r="X14" i="1" s="1"/>
  <c r="W28" i="1" l="1"/>
  <c r="X28" i="1" s="1"/>
  <c r="W27" i="1" l="1"/>
  <c r="X27" i="1" s="1"/>
  <c r="W26" i="1"/>
  <c r="X26" i="1" s="1"/>
  <c r="W24" i="1"/>
  <c r="X24" i="1" s="1"/>
  <c r="W25" i="1" l="1"/>
  <c r="X25" i="1" s="1"/>
  <c r="W23" i="1"/>
  <c r="X23" i="1" s="1"/>
  <c r="W22" i="1"/>
  <c r="X22" i="1" s="1"/>
  <c r="W21" i="1"/>
  <c r="X21" i="1" s="1"/>
  <c r="W20" i="1"/>
  <c r="X20" i="1" s="1"/>
  <c r="W13" i="1"/>
  <c r="X13" i="1" s="1"/>
  <c r="W32" i="1"/>
  <c r="X32" i="1" s="1"/>
  <c r="W31" i="1"/>
  <c r="X31" i="1" s="1"/>
  <c r="W12" i="1"/>
  <c r="X12" i="1" s="1"/>
  <c r="W11" i="1"/>
  <c r="X11" i="1" s="1"/>
  <c r="W29" i="1"/>
  <c r="X29" i="1" s="1"/>
  <c r="W9" i="1"/>
  <c r="X9" i="1" s="1"/>
  <c r="W30" i="1"/>
  <c r="X30" i="1" s="1"/>
</calcChain>
</file>

<file path=xl/comments1.xml><?xml version="1.0" encoding="utf-8"?>
<comments xmlns="http://schemas.openxmlformats.org/spreadsheetml/2006/main">
  <authors>
    <author/>
  </authors>
  <commentList>
    <comment ref="X6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DA SOMA DAS PASSAGENS E DIÁRIAS, EM REAIS (R$). </t>
        </r>
      </text>
    </comment>
    <comment ref="Y6" authorId="0">
      <text>
        <r>
          <rPr>
            <sz val="11"/>
            <color rgb="FF000000"/>
            <rFont val="Arial"/>
            <family val="2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B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C7" authorId="0">
      <text>
        <r>
          <rPr>
            <sz val="11"/>
            <color rgb="FF000000"/>
            <rFont val="Arial"/>
            <family val="2"/>
          </rPr>
          <t>SIGLA DA UNIDADE GESTORA EXECUTORA. SEDUC, SCGE, ETC.</t>
        </r>
      </text>
    </comment>
    <comment ref="D7" authorId="0">
      <text>
        <r>
          <rPr>
            <sz val="11"/>
            <color rgb="FF000000"/>
            <rFont val="Arial"/>
            <family val="2"/>
          </rPr>
          <t>NOME COMPLETO SERVIDOR FAVORECIDO DAS DIÁRIAS E PASSAGENS.</t>
        </r>
      </text>
    </comment>
    <comment ref="E7" authorId="0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F7" authorId="0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G7" authorId="0">
      <text>
        <r>
          <rPr>
            <sz val="11"/>
            <color rgb="FF000000"/>
            <rFont val="Arial"/>
            <family val="2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H7" authorId="0">
      <text>
        <r>
          <rPr>
            <sz val="11"/>
            <color rgb="FF000000"/>
            <rFont val="Arial"/>
            <family val="2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M7" authorId="0">
      <text>
        <r>
          <rPr>
            <sz val="11"/>
            <color rgb="FF000000"/>
            <rFont val="Arial"/>
            <family val="2"/>
          </rPr>
          <t>DATA DE PARTIDA DA VIAGEM. 
FORMATO: DD/MM/AAAA.</t>
        </r>
      </text>
    </comment>
    <comment ref="N7" authorId="0">
      <text>
        <r>
          <rPr>
            <sz val="11"/>
            <color rgb="FF000000"/>
            <rFont val="Arial"/>
            <family val="2"/>
          </rPr>
          <t>DATA DE RETORNO DA VIAGEM. 
FORMATO: DD/MM/AAAA.</t>
        </r>
      </text>
    </comment>
    <comment ref="O7" authorId="0">
      <text>
        <r>
          <rPr>
            <sz val="11"/>
            <color rgb="FF000000"/>
            <rFont val="Arial"/>
            <family val="2"/>
          </rPr>
          <t xml:space="preserve">VALOR DA PASSAGEM DE IDA, EM REAIS (R$). </t>
        </r>
      </text>
    </comment>
    <comment ref="P7" authorId="0">
      <text>
        <r>
          <rPr>
            <sz val="11"/>
            <color rgb="FF000000"/>
            <rFont val="Arial"/>
            <family val="2"/>
          </rPr>
          <t xml:space="preserve">VALOR DA PASSAGEM DE VOLTA, EM REAIS (R$). </t>
        </r>
      </text>
    </comment>
    <comment ref="Q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PASSAGENS, EM REAIS (R$). </t>
        </r>
      </text>
    </comment>
    <comment ref="V7" authorId="0">
      <text>
        <r>
          <rPr>
            <sz val="11"/>
            <color rgb="FF000000"/>
            <rFont val="Arial"/>
            <family val="2"/>
          </rPr>
          <t>QUANTIDADE TOTAL DE DIÁRIAS (INTEGRAIS + PARCIAIS).</t>
        </r>
      </text>
    </comment>
    <comment ref="W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DIÁRIAS, EM REAIS (R$). </t>
        </r>
      </text>
    </comment>
    <comment ref="I8" authorId="0">
      <text>
        <r>
          <rPr>
            <sz val="11"/>
            <color rgb="FF000000"/>
            <rFont val="Arial"/>
            <family val="2"/>
          </rPr>
          <t>SIGLA DA UNIDADE DA FEDERAÇÃO DE PARTIDA DA VIAGEM. EX. PE, PB, SP, ETC.</t>
        </r>
      </text>
    </comment>
    <comment ref="J8" authorId="0">
      <text>
        <r>
          <rPr>
            <sz val="11"/>
            <color rgb="FF000000"/>
            <rFont val="Arial"/>
            <family val="2"/>
          </rPr>
          <t>CIDADE DE PARTIDA DA VIAGEM. RECIFE, CARUARU, JOÃO PESSOA, ETC.</t>
        </r>
      </text>
    </comment>
    <comment ref="K8" authorId="0">
      <text>
        <r>
          <rPr>
            <sz val="11"/>
            <color rgb="FF000000"/>
            <rFont val="Arial"/>
            <family val="2"/>
          </rPr>
          <t>SIGLA DA UNIDADE DA FEDERAÇÃO DE DESTINO DA VIAGEM. EX. PE, PB, SP, ETC. DEIXAR O CAMPO EM BRANCO QUANDO O DESTINO FOR O EXTERIOR DO BRASIL.</t>
        </r>
      </text>
    </comment>
    <comment ref="L8" authorId="0">
      <text>
        <r>
          <rPr>
            <sz val="11"/>
            <color rgb="FF000000"/>
            <rFont val="Arial"/>
            <family val="2"/>
          </rPr>
          <t>CIDADE OU PAÍS DE DESTINO DA VIAGEM. QUANDO FOR VIAGEM INTERNACIONAL REGISTRAR A CIDADE E O PAÍS. EX. BUENOS AIRES/ARGENTINA,  SANTIAGO/CHILE, BOGOTÁ/COLÔMBIA, ETC.</t>
        </r>
      </text>
    </comment>
    <comment ref="R8" authorId="0">
      <text>
        <r>
          <rPr>
            <sz val="11"/>
            <color rgb="FF000000"/>
            <rFont val="Arial"/>
            <family val="2"/>
          </rPr>
          <t>QUANTIDADE DE DIÁRIAS INTEGRAIS.</t>
        </r>
      </text>
    </comment>
    <comment ref="S8" authorId="0">
      <text>
        <r>
          <rPr>
            <sz val="11"/>
            <color rgb="FF000000"/>
            <rFont val="Arial"/>
            <family val="2"/>
          </rPr>
          <t xml:space="preserve">VALOR UNITÁRIO DA DIÁRIA INTEGRAL, EM REAIS (R$). </t>
        </r>
      </text>
    </comment>
    <comment ref="T8" authorId="0">
      <text>
        <r>
          <rPr>
            <sz val="11"/>
            <color rgb="FF000000"/>
            <rFont val="Arial"/>
            <family val="2"/>
          </rPr>
          <t>QUANTIDADE DE DIÁRIAS PARCIAIS.</t>
        </r>
      </text>
    </comment>
    <comment ref="U8" authorId="0">
      <text>
        <r>
          <rPr>
            <sz val="11"/>
            <color rgb="FF000000"/>
            <rFont val="Arial"/>
            <family val="2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<sst xmlns="http://schemas.openxmlformats.org/spreadsheetml/2006/main" count="350" uniqueCount="164">
  <si>
    <t>UNIDADE GESTORA</t>
  </si>
  <si>
    <t>SERVIDOR</t>
  </si>
  <si>
    <t>EVENTO</t>
  </si>
  <si>
    <t>PASSAGENS</t>
  </si>
  <si>
    <t>DIÁRIAS</t>
  </si>
  <si>
    <t>ORIGEM</t>
  </si>
  <si>
    <t>DESTINO</t>
  </si>
  <si>
    <t>INTEGRAIS</t>
  </si>
  <si>
    <t>PARCIAIS</t>
  </si>
  <si>
    <t>ITERPE</t>
  </si>
  <si>
    <t xml:space="preserve">NÚMERO DO PROCESSO NO SEI </t>
  </si>
  <si>
    <t>Serviço</t>
  </si>
  <si>
    <t>PE</t>
  </si>
  <si>
    <t>TÉCNICO AGRÍCOLA</t>
  </si>
  <si>
    <t>RECIFE</t>
  </si>
  <si>
    <t>DANILO JOSÉ DA SILVA</t>
  </si>
  <si>
    <t> 12.255-6</t>
  </si>
  <si>
    <t>GRA</t>
  </si>
  <si>
    <t xml:space="preserve">  CARLOS HUMBERTO DE OLIVEIRA JÚNIOR</t>
  </si>
  <si>
    <t>12256-4</t>
  </si>
  <si>
    <t>RAQUEL VIEIRA DE OLIVEIRA</t>
  </si>
  <si>
    <t>12271-8</t>
  </si>
  <si>
    <t>ENGENHEIRA FLORESTAL</t>
  </si>
  <si>
    <t> RENILDO NAVAES COELHO JÚNIOR</t>
  </si>
  <si>
    <t>12.303-0</t>
  </si>
  <si>
    <t>GERENTE DE REORDENAMENTO AGRÁRIO</t>
  </si>
  <si>
    <t>ERCÍLIO ANTÔNIO PAULINO</t>
  </si>
  <si>
    <t>12.176-2</t>
  </si>
  <si>
    <t>JOÃO BORGES DA SILVA NETO</t>
  </si>
  <si>
    <t>12.267-0</t>
  </si>
  <si>
    <t>ENGENHEIRO AGRÔNOMO</t>
  </si>
  <si>
    <t>ERALDO BEZERRA CAVALCANTE</t>
  </si>
  <si>
    <t>12.294-7</t>
  </si>
  <si>
    <t>IVISON DE SOUZA SILVA</t>
  </si>
  <si>
    <t>MARIA JOSÉ GOMES SIQUEIRA</t>
  </si>
  <si>
    <t>12.245-9</t>
  </si>
  <si>
    <t>GERENTE DE AÇÕES FUNDIÁRIAS</t>
  </si>
  <si>
    <t>12.293-9</t>
  </si>
  <si>
    <t>TÉCNICA DESENVOLVIMENTO</t>
  </si>
  <si>
    <t>ANDRÉ ÂNGELO DA SILVA</t>
  </si>
  <si>
    <t>12.306-4</t>
  </si>
  <si>
    <t>OURICURI</t>
  </si>
  <si>
    <t>CARLOS ALBERTO HILÁRIO BARBOSA</t>
  </si>
  <si>
    <t>12.280-7</t>
  </si>
  <si>
    <t>AUXILIAR DE GESTÃO PÚBLICA</t>
  </si>
  <si>
    <t>SERRA TALHADA</t>
  </si>
  <si>
    <t>ADRIANA BEZERRA SILVA</t>
  </si>
  <si>
    <t>12.261-0</t>
  </si>
  <si>
    <t>ASSISTENTE ADMINITRATIVA</t>
  </si>
  <si>
    <t>GARANHUNS</t>
  </si>
  <si>
    <t>JOSÉ GOIS LEITE FIRMINO</t>
  </si>
  <si>
    <t>12011-1</t>
  </si>
  <si>
    <t>DJALMA FERREIRA DA SILVA JUNIOR</t>
  </si>
  <si>
    <t>12117-0</t>
  </si>
  <si>
    <t>MOTORISTA</t>
  </si>
  <si>
    <t>JORGE LUIS SOUZA DE SILVA</t>
  </si>
  <si>
    <t>ADVOGADO</t>
  </si>
  <si>
    <t>12.289-0</t>
  </si>
  <si>
    <t>ANEXO VII - MAPA DE DIÁRIAS E PASSAGENS (ITEM 10.2 DO ANEXO I, DA PORTARIA SCGE No 27/2022)</t>
  </si>
  <si>
    <t xml:space="preserve">                                                                                               ANEXO VII - MAPA DE DIÁRIAS E PASSAGENS (ITEM 10.2 DO ANEXO I, DA PORTARIA SCGE No 27/2022)                                         </t>
  </si>
  <si>
    <t>GERENTE DE CRÉDITO FUNDIÁRIO</t>
  </si>
  <si>
    <t>GCF  CONVÊNIO</t>
  </si>
  <si>
    <t xml:space="preserve">GCF  </t>
  </si>
  <si>
    <t>JANDUIR NUNES SIMÕES</t>
  </si>
  <si>
    <t>12.014-6</t>
  </si>
  <si>
    <t>CHEFE DA UNIDADE REGIONAL DE AFOGADOS DA INGAZEIRA</t>
  </si>
  <si>
    <t>JOSÉ VALTER QUEIROZ AMORIM</t>
  </si>
  <si>
    <t>12.021-9</t>
  </si>
  <si>
    <t>CHEFE DA UNIDADE REGIONAL DE PETROLINA</t>
  </si>
  <si>
    <t>PERÍODO : OUTUBRO/2024</t>
  </si>
  <si>
    <t xml:space="preserve">                     PERÍODO : OUTUBRO/2024</t>
  </si>
  <si>
    <t>LADJANE MAIA FREIRE</t>
  </si>
  <si>
    <t>12258-0</t>
  </si>
  <si>
    <t>ASSISTENTE ADMINISTRATIVA</t>
  </si>
  <si>
    <t>0031200017.002378/2024-58</t>
  </si>
  <si>
    <t>0031200015.005954/2024-39</t>
  </si>
  <si>
    <t>0031200015.006054/2024-17</t>
  </si>
  <si>
    <t>JOSÉ ALEXANDRE BRAGA</t>
  </si>
  <si>
    <t>1.8154395/01</t>
  </si>
  <si>
    <t>ASSESSOR DE MONITORAMENTO DE PROGRAMAS</t>
  </si>
  <si>
    <t>0031200012.002223/2024-61</t>
  </si>
  <si>
    <t>EDNALDO VASCONCELOS DA SILVA</t>
  </si>
  <si>
    <t>12.268-8</t>
  </si>
  <si>
    <t>PEDRO ALVES BATISTA FILHO</t>
  </si>
  <si>
    <t>12.276-9</t>
  </si>
  <si>
    <t xml:space="preserve">Vistoria técnica para Emissão de Laudo Técnico para declaração de aposentadoria,Vistoria e verificação de lotes abandonados, Levantamento de área de reserva e mediçao cartográfica de área para criação de projeto de assentamento. Nos Municípios de Moreno, Ribeirão, Igarassú, São Lourenço da Mata, Timbaúba, Catende </t>
  </si>
  <si>
    <t>RECIFE / MORENO / RIBEIRÃO / IGARASSÚ / SÃO LOURENÇO DA MATA / TIMBAÚBA / CATENDE/ RECIFE</t>
  </si>
  <si>
    <t>RECIFE / MORENO / SÃO LOURENÇO DA MATA / TIMBAÚBA / CATENDE/ RECIFE</t>
  </si>
  <si>
    <t>Cadastramento social, laudo produtivo de 150 famílias e levantamento ambiental das três áreas para criação de projeto de Assentamento;  Levantamento de área de reserva e medição cartográfica da área para criação do projeto de assentamento;  Nos municípios de Timbaúba e Catende</t>
  </si>
  <si>
    <t>RECIFE / TIMBAÚBA / CATENDE/ TIMBAÚBA / RECIFE</t>
  </si>
  <si>
    <t>Vistoria e verificação de lotes abandonados;  Cadastramento social, laudo produtivo de 150 famílias e levantamento ambiental das três áreas para criação de projeto de Assentamento; Levantamento de área de reserva e medição cartográfica da área para criação do projeto de assentamento;  Continuidade de medição cartográfica da área do Engenho Mulatinha para criação do projeto de assentamento.</t>
  </si>
  <si>
    <t>RECIFE / MORENO / SÃO LOURENÇO DA MATA / TIMBAÚBA / CATENDE / RECIFE</t>
  </si>
  <si>
    <t xml:space="preserve"> RECIFE / CARUARU / IBIMIRIM / FLORESTA / PESQUEIRA / SERTÂNIA / BETÂNIA / SÃO JOSÉ DO MONTE / SÃO BENEDITO DO SUL / BELÉM DE SÃO FRANCISCO / RECIFE</t>
  </si>
  <si>
    <t xml:space="preserve"> Visita Técnica nos Municípios de CARUARU / IBIMIRIM / FLORESTA / PESQUEIRA / SERTÂNIA / BETÂNIA / SÃO JOSÉ DO MONTE / SÃO BENEDITO DO SUL / BELÉM DE SÃO FRANCISCO / RECIFE</t>
  </si>
  <si>
    <t xml:space="preserve"> Visita Técnica nos Municípios de GARANHUNS / ÁGUAS BELAS / PESQUEIRA / LAGOA GRANDE / OURICURI / ARCOVERDE / MIRANDIBA / INAJÁ / BELO JARDIM / TUPANATINGA </t>
  </si>
  <si>
    <t xml:space="preserve">GARANHUNS / ÁGUAS BELAS / PESQUEIRA / LAGOA GRANDE / OURICURI / ARCOVERDE / MIRANDIBA / INAJÁ / BELO JARDIM / TUPANATINGA </t>
  </si>
  <si>
    <t>PARTICIPAR DA 1º REUNIÃO ORDINÁRIA DA CÂMARA SETORIAL DE AQUICULTURA E PESCA.  LOCAL: AUDITÓRIO DA ESCOLA MUNICIPAL DR. FRANCISCO SIMÕES. RUA BARBOSA,S/N, QD 11, PETROLÂNDIA/PE.</t>
  </si>
  <si>
    <t xml:space="preserve"> RECIFE / PETROLÂNDIA / RECIFE</t>
  </si>
  <si>
    <t xml:space="preserve"> VISITA TÉCNICA NOS MUNICÍPIOS DE CARUARU / IBIMIRIM / FLORESTA / PESQUEIRA / SERTÂNIA / BETÂNIA / SÃO JOSÉ DO MONTE / SÃO BENEDITO DO SUL / BELÉM DE SÃO FRANCISCO / PETROLINA</t>
  </si>
  <si>
    <t xml:space="preserve"> RECIFE / CARUARU / IBIMIRIM / FLORESTA / PESQUEIRA / SERTÂNIA / BETÂNIA / SÃO JOSÉ DO MONTE / SÃO BENEDITO DO SUL / BELÉM DE SÃO FRANCISCO / PETROLINA / RECIFE</t>
  </si>
  <si>
    <t xml:space="preserve"> VISITA TÉCNICA NOS MUNICÍPIOS DE ÁGUAS BELAS / PESQUEIRA / LAGOA GRANDE / OURICURI / ARCOVERDE / MIRANDIBA / INAJÁ / BELO JARDIM /  TUPANATINGA / IBIMIRIM / FLORESTA /  TAQUARITINGA DO NORTE / BELO JARDIM</t>
  </si>
  <si>
    <t xml:space="preserve"> RECIFE / ÁGUAS BELAS / PESQUEIRA / LAGOA GRANDE / OURICURI / ARCOVERDE / MIRANDIBA / INAJÁ / BELO JARDIM /  TUPANATINGA / IBIMIRIM / FLORESTA /  TAQUARITINGA DO NORTE / BELO JARDIM / RECIFE</t>
  </si>
  <si>
    <t>Apoio técnico administrativo na vistoria e verificação de lotes abandonados; Cadastramento social, laudo produtivo de 150 famílias e levantamento ambiental das três áreas para criação de projeto de Assentamento; Levantamento de área de reserva e medição cartográfica da área para criação do projeto de assentamento; Nos Municípios de Moreno, São Lourenço da mata, Timbaúba, Catende</t>
  </si>
  <si>
    <t>1 - Georreferenciamento de Imóveis Públicos por solicitação do SRHS e Cartório de Brejão;  2- Articular com os gestores municipais para elevar ao máximo a capacidade operacional da Regularização Fundiária. Monitoramento e Análise Técnico dos Relatórios de Observações de Fiscalização e Execução, Controles Veiculares e abastecimentos;  3 - Coordenação e Monitoramento de ações em Unidades Produtivas na Região; 4 - Participar do planejamento das ações de Regularização Fundiária, Atualização em campo e no escritório dos cadastros do georreferenciamento dos imóveis rurais. Atualizar o sistema de Acompanhamento e emitir Relatórios de Observação e de Viagem</t>
  </si>
  <si>
    <t>Garanhuns / Lajedo / Jupi / Bom Conselho / Lagoa do Ouro / Recife / Garanhuns</t>
  </si>
  <si>
    <t>GERAF</t>
  </si>
  <si>
    <t xml:space="preserve">GERAF </t>
  </si>
  <si>
    <t>1 - Articular com os gestores municipais para elevar ao máximo a capacidade operacional da Regularização Fundiária. Monitoramento e Análise Técnico dos Relatórios de Observações de Fiscalização e Execução, Controles Veiculares e abastecimentos;  2 - Coordenação e Monitoramento de ações em Unidades Produtivas na Região</t>
  </si>
  <si>
    <t>Petrolina / Orocó / Lagoa Grande / Santa Maria da Boa Vista / Petrolina</t>
  </si>
  <si>
    <t>PETROLINA</t>
  </si>
  <si>
    <t xml:space="preserve">ENGENHEIRO AGRÔNOMO  </t>
  </si>
  <si>
    <t>1 - Articular com os gestores municipais para elevar ao máximo a capacidade operacional da Regularização Fundiária. Monitoramento e Análise Técnico dos Relatórios de Observações de Fiscalização e Execução, Controles Veiculares e abastecimentos; 2 - Coordenação e Monitoramento de ações em Unidades Produtivas na Região;  3 - Participar do planejamento das ações de Regularização Fundiária, Atualização em campo e no escritório dos cadastros do georreferenciamento dos imóveis rurais. Atualizar o sistema de Acompanhamento e emitir Relatórios de Observação e de Viagem.</t>
  </si>
  <si>
    <t>Ouricuri / Bodocó / Araripina / Trindade / Ouricuri</t>
  </si>
  <si>
    <t xml:space="preserve"> Serra Talhada / São José do Belmonte / Betânia / Petrolândia / Serra Talhada</t>
  </si>
  <si>
    <t xml:space="preserve">1 - Articular com os gestores municipais para elevar ao máximo a capacidade operacional da Regularização Fundiária. Monitoramento e Análise Técnico dos Relatórios de Observações de Fiscalização e Execução, Controles Veiculares e abastecimentos;  2 - Coordenação e Monitoramento de ações em Unidades Produtivas na Região;  3 - Participar do planejamento das ações de Regularização Fundiária, Atualização em campo e no escritório dos cadastros do georreferenciamento dos imóveis rurais. Atualizar o sistema de Acompanhamento e emitir Relatórios de Observação e de Viagem. 
 </t>
  </si>
  <si>
    <t>1- Gerenciar ações in loco da fiscalização de material técnico impresso e digital para Regularização Fundiária;  2 - Organização e Mobilização para entrega de títulos, Reuniões de Planejamento e Capacitação Técnica, Acompanhamento das supervisões de cadastros e geoprocessamento e nivelamento técnico junto as equipes das Unidades Regionais.  3- Coordenação de equipe na elaboração dos Projetos de Parcelamento para novas Colônias Agrícolas (Assentamentos); 4- Articular com os gestores municipais para elevar ao máximo a capacidade operacional da Regularização Fundiária. 5- Monitoramento e Análise Técnico dos Relatórios de Observações de Fiscalização e Execução, Controles Veiculares e abastecimentos, Relatórios de Viagens e Responsável Técnico para aprovação ou rejeição de imóveis no SIGEF/INCRA e posterior autorização de titulação; 6- Gestão de Frota nas Gerências e Unidades Regionais.</t>
  </si>
  <si>
    <t xml:space="preserve"> Recife / Caruaru / Belo Jardim / Ibimirim / Floresta / Itacuruba / Pesqueira / Afogados da Ingazeira / Serra Talhada / Belém do São Francisco / Petrolândia / Ouricuri / Petrolina / Catende / Bonito / Garanhuns / Bom Conselho / São João / Recife
</t>
  </si>
  <si>
    <t>1- Acompanhamento das análises de cadastros na regionais. Regularização Fundiária, Atualização em campo e no escritório dos cadastros do georreferenciamento dos imóveis rurais.                                  2- Organização dos arquivos da Regularização Fundiária, localizados nas Unidades Regionais, padronizando os protocolos.Atualizar o sistema de Acompanhamento e emitir Relatórios de Observação e de Viagem;</t>
  </si>
  <si>
    <t xml:space="preserve"> Recife / Caruaru / Altinho / Belém do São Francisco / Petrolândia / Ouricuri / Garanhuns / Bom Conselho / São João / Recife</t>
  </si>
  <si>
    <t>0031200002.003633/2024-49</t>
  </si>
  <si>
    <t>CPLAG</t>
  </si>
  <si>
    <t>RONALDO DE HOLANDA NEVES</t>
  </si>
  <si>
    <t>181.52538/01</t>
  </si>
  <si>
    <t>COORDENADOR DE PLANEJAMENTO E GESTÃO</t>
  </si>
  <si>
    <t>Visita Regional para Petrolina e Ouricuri</t>
  </si>
  <si>
    <t>RECIFE / PETROLINA / OURICURI / RECIFE</t>
  </si>
  <si>
    <t>Afogados da Ingazeira / Carnaíba / Solidão / Ingazeira / Tabira / Afogados da Ingazeira</t>
  </si>
  <si>
    <t>AFOGADOS DA INGAZEIRA</t>
  </si>
  <si>
    <t>Translado de servidores para atendimento presencial na Unidade Regional de Garanhuns, Visita técnica à Cartórios, referente a titulação da Regularização Fundiária, Atualização em campo e no escritório dos cadastros do georreferenciamento dos imóveis rurais. Atualizar o sistema de Acompanhamento e emitir Relatórios de Observação e de Viagem.</t>
  </si>
  <si>
    <t>Recife / Caruaru / Garanhuns / Jupi / Lajedo / Bom Conselho / Recife</t>
  </si>
  <si>
    <t>Organização dos arquivos da Regularização Fundiária, localizados nas Unidades Regionais, padronizando os protocolos. Participa do planejamento das ações de Regularização Fundiária, Atualização em campo e no escritório dos cadastros do georreferenciamento dos imóveis rurais. Atualizar o sistema de Acompanhamento e emitir Relatórios de Observação e de Viagem.</t>
  </si>
  <si>
    <t>Recife / Caruaru / Garanhuns / Jupi / Lajedo / Bom Conselho / Petrolina / Ouricuri / Recife</t>
  </si>
  <si>
    <t>1- Avaliação de imóveis aplicação de Metodologia de desenvolvimento a agricultura familiar. Participar do planejamento das ações de Regularização Fundiária, Atualização em campo e no escritório dos cadastros do georreferenciamento dos imóveis rurais. Atualizar o sistema de Acompanhamento e emitir Relatórios de Observação e de Viagem;    2- Elaboração de Laudos Agronômicos de Colônias Agrícolas existentes e novas para implantação.</t>
  </si>
  <si>
    <t>Recife / Timbaúba / Palmares / Catende / Buíque / Pesqueira / Floresta / Belém do São Francisco / Sertânia / Recife</t>
  </si>
  <si>
    <t xml:space="preserve"> Participação em ações da Regularização Fundiária, Atualização em campo e no escritório dos cadastros do georreferenciamento dos imóveis rurais. Atualizar o sistema de Acompanhamento e emitir Relatórios de Observação e de Viagem.</t>
  </si>
  <si>
    <t xml:space="preserve">UGC </t>
  </si>
  <si>
    <t xml:space="preserve">UGE </t>
  </si>
  <si>
    <t xml:space="preserve">NOME DO FAVORECIDO </t>
  </si>
  <si>
    <t>MATRÍCULA</t>
  </si>
  <si>
    <t xml:space="preserve">CARGO/FUNÇÃO </t>
  </si>
  <si>
    <t xml:space="preserve">MOTIVO </t>
  </si>
  <si>
    <t xml:space="preserve">TIPO </t>
  </si>
  <si>
    <t xml:space="preserve">UF </t>
  </si>
  <si>
    <t xml:space="preserve">CIDADE </t>
  </si>
  <si>
    <t xml:space="preserve">CIDADE/PAÍS </t>
  </si>
  <si>
    <t>DATA (IDA)</t>
  </si>
  <si>
    <t>DATA (VOLTA)</t>
  </si>
  <si>
    <t>VALOR (IDA)</t>
  </si>
  <si>
    <t>VALOR (VOLTA)</t>
  </si>
  <si>
    <t>VALOR TOTAL DE PASSAGENS</t>
  </si>
  <si>
    <t>QUANTIDADE</t>
  </si>
  <si>
    <t>VALOR UNITÁRIO</t>
  </si>
  <si>
    <t xml:space="preserve">TOTAL DE DIÁRIAS </t>
  </si>
  <si>
    <t xml:space="preserve">VALOR TOTAL DE DIÁRIAS </t>
  </si>
  <si>
    <t>VALOR TOTAL PASSAGENS + DIÁRIAS</t>
  </si>
  <si>
    <t>OBSERVAÇÕES</t>
  </si>
  <si>
    <t>CLEODON RICARDO DE SOUZA LIMA</t>
  </si>
  <si>
    <t>12.191-6</t>
  </si>
  <si>
    <t>DIRETOR-PRESIDENTE</t>
  </si>
  <si>
    <t>Supervisionar Regularização de Assentamentos Rurais.</t>
  </si>
  <si>
    <t xml:space="preserve"> RECIFE / CATENDE / TIMBAÚBA / RECIFE</t>
  </si>
  <si>
    <t>0031200002.003665/2024-44</t>
  </si>
  <si>
    <t xml:space="preserve">
Reunião com empresas de ATER.
</t>
  </si>
  <si>
    <t xml:space="preserve"> RECIFE / CARUARU / BELO JARDIM / RECIFE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</si>
</sst>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R$&quot;\ #,##0.00;[Red]\-&quot;R$&quot;\ #,##0.00"/>
    <numFmt numFmtId="164" formatCode="[$R$]#,##0.00"/>
    <numFmt numFmtId="165" formatCode="[$R$ -416]#,##0.00"/>
  </numFmts>
  <fonts count="27" x14ac:knownFonts="1">
    <font>
      <sz val="11"/>
      <color rgb="FF000000"/>
      <name val="Arial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Arial"/>
      <family val="2"/>
    </font>
    <font>
      <sz val="16"/>
      <color rgb="FFFFFFFF"/>
      <name val="Calibri"/>
      <family val="2"/>
    </font>
    <font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sz val="12"/>
      <color rgb="FF000000"/>
      <name val="Calibri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8"/>
      <color rgb="FFFFFFFF"/>
      <name val="Calibri"/>
      <family val="2"/>
    </font>
    <font>
      <sz val="18"/>
      <name val="Arial"/>
      <family val="2"/>
    </font>
    <font>
      <b/>
      <sz val="14"/>
      <color rgb="FFFF0000"/>
      <name val="Arial"/>
      <family val="2"/>
    </font>
    <font>
      <b/>
      <sz val="20"/>
      <color rgb="FFFFFFFF"/>
      <name val="Calibri"/>
      <family val="2"/>
    </font>
    <font>
      <sz val="12"/>
      <name val="Arial"/>
      <family val="2"/>
    </font>
    <font>
      <b/>
      <sz val="14"/>
      <color rgb="FFFFFFFF"/>
      <name val="Arial"/>
      <family val="2"/>
    </font>
    <font>
      <sz val="14"/>
      <name val="Arial"/>
      <family val="2"/>
    </font>
    <font>
      <b/>
      <sz val="20"/>
      <color theme="0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Calibri"/>
      <family val="2"/>
    </font>
    <font>
      <sz val="13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</fills>
  <borders count="15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110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7" fillId="3" borderId="4" xfId="0" applyFont="1" applyFill="1" applyBorder="1" applyAlignment="1">
      <alignment vertical="center"/>
    </xf>
    <xf numFmtId="0" fontId="9" fillId="0" borderId="0" xfId="0" applyFont="1"/>
    <xf numFmtId="0" fontId="10" fillId="2" borderId="4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65" fontId="0" fillId="4" borderId="5" xfId="0" applyNumberFormat="1" applyFill="1" applyBorder="1" applyAlignment="1">
      <alignment vertical="center" wrapText="1"/>
    </xf>
    <xf numFmtId="165" fontId="0" fillId="5" borderId="5" xfId="0" applyNumberFormat="1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  <xf numFmtId="0" fontId="13" fillId="3" borderId="3" xfId="0" applyFont="1" applyFill="1" applyBorder="1" applyAlignment="1">
      <alignment vertical="center"/>
    </xf>
    <xf numFmtId="0" fontId="1" fillId="0" borderId="0" xfId="0" applyFont="1" applyAlignment="1">
      <alignment horizontal="left" wrapText="1"/>
    </xf>
    <xf numFmtId="0" fontId="2" fillId="2" borderId="1" xfId="0" applyFont="1" applyFill="1" applyBorder="1"/>
    <xf numFmtId="0" fontId="17" fillId="3" borderId="3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8" fillId="2" borderId="1" xfId="0" applyFont="1" applyFill="1" applyBorder="1"/>
    <xf numFmtId="0" fontId="18" fillId="2" borderId="1" xfId="0" applyFont="1" applyFill="1" applyBorder="1" applyAlignment="1">
      <alignment vertical="center"/>
    </xf>
    <xf numFmtId="0" fontId="18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vertical="center"/>
    </xf>
    <xf numFmtId="0" fontId="3" fillId="4" borderId="4" xfId="1" applyFont="1" applyFill="1" applyBorder="1" applyAlignment="1">
      <alignment horizontal="center" vertical="center" wrapText="1"/>
    </xf>
    <xf numFmtId="165" fontId="14" fillId="4" borderId="5" xfId="1" applyNumberFormat="1" applyFont="1" applyFill="1" applyBorder="1" applyAlignment="1">
      <alignment vertical="center" wrapText="1"/>
    </xf>
    <xf numFmtId="165" fontId="3" fillId="4" borderId="5" xfId="1" applyNumberFormat="1" applyFont="1" applyFill="1" applyBorder="1" applyAlignment="1">
      <alignment horizontal="center" vertical="center" wrapText="1"/>
    </xf>
    <xf numFmtId="165" fontId="3" fillId="4" borderId="5" xfId="0" applyNumberFormat="1" applyFont="1" applyFill="1" applyBorder="1" applyAlignment="1">
      <alignment vertical="center" wrapText="1"/>
    </xf>
    <xf numFmtId="165" fontId="3" fillId="5" borderId="5" xfId="0" applyNumberFormat="1" applyFont="1" applyFill="1" applyBorder="1" applyAlignment="1">
      <alignment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12" xfId="0" applyFont="1" applyBorder="1"/>
    <xf numFmtId="0" fontId="3" fillId="0" borderId="3" xfId="0" applyFont="1" applyBorder="1" applyAlignment="1">
      <alignment horizontal="center" vertical="center"/>
    </xf>
    <xf numFmtId="165" fontId="3" fillId="4" borderId="12" xfId="1" applyNumberFormat="1" applyFont="1" applyFill="1" applyBorder="1" applyAlignment="1">
      <alignment horizontal="center" vertical="center" wrapText="1"/>
    </xf>
    <xf numFmtId="0" fontId="0" fillId="0" borderId="0" xfId="0"/>
    <xf numFmtId="0" fontId="3" fillId="0" borderId="3" xfId="0" applyFont="1" applyBorder="1"/>
    <xf numFmtId="0" fontId="3" fillId="0" borderId="3" xfId="0" applyFont="1" applyBorder="1"/>
    <xf numFmtId="0" fontId="0" fillId="0" borderId="0" xfId="0"/>
    <xf numFmtId="0" fontId="0" fillId="0" borderId="0" xfId="0"/>
    <xf numFmtId="0" fontId="3" fillId="0" borderId="3" xfId="0" applyFont="1" applyBorder="1"/>
    <xf numFmtId="8" fontId="12" fillId="0" borderId="14" xfId="0" applyNumberFormat="1" applyFont="1" applyBorder="1" applyAlignment="1">
      <alignment horizontal="center" vertical="center"/>
    </xf>
    <xf numFmtId="0" fontId="0" fillId="0" borderId="0" xfId="0"/>
    <xf numFmtId="14" fontId="3" fillId="0" borderId="13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 wrapText="1"/>
    </xf>
    <xf numFmtId="0" fontId="3" fillId="0" borderId="0" xfId="1" applyFont="1" applyBorder="1" applyAlignment="1">
      <alignment horizontal="center" vertical="center" wrapText="1"/>
    </xf>
    <xf numFmtId="14" fontId="3" fillId="0" borderId="0" xfId="0" applyNumberFormat="1" applyFont="1" applyBorder="1" applyAlignment="1">
      <alignment horizontal="center" vertical="center"/>
    </xf>
    <xf numFmtId="165" fontId="3" fillId="4" borderId="0" xfId="0" applyNumberFormat="1" applyFont="1" applyFill="1" applyBorder="1" applyAlignment="1">
      <alignment vertical="center" wrapText="1"/>
    </xf>
    <xf numFmtId="165" fontId="0" fillId="4" borderId="0" xfId="0" applyNumberFormat="1" applyFill="1" applyBorder="1" applyAlignment="1">
      <alignment vertical="center" wrapText="1"/>
    </xf>
    <xf numFmtId="165" fontId="0" fillId="5" borderId="0" xfId="0" applyNumberFormat="1" applyFill="1" applyBorder="1" applyAlignment="1">
      <alignment vertical="center" wrapText="1"/>
    </xf>
    <xf numFmtId="165" fontId="3" fillId="4" borderId="0" xfId="1" applyNumberFormat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165" fontId="14" fillId="4" borderId="0" xfId="1" applyNumberFormat="1" applyFont="1" applyFill="1" applyBorder="1" applyAlignment="1">
      <alignment vertical="center" wrapText="1"/>
    </xf>
    <xf numFmtId="0" fontId="3" fillId="4" borderId="0" xfId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vertical="center" wrapText="1"/>
    </xf>
    <xf numFmtId="0" fontId="0" fillId="0" borderId="0" xfId="0"/>
    <xf numFmtId="0" fontId="3" fillId="0" borderId="3" xfId="0" applyFont="1" applyBorder="1"/>
    <xf numFmtId="0" fontId="0" fillId="0" borderId="0" xfId="0"/>
    <xf numFmtId="0" fontId="3" fillId="0" borderId="3" xfId="0" applyFont="1" applyBorder="1"/>
    <xf numFmtId="0" fontId="0" fillId="0" borderId="0" xfId="0"/>
    <xf numFmtId="0" fontId="3" fillId="0" borderId="9" xfId="0" applyFont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0" fillId="0" borderId="0" xfId="0"/>
    <xf numFmtId="0" fontId="3" fillId="0" borderId="3" xfId="0" applyFont="1" applyBorder="1"/>
    <xf numFmtId="8" fontId="12" fillId="0" borderId="0" xfId="0" applyNumberFormat="1" applyFont="1" applyAlignment="1">
      <alignment horizontal="center" vertical="center"/>
    </xf>
    <xf numFmtId="0" fontId="3" fillId="0" borderId="3" xfId="0" applyFont="1" applyBorder="1"/>
    <xf numFmtId="0" fontId="0" fillId="0" borderId="0" xfId="0"/>
    <xf numFmtId="0" fontId="26" fillId="0" borderId="8" xfId="0" applyFont="1" applyBorder="1" applyAlignment="1">
      <alignment horizontal="center" vertical="center"/>
    </xf>
    <xf numFmtId="0" fontId="0" fillId="0" borderId="0" xfId="0"/>
    <xf numFmtId="0" fontId="3" fillId="0" borderId="3" xfId="0" applyFont="1" applyBorder="1"/>
    <xf numFmtId="0" fontId="17" fillId="3" borderId="5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20" fillId="2" borderId="5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1" fillId="0" borderId="2" xfId="0" applyFont="1" applyBorder="1"/>
    <xf numFmtId="0" fontId="10" fillId="2" borderId="6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10" fillId="2" borderId="5" xfId="0" applyFont="1" applyFill="1" applyBorder="1" applyAlignment="1">
      <alignment horizontal="center" vertical="center" wrapText="1"/>
    </xf>
    <xf numFmtId="0" fontId="3" fillId="0" borderId="2" xfId="0" applyFont="1" applyBorder="1"/>
    <xf numFmtId="164" fontId="10" fillId="2" borderId="5" xfId="0" applyNumberFormat="1" applyFont="1" applyFill="1" applyBorder="1" applyAlignment="1">
      <alignment horizontal="center" vertical="center" wrapText="1"/>
    </xf>
    <xf numFmtId="0" fontId="3" fillId="0" borderId="7" xfId="0" applyFont="1" applyBorder="1"/>
    <xf numFmtId="0" fontId="19" fillId="0" borderId="1" xfId="0" applyFont="1" applyBorder="1"/>
    <xf numFmtId="0" fontId="19" fillId="0" borderId="2" xfId="0" applyFont="1" applyBorder="1"/>
    <xf numFmtId="164" fontId="10" fillId="2" borderId="6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0" fillId="0" borderId="0" xfId="0"/>
    <xf numFmtId="0" fontId="15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15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0" borderId="2" xfId="0" applyFont="1" applyBorder="1" applyAlignment="1">
      <alignment vertical="center"/>
    </xf>
    <xf numFmtId="0" fontId="21" fillId="0" borderId="1" xfId="0" applyFont="1" applyBorder="1"/>
    <xf numFmtId="0" fontId="26" fillId="0" borderId="8" xfId="0" applyFont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</xdr:rowOff>
    </xdr:from>
    <xdr:to>
      <xdr:col>3</xdr:col>
      <xdr:colOff>1666875</xdr:colOff>
      <xdr:row>3</xdr:row>
      <xdr:rowOff>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A660AA79-B565-41D8-9879-44648BA2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"/>
          <a:ext cx="5019675" cy="885824"/>
        </a:xfrm>
        <a:prstGeom prst="rect">
          <a:avLst/>
        </a:prstGeom>
        <a:solidFill>
          <a:srgbClr val="00B0F0"/>
        </a:solidFill>
        <a:ln>
          <a:noFill/>
        </a:ln>
      </xdr:spPr>
    </xdr:pic>
    <xdr:clientData/>
  </xdr:twoCellAnchor>
  <xdr:twoCellAnchor editAs="oneCell">
    <xdr:from>
      <xdr:col>21</xdr:col>
      <xdr:colOff>952501</xdr:colOff>
      <xdr:row>0</xdr:row>
      <xdr:rowOff>1</xdr:rowOff>
    </xdr:from>
    <xdr:to>
      <xdr:col>25</xdr:col>
      <xdr:colOff>9526</xdr:colOff>
      <xdr:row>3</xdr:row>
      <xdr:rowOff>9526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1EE98FFD-A10E-4A72-86AE-D652AA97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8926" y="1"/>
          <a:ext cx="6610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933450</xdr:colOff>
      <xdr:row>0</xdr:row>
      <xdr:rowOff>0</xdr:rowOff>
    </xdr:from>
    <xdr:to>
      <xdr:col>21</xdr:col>
      <xdr:colOff>942052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F3BE9AEB-C9CD-4F1C-B846-FF21F09B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0"/>
          <a:ext cx="5790277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16</xdr:col>
      <xdr:colOff>1018253</xdr:colOff>
      <xdr:row>2</xdr:row>
      <xdr:rowOff>285751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A8CCAB26-D3B5-410D-B799-14EECE4C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1"/>
          <a:ext cx="7276178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1552576</xdr:colOff>
      <xdr:row>0</xdr:row>
      <xdr:rowOff>0</xdr:rowOff>
    </xdr:from>
    <xdr:to>
      <xdr:col>11</xdr:col>
      <xdr:colOff>114300</xdr:colOff>
      <xdr:row>2</xdr:row>
      <xdr:rowOff>285750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FEE82236-63CA-44D0-B331-24B464DB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6" y="0"/>
          <a:ext cx="5457824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1390650</xdr:colOff>
      <xdr:row>0</xdr:row>
      <xdr:rowOff>0</xdr:rowOff>
    </xdr:from>
    <xdr:to>
      <xdr:col>6</xdr:col>
      <xdr:colOff>2295525</xdr:colOff>
      <xdr:row>2</xdr:row>
      <xdr:rowOff>285750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D7F8E02E-4CA1-4BA0-ACA0-C038DC3A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0"/>
          <a:ext cx="715327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973"/>
  <sheetViews>
    <sheetView tabSelected="1" zoomScale="110" zoomScaleNormal="110" workbookViewId="0">
      <pane ySplit="8" topLeftCell="A15" activePane="bottomLeft" state="frozen"/>
      <selection pane="bottomLeft" activeCell="A16" sqref="A16:C16"/>
    </sheetView>
  </sheetViews>
  <sheetFormatPr defaultColWidth="12.625" defaultRowHeight="15" customHeight="1" x14ac:dyDescent="0.2"/>
  <cols>
    <col min="1" max="1" width="8.125" customWidth="1"/>
    <col min="2" max="2" width="25" customWidth="1"/>
    <col min="3" max="3" width="11" customWidth="1"/>
    <col min="4" max="4" width="34.5" customWidth="1"/>
    <col min="5" max="5" width="14.875" customWidth="1"/>
    <col min="6" max="6" width="32.625" customWidth="1"/>
    <col min="7" max="7" width="48.5" customWidth="1"/>
    <col min="8" max="8" width="10" customWidth="1"/>
    <col min="9" max="9" width="7" customWidth="1"/>
    <col min="10" max="10" width="13.875" customWidth="1"/>
    <col min="11" max="11" width="11.125" customWidth="1"/>
    <col min="12" max="12" width="21.5" customWidth="1"/>
    <col min="13" max="13" width="14" customWidth="1"/>
    <col min="14" max="14" width="13.125" customWidth="1"/>
    <col min="15" max="15" width="15.625" customWidth="1"/>
    <col min="16" max="16" width="17.875" customWidth="1"/>
    <col min="17" max="17" width="18" customWidth="1"/>
    <col min="18" max="18" width="16.625" customWidth="1"/>
    <col min="19" max="19" width="13.875" customWidth="1"/>
    <col min="20" max="20" width="13.5" customWidth="1"/>
    <col min="21" max="21" width="13.875" customWidth="1"/>
    <col min="22" max="22" width="15.125" customWidth="1"/>
    <col min="23" max="23" width="13.75" customWidth="1"/>
    <col min="24" max="24" width="15.875" customWidth="1"/>
    <col min="25" max="25" width="54.375" customWidth="1"/>
    <col min="26" max="29" width="13.125" customWidth="1"/>
  </cols>
  <sheetData>
    <row r="1" spans="1:29" ht="23.25" x14ac:dyDescent="0.35">
      <c r="A1" s="98"/>
      <c r="B1" s="13"/>
      <c r="C1" s="100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2"/>
      <c r="Z1" s="1"/>
      <c r="AA1" s="1"/>
      <c r="AB1" s="1"/>
      <c r="AC1" s="1"/>
    </row>
    <row r="2" spans="1:29" ht="23.25" x14ac:dyDescent="0.35">
      <c r="A2" s="99"/>
      <c r="C2" s="103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5"/>
      <c r="Z2" s="1"/>
      <c r="AA2" s="1"/>
      <c r="AB2" s="1"/>
      <c r="AC2" s="1"/>
    </row>
    <row r="3" spans="1:29" ht="23.25" x14ac:dyDescent="0.3">
      <c r="A3" s="99"/>
      <c r="C3" s="100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7"/>
      <c r="Z3" s="2"/>
      <c r="AA3" s="2"/>
      <c r="AB3" s="3"/>
      <c r="AC3" s="3"/>
    </row>
    <row r="4" spans="1:29" ht="18" customHeight="1" x14ac:dyDescent="0.4">
      <c r="A4" s="16"/>
      <c r="B4" s="16"/>
      <c r="C4" s="14"/>
      <c r="D4" s="19" t="s">
        <v>59</v>
      </c>
      <c r="E4" s="17"/>
      <c r="F4" s="17"/>
      <c r="G4" s="18"/>
      <c r="H4" s="20" t="s">
        <v>69</v>
      </c>
      <c r="I4" s="14"/>
      <c r="J4" s="14"/>
      <c r="K4" s="14"/>
      <c r="L4" s="18" t="s">
        <v>58</v>
      </c>
      <c r="M4" s="14"/>
      <c r="N4" s="14"/>
      <c r="O4" s="14"/>
      <c r="P4" s="14"/>
      <c r="Q4" s="14"/>
      <c r="R4" s="14"/>
      <c r="S4" s="14"/>
      <c r="T4" s="14"/>
      <c r="U4" s="14"/>
      <c r="V4" s="14"/>
      <c r="W4" s="18" t="s">
        <v>70</v>
      </c>
      <c r="X4" s="14"/>
      <c r="Y4" s="14"/>
      <c r="Z4" s="2"/>
      <c r="AA4" s="2"/>
      <c r="AB4" s="3"/>
      <c r="AC4" s="3"/>
    </row>
    <row r="5" spans="1:29" ht="10.5" customHeight="1" x14ac:dyDescent="0.25">
      <c r="A5" s="15"/>
      <c r="B5" s="12"/>
      <c r="C5" s="4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5"/>
      <c r="Z5" s="5"/>
      <c r="AA5" s="5"/>
      <c r="AB5" s="3"/>
      <c r="AC5" s="3"/>
    </row>
    <row r="6" spans="1:29" ht="21" customHeight="1" x14ac:dyDescent="0.25">
      <c r="A6" s="86" t="s">
        <v>0</v>
      </c>
      <c r="B6" s="87"/>
      <c r="C6" s="88"/>
      <c r="D6" s="86" t="s">
        <v>1</v>
      </c>
      <c r="E6" s="95"/>
      <c r="F6" s="96"/>
      <c r="G6" s="86" t="s">
        <v>2</v>
      </c>
      <c r="H6" s="108"/>
      <c r="I6" s="108"/>
      <c r="J6" s="108"/>
      <c r="K6" s="108"/>
      <c r="L6" s="108"/>
      <c r="M6" s="108"/>
      <c r="N6" s="88"/>
      <c r="O6" s="86" t="s">
        <v>3</v>
      </c>
      <c r="P6" s="108"/>
      <c r="Q6" s="88"/>
      <c r="R6" s="86" t="s">
        <v>4</v>
      </c>
      <c r="S6" s="108"/>
      <c r="T6" s="108"/>
      <c r="U6" s="108"/>
      <c r="V6" s="108"/>
      <c r="W6" s="88"/>
      <c r="X6" s="89" t="s">
        <v>154</v>
      </c>
      <c r="Y6" s="89" t="s">
        <v>155</v>
      </c>
      <c r="Z6" s="5"/>
      <c r="AA6" s="5"/>
      <c r="AB6" s="5"/>
      <c r="AC6" s="5"/>
    </row>
    <row r="7" spans="1:29" ht="15.75" customHeight="1" x14ac:dyDescent="0.2">
      <c r="A7" s="89" t="s">
        <v>135</v>
      </c>
      <c r="B7" s="89" t="s">
        <v>10</v>
      </c>
      <c r="C7" s="89" t="s">
        <v>136</v>
      </c>
      <c r="D7" s="89" t="s">
        <v>137</v>
      </c>
      <c r="E7" s="89" t="s">
        <v>138</v>
      </c>
      <c r="F7" s="89" t="s">
        <v>139</v>
      </c>
      <c r="G7" s="89" t="s">
        <v>140</v>
      </c>
      <c r="H7" s="89" t="s">
        <v>141</v>
      </c>
      <c r="I7" s="91" t="s">
        <v>5</v>
      </c>
      <c r="J7" s="92"/>
      <c r="K7" s="93" t="s">
        <v>6</v>
      </c>
      <c r="L7" s="92"/>
      <c r="M7" s="89" t="s">
        <v>145</v>
      </c>
      <c r="N7" s="89" t="s">
        <v>146</v>
      </c>
      <c r="O7" s="97" t="s">
        <v>147</v>
      </c>
      <c r="P7" s="97" t="s">
        <v>148</v>
      </c>
      <c r="Q7" s="97" t="s">
        <v>149</v>
      </c>
      <c r="R7" s="93" t="s">
        <v>7</v>
      </c>
      <c r="S7" s="92"/>
      <c r="T7" s="93" t="s">
        <v>8</v>
      </c>
      <c r="U7" s="92"/>
      <c r="V7" s="89" t="s">
        <v>152</v>
      </c>
      <c r="W7" s="97" t="s">
        <v>153</v>
      </c>
      <c r="X7" s="94"/>
      <c r="Y7" s="94"/>
      <c r="Z7" s="5"/>
      <c r="AA7" s="5"/>
      <c r="AB7" s="5"/>
      <c r="AC7" s="5"/>
    </row>
    <row r="8" spans="1:29" ht="33.75" customHeight="1" x14ac:dyDescent="0.2">
      <c r="A8" s="90"/>
      <c r="B8" s="90"/>
      <c r="C8" s="90"/>
      <c r="D8" s="94"/>
      <c r="E8" s="94"/>
      <c r="F8" s="94"/>
      <c r="G8" s="94"/>
      <c r="H8" s="94"/>
      <c r="I8" s="6" t="s">
        <v>142</v>
      </c>
      <c r="J8" s="6" t="s">
        <v>143</v>
      </c>
      <c r="K8" s="6" t="s">
        <v>142</v>
      </c>
      <c r="L8" s="7" t="s">
        <v>144</v>
      </c>
      <c r="M8" s="90"/>
      <c r="N8" s="90"/>
      <c r="O8" s="90"/>
      <c r="P8" s="90"/>
      <c r="Q8" s="90"/>
      <c r="R8" s="6" t="s">
        <v>150</v>
      </c>
      <c r="S8" s="7" t="s">
        <v>151</v>
      </c>
      <c r="T8" s="6" t="s">
        <v>150</v>
      </c>
      <c r="U8" s="7" t="s">
        <v>151</v>
      </c>
      <c r="V8" s="90"/>
      <c r="W8" s="90"/>
      <c r="X8" s="90"/>
      <c r="Y8" s="90"/>
      <c r="Z8" s="5"/>
      <c r="AA8" s="5"/>
      <c r="AB8" s="5"/>
      <c r="AC8" s="5"/>
    </row>
    <row r="9" spans="1:29" ht="105.75" customHeight="1" x14ac:dyDescent="0.2">
      <c r="A9" s="29" t="s">
        <v>9</v>
      </c>
      <c r="B9" s="60" t="s">
        <v>74</v>
      </c>
      <c r="C9" s="61" t="s">
        <v>17</v>
      </c>
      <c r="D9" s="62" t="s">
        <v>18</v>
      </c>
      <c r="E9" s="63" t="s">
        <v>19</v>
      </c>
      <c r="F9" s="64" t="s">
        <v>13</v>
      </c>
      <c r="G9" s="62" t="s">
        <v>85</v>
      </c>
      <c r="H9" s="68" t="s">
        <v>11</v>
      </c>
      <c r="I9" s="69" t="s">
        <v>12</v>
      </c>
      <c r="J9" s="70" t="s">
        <v>14</v>
      </c>
      <c r="K9" s="29" t="s">
        <v>12</v>
      </c>
      <c r="L9" s="71" t="s">
        <v>86</v>
      </c>
      <c r="M9" s="39">
        <v>45566</v>
      </c>
      <c r="N9" s="40">
        <v>45595</v>
      </c>
      <c r="O9" s="28"/>
      <c r="P9" s="28"/>
      <c r="Q9" s="28"/>
      <c r="R9" s="29">
        <v>14</v>
      </c>
      <c r="S9" s="23">
        <v>120</v>
      </c>
      <c r="T9" s="29">
        <v>3</v>
      </c>
      <c r="U9" s="23">
        <v>55</v>
      </c>
      <c r="V9" s="29">
        <v>17</v>
      </c>
      <c r="W9" s="10">
        <f t="shared" ref="W9:W30" si="0">(R9*S9)+(T9*U9)</f>
        <v>1845</v>
      </c>
      <c r="X9" s="10">
        <f t="shared" ref="X9:X33" si="1">Q9+W9</f>
        <v>1845</v>
      </c>
      <c r="Y9" s="27"/>
      <c r="Z9" s="5"/>
      <c r="AA9" s="5"/>
      <c r="AB9" s="5"/>
      <c r="AC9" s="5"/>
    </row>
    <row r="10" spans="1:29" s="57" customFormat="1" ht="117" customHeight="1" x14ac:dyDescent="0.2">
      <c r="A10" s="29" t="s">
        <v>9</v>
      </c>
      <c r="B10" s="60" t="s">
        <v>74</v>
      </c>
      <c r="C10" s="61" t="s">
        <v>17</v>
      </c>
      <c r="D10" s="63" t="s">
        <v>71</v>
      </c>
      <c r="E10" s="65" t="s">
        <v>72</v>
      </c>
      <c r="F10" s="64" t="s">
        <v>73</v>
      </c>
      <c r="G10" s="62" t="s">
        <v>102</v>
      </c>
      <c r="H10" s="68" t="s">
        <v>11</v>
      </c>
      <c r="I10" s="69" t="s">
        <v>12</v>
      </c>
      <c r="J10" s="70" t="s">
        <v>14</v>
      </c>
      <c r="K10" s="29" t="s">
        <v>12</v>
      </c>
      <c r="L10" s="71" t="s">
        <v>87</v>
      </c>
      <c r="M10" s="39">
        <v>45572</v>
      </c>
      <c r="N10" s="40">
        <v>45580</v>
      </c>
      <c r="O10" s="28"/>
      <c r="P10" s="28"/>
      <c r="Q10" s="28"/>
      <c r="R10" s="29">
        <v>4</v>
      </c>
      <c r="S10" s="23">
        <v>120</v>
      </c>
      <c r="T10" s="29">
        <v>1</v>
      </c>
      <c r="U10" s="23">
        <v>55</v>
      </c>
      <c r="V10" s="29">
        <v>5</v>
      </c>
      <c r="W10" s="10">
        <f t="shared" ref="W10" si="2">(R10*S10)+(T10*U10)</f>
        <v>535</v>
      </c>
      <c r="X10" s="10">
        <f t="shared" ref="X10" si="3">Q10+W10</f>
        <v>535</v>
      </c>
      <c r="Y10" s="58"/>
      <c r="Z10" s="5"/>
      <c r="AA10" s="5"/>
      <c r="AB10" s="5"/>
      <c r="AC10" s="5"/>
    </row>
    <row r="11" spans="1:29" ht="98.25" customHeight="1" x14ac:dyDescent="0.2">
      <c r="A11" s="29" t="s">
        <v>9</v>
      </c>
      <c r="B11" s="60" t="s">
        <v>74</v>
      </c>
      <c r="C11" s="61" t="s">
        <v>17</v>
      </c>
      <c r="D11" s="63" t="s">
        <v>20</v>
      </c>
      <c r="E11" s="66" t="s">
        <v>21</v>
      </c>
      <c r="F11" s="64" t="s">
        <v>22</v>
      </c>
      <c r="G11" s="62" t="s">
        <v>88</v>
      </c>
      <c r="H11" s="68" t="s">
        <v>11</v>
      </c>
      <c r="I11" s="69" t="s">
        <v>12</v>
      </c>
      <c r="J11" s="29" t="s">
        <v>14</v>
      </c>
      <c r="K11" s="29" t="s">
        <v>12</v>
      </c>
      <c r="L11" s="71" t="s">
        <v>89</v>
      </c>
      <c r="M11" s="39">
        <v>45573</v>
      </c>
      <c r="N11" s="40">
        <v>45590</v>
      </c>
      <c r="O11" s="28"/>
      <c r="P11" s="28"/>
      <c r="Q11" s="28"/>
      <c r="R11" s="29">
        <v>8</v>
      </c>
      <c r="S11" s="23">
        <v>120</v>
      </c>
      <c r="T11" s="29"/>
      <c r="U11" s="23"/>
      <c r="V11" s="29">
        <v>8</v>
      </c>
      <c r="W11" s="10">
        <f t="shared" ref="W11" si="4">(R11*S11)+(T11*U11)</f>
        <v>960</v>
      </c>
      <c r="X11" s="10">
        <f t="shared" si="1"/>
        <v>960</v>
      </c>
      <c r="Y11" s="27"/>
      <c r="Z11" s="5"/>
      <c r="AA11" s="5"/>
      <c r="AB11" s="5"/>
      <c r="AC11" s="5"/>
    </row>
    <row r="12" spans="1:29" ht="133.5" customHeight="1" x14ac:dyDescent="0.2">
      <c r="A12" s="29" t="s">
        <v>9</v>
      </c>
      <c r="B12" s="60" t="s">
        <v>74</v>
      </c>
      <c r="C12" s="61" t="s">
        <v>17</v>
      </c>
      <c r="D12" s="63" t="s">
        <v>23</v>
      </c>
      <c r="E12" s="63" t="s">
        <v>24</v>
      </c>
      <c r="F12" s="62" t="s">
        <v>25</v>
      </c>
      <c r="G12" s="62" t="s">
        <v>90</v>
      </c>
      <c r="H12" s="68" t="s">
        <v>11</v>
      </c>
      <c r="I12" s="69" t="s">
        <v>12</v>
      </c>
      <c r="J12" s="70" t="s">
        <v>14</v>
      </c>
      <c r="K12" s="29" t="s">
        <v>12</v>
      </c>
      <c r="L12" s="71" t="s">
        <v>91</v>
      </c>
      <c r="M12" s="39">
        <v>45572</v>
      </c>
      <c r="N12" s="40">
        <v>45595</v>
      </c>
      <c r="O12" s="28"/>
      <c r="P12" s="28"/>
      <c r="Q12" s="28"/>
      <c r="R12" s="29">
        <v>6</v>
      </c>
      <c r="S12" s="23">
        <v>170.12</v>
      </c>
      <c r="T12" s="29">
        <v>1</v>
      </c>
      <c r="U12" s="23">
        <v>57</v>
      </c>
      <c r="V12" s="29">
        <v>7</v>
      </c>
      <c r="W12" s="10">
        <f t="shared" ref="W12" si="5">(R12*S12)+(T12*U12)</f>
        <v>1077.72</v>
      </c>
      <c r="X12" s="10">
        <f t="shared" ref="X12" si="6">Q12+W12</f>
        <v>1077.72</v>
      </c>
      <c r="Y12" s="27"/>
      <c r="Z12" s="5"/>
      <c r="AA12" s="5"/>
      <c r="AB12" s="5"/>
      <c r="AC12" s="5"/>
    </row>
    <row r="13" spans="1:29" ht="106.5" customHeight="1" x14ac:dyDescent="0.2">
      <c r="A13" s="29" t="s">
        <v>9</v>
      </c>
      <c r="B13" s="60" t="s">
        <v>76</v>
      </c>
      <c r="C13" s="61" t="s">
        <v>62</v>
      </c>
      <c r="D13" s="63" t="s">
        <v>55</v>
      </c>
      <c r="E13" s="63" t="s">
        <v>57</v>
      </c>
      <c r="F13" s="63" t="s">
        <v>56</v>
      </c>
      <c r="G13" s="62" t="s">
        <v>93</v>
      </c>
      <c r="H13" s="68" t="s">
        <v>11</v>
      </c>
      <c r="I13" s="69" t="s">
        <v>12</v>
      </c>
      <c r="J13" s="70" t="s">
        <v>14</v>
      </c>
      <c r="K13" s="29" t="s">
        <v>12</v>
      </c>
      <c r="L13" s="71" t="s">
        <v>92</v>
      </c>
      <c r="M13" s="39">
        <v>45572</v>
      </c>
      <c r="N13" s="40">
        <v>45595</v>
      </c>
      <c r="O13" s="28"/>
      <c r="P13" s="28"/>
      <c r="Q13" s="28"/>
      <c r="R13" s="29">
        <v>15</v>
      </c>
      <c r="S13" s="23">
        <v>120</v>
      </c>
      <c r="T13" s="29"/>
      <c r="U13" s="23"/>
      <c r="V13" s="29">
        <v>15</v>
      </c>
      <c r="W13" s="25">
        <f t="shared" ref="W13" si="7">(R13*S13)+(T13*U13)</f>
        <v>1800</v>
      </c>
      <c r="X13" s="25">
        <f t="shared" ref="X13" si="8">Q13+W13</f>
        <v>1800</v>
      </c>
      <c r="Y13" s="27"/>
      <c r="Z13" s="5"/>
      <c r="AA13" s="5"/>
      <c r="AB13" s="5"/>
      <c r="AC13" s="5"/>
    </row>
    <row r="14" spans="1:29" s="55" customFormat="1" ht="96.75" customHeight="1" x14ac:dyDescent="0.2">
      <c r="A14" s="29" t="s">
        <v>9</v>
      </c>
      <c r="B14" s="60" t="s">
        <v>76</v>
      </c>
      <c r="C14" s="61" t="s">
        <v>62</v>
      </c>
      <c r="D14" s="63" t="s">
        <v>50</v>
      </c>
      <c r="E14" s="63" t="s">
        <v>51</v>
      </c>
      <c r="F14" s="63" t="s">
        <v>13</v>
      </c>
      <c r="G14" s="62" t="s">
        <v>94</v>
      </c>
      <c r="H14" s="68" t="s">
        <v>11</v>
      </c>
      <c r="I14" s="69" t="s">
        <v>12</v>
      </c>
      <c r="J14" s="70" t="s">
        <v>14</v>
      </c>
      <c r="K14" s="29" t="s">
        <v>12</v>
      </c>
      <c r="L14" s="71" t="s">
        <v>95</v>
      </c>
      <c r="M14" s="39">
        <v>45572</v>
      </c>
      <c r="N14" s="40">
        <v>45589</v>
      </c>
      <c r="O14" s="28"/>
      <c r="P14" s="28"/>
      <c r="Q14" s="28"/>
      <c r="R14" s="29">
        <v>12</v>
      </c>
      <c r="S14" s="23">
        <v>120</v>
      </c>
      <c r="T14" s="29"/>
      <c r="U14" s="23"/>
      <c r="V14" s="29">
        <v>12</v>
      </c>
      <c r="W14" s="25">
        <f t="shared" ref="W14:W19" si="9">(R14*S14)+(T14*U14)</f>
        <v>1440</v>
      </c>
      <c r="X14" s="25">
        <f t="shared" ref="X14:X19" si="10">Q14+W14</f>
        <v>1440</v>
      </c>
      <c r="Y14" s="56"/>
      <c r="Z14" s="5"/>
      <c r="AA14" s="5"/>
      <c r="AB14" s="5"/>
      <c r="AC14" s="5"/>
    </row>
    <row r="15" spans="1:29" s="81" customFormat="1" ht="96.75" customHeight="1" x14ac:dyDescent="0.2">
      <c r="A15" s="29" t="s">
        <v>9</v>
      </c>
      <c r="B15" s="60" t="s">
        <v>76</v>
      </c>
      <c r="C15" s="61" t="s">
        <v>62</v>
      </c>
      <c r="D15" s="63" t="s">
        <v>156</v>
      </c>
      <c r="E15" s="63" t="s">
        <v>157</v>
      </c>
      <c r="F15" s="63" t="s">
        <v>158</v>
      </c>
      <c r="G15" s="80" t="s">
        <v>159</v>
      </c>
      <c r="H15" s="68" t="s">
        <v>11</v>
      </c>
      <c r="I15" s="69" t="s">
        <v>12</v>
      </c>
      <c r="J15" s="70" t="s">
        <v>14</v>
      </c>
      <c r="K15" s="29" t="s">
        <v>12</v>
      </c>
      <c r="L15" s="62" t="s">
        <v>160</v>
      </c>
      <c r="M15" s="39">
        <v>45580</v>
      </c>
      <c r="N15" s="40">
        <v>45583</v>
      </c>
      <c r="O15" s="28"/>
      <c r="P15" s="28"/>
      <c r="Q15" s="28"/>
      <c r="R15" s="29">
        <v>2</v>
      </c>
      <c r="S15" s="37">
        <v>241.86</v>
      </c>
      <c r="T15" s="29"/>
      <c r="U15" s="30"/>
      <c r="V15" s="29">
        <v>2</v>
      </c>
      <c r="W15" s="25">
        <f t="shared" si="9"/>
        <v>483.72</v>
      </c>
      <c r="X15" s="25">
        <f t="shared" si="10"/>
        <v>483.72</v>
      </c>
      <c r="Y15" s="82"/>
      <c r="Z15" s="5"/>
      <c r="AA15" s="5"/>
      <c r="AB15" s="5"/>
      <c r="AC15" s="5"/>
    </row>
    <row r="16" spans="1:29" s="79" customFormat="1" ht="96.75" customHeight="1" x14ac:dyDescent="0.2">
      <c r="A16" s="29" t="s">
        <v>9</v>
      </c>
      <c r="B16" s="60" t="s">
        <v>76</v>
      </c>
      <c r="C16" s="61" t="s">
        <v>62</v>
      </c>
      <c r="D16" s="63" t="s">
        <v>156</v>
      </c>
      <c r="E16" s="63" t="s">
        <v>157</v>
      </c>
      <c r="F16" s="63" t="s">
        <v>158</v>
      </c>
      <c r="G16" s="109" t="s">
        <v>162</v>
      </c>
      <c r="H16" s="68" t="s">
        <v>11</v>
      </c>
      <c r="I16" s="69" t="s">
        <v>12</v>
      </c>
      <c r="J16" s="70" t="s">
        <v>14</v>
      </c>
      <c r="K16" s="29" t="s">
        <v>12</v>
      </c>
      <c r="L16" s="62" t="s">
        <v>163</v>
      </c>
      <c r="M16" s="39">
        <v>45594</v>
      </c>
      <c r="N16" s="40">
        <v>45596</v>
      </c>
      <c r="O16" s="28"/>
      <c r="P16" s="28"/>
      <c r="Q16" s="28"/>
      <c r="R16" s="29">
        <v>2</v>
      </c>
      <c r="S16" s="77">
        <v>241.86</v>
      </c>
      <c r="T16" s="29"/>
      <c r="U16" s="30"/>
      <c r="V16" s="29">
        <v>2</v>
      </c>
      <c r="W16" s="25">
        <f t="shared" ref="W16" si="11">(R16*S16)+(T16*U16)</f>
        <v>483.72</v>
      </c>
      <c r="X16" s="25">
        <f t="shared" ref="X16" si="12">Q16+W16</f>
        <v>483.72</v>
      </c>
      <c r="Y16" s="78"/>
      <c r="Z16" s="5"/>
      <c r="AA16" s="5"/>
      <c r="AB16" s="5"/>
      <c r="AC16" s="5"/>
    </row>
    <row r="17" spans="1:29" s="55" customFormat="1" ht="84" customHeight="1" x14ac:dyDescent="0.2">
      <c r="A17" s="29" t="s">
        <v>9</v>
      </c>
      <c r="B17" s="60" t="s">
        <v>76</v>
      </c>
      <c r="C17" s="61" t="s">
        <v>62</v>
      </c>
      <c r="D17" s="63" t="s">
        <v>77</v>
      </c>
      <c r="E17" s="63" t="s">
        <v>78</v>
      </c>
      <c r="F17" s="62" t="s">
        <v>79</v>
      </c>
      <c r="G17" s="62" t="s">
        <v>96</v>
      </c>
      <c r="H17" s="68" t="s">
        <v>11</v>
      </c>
      <c r="I17" s="69" t="s">
        <v>12</v>
      </c>
      <c r="J17" s="70" t="s">
        <v>14</v>
      </c>
      <c r="K17" s="29" t="s">
        <v>12</v>
      </c>
      <c r="L17" s="62" t="s">
        <v>97</v>
      </c>
      <c r="M17" s="39">
        <v>45582</v>
      </c>
      <c r="N17" s="40">
        <v>45584</v>
      </c>
      <c r="O17" s="28"/>
      <c r="P17" s="28"/>
      <c r="Q17" s="28"/>
      <c r="R17" s="29">
        <v>2</v>
      </c>
      <c r="S17" s="23">
        <v>120</v>
      </c>
      <c r="T17" s="29"/>
      <c r="U17" s="23"/>
      <c r="V17" s="29">
        <v>2</v>
      </c>
      <c r="W17" s="25">
        <f t="shared" si="9"/>
        <v>240</v>
      </c>
      <c r="X17" s="25">
        <f t="shared" si="10"/>
        <v>240</v>
      </c>
      <c r="Y17" s="56"/>
      <c r="Z17" s="5"/>
      <c r="AA17" s="5"/>
      <c r="AB17" s="5"/>
      <c r="AC17" s="5"/>
    </row>
    <row r="18" spans="1:29" s="79" customFormat="1" ht="84" customHeight="1" x14ac:dyDescent="0.2">
      <c r="A18" s="29" t="s">
        <v>9</v>
      </c>
      <c r="B18" s="60" t="s">
        <v>161</v>
      </c>
      <c r="C18" s="61" t="s">
        <v>120</v>
      </c>
      <c r="D18" s="63" t="s">
        <v>77</v>
      </c>
      <c r="E18" s="63" t="s">
        <v>78</v>
      </c>
      <c r="F18" s="62" t="s">
        <v>79</v>
      </c>
      <c r="G18" s="62" t="s">
        <v>96</v>
      </c>
      <c r="H18" s="68" t="s">
        <v>11</v>
      </c>
      <c r="I18" s="69" t="s">
        <v>12</v>
      </c>
      <c r="J18" s="70" t="s">
        <v>14</v>
      </c>
      <c r="K18" s="29" t="s">
        <v>12</v>
      </c>
      <c r="L18" s="62" t="s">
        <v>97</v>
      </c>
      <c r="M18" s="39">
        <v>45586</v>
      </c>
      <c r="N18" s="40">
        <v>45587</v>
      </c>
      <c r="O18" s="28"/>
      <c r="P18" s="28"/>
      <c r="Q18" s="28"/>
      <c r="R18" s="29">
        <v>1</v>
      </c>
      <c r="S18" s="23">
        <v>120</v>
      </c>
      <c r="T18" s="29"/>
      <c r="U18" s="23"/>
      <c r="V18" s="29">
        <v>1</v>
      </c>
      <c r="W18" s="10">
        <f t="shared" si="9"/>
        <v>120</v>
      </c>
      <c r="X18" s="10">
        <f t="shared" si="10"/>
        <v>120</v>
      </c>
      <c r="Y18" s="78"/>
      <c r="Z18" s="5"/>
      <c r="AA18" s="5"/>
      <c r="AB18" s="5"/>
      <c r="AC18" s="5"/>
    </row>
    <row r="19" spans="1:29" s="75" customFormat="1" ht="84" customHeight="1" x14ac:dyDescent="0.2">
      <c r="A19" s="29" t="s">
        <v>9</v>
      </c>
      <c r="B19" s="60" t="s">
        <v>119</v>
      </c>
      <c r="C19" s="61" t="s">
        <v>120</v>
      </c>
      <c r="D19" s="67" t="s">
        <v>121</v>
      </c>
      <c r="E19" s="67" t="s">
        <v>122</v>
      </c>
      <c r="F19" s="62" t="s">
        <v>123</v>
      </c>
      <c r="G19" s="80" t="s">
        <v>124</v>
      </c>
      <c r="H19" s="68" t="s">
        <v>11</v>
      </c>
      <c r="I19" s="69" t="s">
        <v>12</v>
      </c>
      <c r="J19" s="70" t="s">
        <v>14</v>
      </c>
      <c r="K19" s="29" t="s">
        <v>12</v>
      </c>
      <c r="L19" s="71" t="s">
        <v>125</v>
      </c>
      <c r="M19" s="39">
        <v>45586</v>
      </c>
      <c r="N19" s="40">
        <v>45590</v>
      </c>
      <c r="O19" s="28"/>
      <c r="P19" s="28"/>
      <c r="Q19" s="28"/>
      <c r="R19" s="29">
        <v>5</v>
      </c>
      <c r="S19" s="23">
        <v>170.12</v>
      </c>
      <c r="T19" s="29"/>
      <c r="U19" s="23"/>
      <c r="V19" s="29">
        <v>5</v>
      </c>
      <c r="W19" s="10">
        <f t="shared" si="9"/>
        <v>850.6</v>
      </c>
      <c r="X19" s="10">
        <f t="shared" si="10"/>
        <v>850.6</v>
      </c>
      <c r="Y19" s="76"/>
      <c r="Z19" s="5"/>
      <c r="AA19" s="5"/>
      <c r="AB19" s="5"/>
      <c r="AC19" s="5"/>
    </row>
    <row r="20" spans="1:29" ht="93" customHeight="1" x14ac:dyDescent="0.2">
      <c r="A20" s="29" t="s">
        <v>9</v>
      </c>
      <c r="B20" s="60" t="s">
        <v>75</v>
      </c>
      <c r="C20" s="61" t="s">
        <v>61</v>
      </c>
      <c r="D20" s="63" t="s">
        <v>39</v>
      </c>
      <c r="E20" s="63" t="s">
        <v>40</v>
      </c>
      <c r="F20" s="65" t="s">
        <v>60</v>
      </c>
      <c r="G20" s="62" t="s">
        <v>98</v>
      </c>
      <c r="H20" s="68" t="s">
        <v>11</v>
      </c>
      <c r="I20" s="69" t="s">
        <v>12</v>
      </c>
      <c r="J20" s="70" t="s">
        <v>14</v>
      </c>
      <c r="K20" s="29" t="s">
        <v>12</v>
      </c>
      <c r="L20" s="72" t="s">
        <v>99</v>
      </c>
      <c r="M20" s="39">
        <v>45572</v>
      </c>
      <c r="N20" s="40">
        <v>45596</v>
      </c>
      <c r="O20" s="28"/>
      <c r="P20" s="28"/>
      <c r="Q20" s="28"/>
      <c r="R20" s="29">
        <v>16</v>
      </c>
      <c r="S20" s="23">
        <v>177</v>
      </c>
      <c r="T20" s="29"/>
      <c r="U20" s="30"/>
      <c r="V20" s="29">
        <v>16</v>
      </c>
      <c r="W20" s="25">
        <f t="shared" ref="W20" si="13">(R20*S20)+(T20*U20)</f>
        <v>2832</v>
      </c>
      <c r="X20" s="25">
        <f t="shared" ref="X20" si="14">Q20+W20</f>
        <v>2832</v>
      </c>
      <c r="Y20" s="27"/>
      <c r="Z20" s="5"/>
      <c r="AA20" s="5"/>
      <c r="AB20" s="5"/>
      <c r="AC20" s="5"/>
    </row>
    <row r="21" spans="1:29" ht="109.5" customHeight="1" x14ac:dyDescent="0.2">
      <c r="A21" s="29" t="s">
        <v>9</v>
      </c>
      <c r="B21" s="60" t="s">
        <v>75</v>
      </c>
      <c r="C21" s="61" t="s">
        <v>61</v>
      </c>
      <c r="D21" s="63" t="s">
        <v>15</v>
      </c>
      <c r="E21" s="63" t="s">
        <v>16</v>
      </c>
      <c r="F21" s="63" t="s">
        <v>13</v>
      </c>
      <c r="G21" s="62" t="s">
        <v>100</v>
      </c>
      <c r="H21" s="68" t="s">
        <v>11</v>
      </c>
      <c r="I21" s="69" t="s">
        <v>12</v>
      </c>
      <c r="J21" s="70" t="s">
        <v>14</v>
      </c>
      <c r="K21" s="29" t="s">
        <v>12</v>
      </c>
      <c r="L21" s="72" t="s">
        <v>101</v>
      </c>
      <c r="M21" s="39">
        <v>45566</v>
      </c>
      <c r="N21" s="40">
        <v>45576</v>
      </c>
      <c r="O21" s="28"/>
      <c r="P21" s="28"/>
      <c r="Q21" s="28"/>
      <c r="R21" s="29">
        <v>19</v>
      </c>
      <c r="S21" s="23">
        <v>177</v>
      </c>
      <c r="T21" s="29"/>
      <c r="U21" s="30"/>
      <c r="V21" s="29">
        <v>19</v>
      </c>
      <c r="W21" s="25">
        <f t="shared" ref="W21" si="15">(R21*S21)+(T21*U21)</f>
        <v>3363</v>
      </c>
      <c r="X21" s="25">
        <f t="shared" ref="X21:X23" si="16">Q21+W21</f>
        <v>3363</v>
      </c>
      <c r="Y21" s="27"/>
      <c r="Z21" s="5"/>
      <c r="AA21" s="5"/>
      <c r="AB21" s="5"/>
      <c r="AC21" s="5"/>
    </row>
    <row r="22" spans="1:29" ht="149.25" customHeight="1" x14ac:dyDescent="0.2">
      <c r="A22" s="29" t="s">
        <v>9</v>
      </c>
      <c r="B22" s="60" t="s">
        <v>80</v>
      </c>
      <c r="C22" s="61" t="s">
        <v>105</v>
      </c>
      <c r="D22" s="63" t="s">
        <v>26</v>
      </c>
      <c r="E22" s="63" t="s">
        <v>27</v>
      </c>
      <c r="F22" s="63" t="s">
        <v>13</v>
      </c>
      <c r="G22" s="72" t="s">
        <v>103</v>
      </c>
      <c r="H22" s="68" t="s">
        <v>11</v>
      </c>
      <c r="I22" s="69" t="s">
        <v>12</v>
      </c>
      <c r="J22" s="70" t="s">
        <v>49</v>
      </c>
      <c r="K22" s="29" t="s">
        <v>12</v>
      </c>
      <c r="L22" s="62" t="s">
        <v>104</v>
      </c>
      <c r="M22" s="39">
        <v>45566</v>
      </c>
      <c r="N22" s="40">
        <v>45576</v>
      </c>
      <c r="O22" s="28"/>
      <c r="P22" s="28"/>
      <c r="Q22" s="28"/>
      <c r="R22" s="29">
        <v>8</v>
      </c>
      <c r="S22" s="23">
        <v>120</v>
      </c>
      <c r="T22" s="29"/>
      <c r="U22" s="30"/>
      <c r="V22" s="29">
        <v>8</v>
      </c>
      <c r="W22" s="25">
        <f t="shared" ref="W22" si="17">(R22*S22)+(T22*U22)</f>
        <v>960</v>
      </c>
      <c r="X22" s="25">
        <f t="shared" si="16"/>
        <v>960</v>
      </c>
      <c r="Y22" s="27"/>
      <c r="Z22" s="5"/>
      <c r="AA22" s="5"/>
      <c r="AB22" s="5"/>
      <c r="AC22" s="5"/>
    </row>
    <row r="23" spans="1:29" ht="150.75" customHeight="1" x14ac:dyDescent="0.2">
      <c r="A23" s="29" t="s">
        <v>9</v>
      </c>
      <c r="B23" s="60" t="s">
        <v>80</v>
      </c>
      <c r="C23" s="61" t="s">
        <v>106</v>
      </c>
      <c r="D23" s="63" t="s">
        <v>50</v>
      </c>
      <c r="E23" s="63" t="s">
        <v>51</v>
      </c>
      <c r="F23" s="63" t="s">
        <v>13</v>
      </c>
      <c r="G23" s="72" t="s">
        <v>103</v>
      </c>
      <c r="H23" s="68" t="s">
        <v>11</v>
      </c>
      <c r="I23" s="69" t="s">
        <v>12</v>
      </c>
      <c r="J23" s="70" t="s">
        <v>49</v>
      </c>
      <c r="K23" s="29" t="s">
        <v>12</v>
      </c>
      <c r="L23" s="62" t="s">
        <v>104</v>
      </c>
      <c r="M23" s="39">
        <v>45566</v>
      </c>
      <c r="N23" s="40">
        <v>45570</v>
      </c>
      <c r="O23" s="28"/>
      <c r="P23" s="28"/>
      <c r="Q23" s="28"/>
      <c r="R23" s="29">
        <v>4</v>
      </c>
      <c r="S23" s="23">
        <v>120</v>
      </c>
      <c r="T23" s="29"/>
      <c r="U23" s="30"/>
      <c r="V23" s="29">
        <v>4</v>
      </c>
      <c r="W23" s="25">
        <f t="shared" ref="W23" si="18">(R23*S23)+(T23*U23)</f>
        <v>480</v>
      </c>
      <c r="X23" s="25">
        <f t="shared" si="16"/>
        <v>480</v>
      </c>
      <c r="Y23" s="27"/>
      <c r="Z23" s="5"/>
      <c r="AA23" s="5"/>
      <c r="AB23" s="5"/>
      <c r="AC23" s="5"/>
    </row>
    <row r="24" spans="1:29" s="31" customFormat="1" ht="96" customHeight="1" x14ac:dyDescent="0.2">
      <c r="A24" s="29" t="s">
        <v>9</v>
      </c>
      <c r="B24" s="60" t="s">
        <v>80</v>
      </c>
      <c r="C24" s="61" t="s">
        <v>106</v>
      </c>
      <c r="D24" s="63" t="s">
        <v>66</v>
      </c>
      <c r="E24" s="63" t="s">
        <v>67</v>
      </c>
      <c r="F24" s="62" t="s">
        <v>68</v>
      </c>
      <c r="G24" s="73" t="s">
        <v>107</v>
      </c>
      <c r="H24" s="68" t="s">
        <v>11</v>
      </c>
      <c r="I24" s="69" t="s">
        <v>12</v>
      </c>
      <c r="J24" s="70" t="s">
        <v>109</v>
      </c>
      <c r="K24" s="29" t="s">
        <v>12</v>
      </c>
      <c r="L24" s="62" t="s">
        <v>108</v>
      </c>
      <c r="M24" s="39">
        <v>45566</v>
      </c>
      <c r="N24" s="40">
        <v>45570</v>
      </c>
      <c r="O24" s="28"/>
      <c r="P24" s="28"/>
      <c r="Q24" s="28"/>
      <c r="R24" s="29">
        <v>4</v>
      </c>
      <c r="S24" s="23">
        <v>120</v>
      </c>
      <c r="T24" s="29"/>
      <c r="U24" s="30"/>
      <c r="V24" s="29">
        <v>4</v>
      </c>
      <c r="W24" s="25">
        <f t="shared" ref="W24" si="19">(R24*S24)+(T24*U24)</f>
        <v>480</v>
      </c>
      <c r="X24" s="25">
        <f t="shared" ref="X24" si="20">Q24+W24</f>
        <v>480</v>
      </c>
      <c r="Y24" s="32"/>
      <c r="Z24" s="5"/>
      <c r="AA24" s="5"/>
      <c r="AB24" s="5"/>
      <c r="AC24" s="5"/>
    </row>
    <row r="25" spans="1:29" ht="127.5" customHeight="1" x14ac:dyDescent="0.2">
      <c r="A25" s="29" t="s">
        <v>9</v>
      </c>
      <c r="B25" s="60" t="s">
        <v>80</v>
      </c>
      <c r="C25" s="61" t="s">
        <v>106</v>
      </c>
      <c r="D25" s="63" t="s">
        <v>28</v>
      </c>
      <c r="E25" s="63" t="s">
        <v>29</v>
      </c>
      <c r="F25" s="63" t="s">
        <v>110</v>
      </c>
      <c r="G25" s="74" t="s">
        <v>111</v>
      </c>
      <c r="H25" s="68" t="s">
        <v>11</v>
      </c>
      <c r="I25" s="69" t="s">
        <v>12</v>
      </c>
      <c r="J25" s="70" t="s">
        <v>41</v>
      </c>
      <c r="K25" s="29" t="s">
        <v>12</v>
      </c>
      <c r="L25" s="62" t="s">
        <v>112</v>
      </c>
      <c r="M25" s="39">
        <v>45566</v>
      </c>
      <c r="N25" s="40">
        <v>45570</v>
      </c>
      <c r="O25" s="28"/>
      <c r="P25" s="28"/>
      <c r="Q25" s="28"/>
      <c r="R25" s="29">
        <v>4</v>
      </c>
      <c r="S25" s="23">
        <v>120</v>
      </c>
      <c r="T25" s="29"/>
      <c r="U25" s="30"/>
      <c r="V25" s="29">
        <v>4</v>
      </c>
      <c r="W25" s="25">
        <f t="shared" ref="W25" si="21">(R25*S25)+(T25*U25)</f>
        <v>480</v>
      </c>
      <c r="X25" s="25">
        <f t="shared" ref="X25" si="22">Q25+W25</f>
        <v>480</v>
      </c>
      <c r="Y25" s="27"/>
      <c r="Z25" s="5"/>
      <c r="AA25" s="5"/>
      <c r="AB25" s="5"/>
      <c r="AC25" s="5"/>
    </row>
    <row r="26" spans="1:29" s="34" customFormat="1" ht="118.5" customHeight="1" x14ac:dyDescent="0.2">
      <c r="A26" s="29" t="s">
        <v>9</v>
      </c>
      <c r="B26" s="60" t="s">
        <v>80</v>
      </c>
      <c r="C26" s="61" t="s">
        <v>106</v>
      </c>
      <c r="D26" s="63" t="s">
        <v>31</v>
      </c>
      <c r="E26" s="63" t="s">
        <v>32</v>
      </c>
      <c r="F26" s="63" t="s">
        <v>13</v>
      </c>
      <c r="G26" s="74" t="s">
        <v>114</v>
      </c>
      <c r="H26" s="68" t="s">
        <v>11</v>
      </c>
      <c r="I26" s="69" t="s">
        <v>12</v>
      </c>
      <c r="J26" s="70" t="s">
        <v>45</v>
      </c>
      <c r="K26" s="29" t="s">
        <v>12</v>
      </c>
      <c r="L26" s="62" t="s">
        <v>113</v>
      </c>
      <c r="M26" s="39">
        <v>45566</v>
      </c>
      <c r="N26" s="40">
        <v>45576</v>
      </c>
      <c r="O26" s="28"/>
      <c r="P26" s="28"/>
      <c r="Q26" s="28"/>
      <c r="R26" s="29">
        <v>8</v>
      </c>
      <c r="S26" s="23">
        <v>120</v>
      </c>
      <c r="T26" s="29"/>
      <c r="U26" s="30"/>
      <c r="V26" s="29">
        <v>8</v>
      </c>
      <c r="W26" s="25">
        <f t="shared" ref="W26:W27" si="23">(R26*S26)+(T26*U26)</f>
        <v>960</v>
      </c>
      <c r="X26" s="25">
        <f t="shared" ref="X26:X27" si="24">Q26+W26</f>
        <v>960</v>
      </c>
      <c r="Y26" s="33"/>
      <c r="Z26" s="5"/>
      <c r="AA26" s="5"/>
      <c r="AB26" s="5"/>
      <c r="AC26" s="5"/>
    </row>
    <row r="27" spans="1:29" s="34" customFormat="1" ht="201" customHeight="1" x14ac:dyDescent="0.2">
      <c r="A27" s="29" t="s">
        <v>9</v>
      </c>
      <c r="B27" s="60" t="s">
        <v>80</v>
      </c>
      <c r="C27" s="61" t="s">
        <v>106</v>
      </c>
      <c r="D27" s="63" t="s">
        <v>33</v>
      </c>
      <c r="E27" s="63" t="s">
        <v>35</v>
      </c>
      <c r="F27" s="63" t="s">
        <v>36</v>
      </c>
      <c r="G27" s="72" t="s">
        <v>115</v>
      </c>
      <c r="H27" s="68" t="s">
        <v>11</v>
      </c>
      <c r="I27" s="69" t="s">
        <v>12</v>
      </c>
      <c r="J27" s="70" t="s">
        <v>14</v>
      </c>
      <c r="K27" s="29" t="s">
        <v>12</v>
      </c>
      <c r="L27" s="62" t="s">
        <v>116</v>
      </c>
      <c r="M27" s="39">
        <v>45566</v>
      </c>
      <c r="N27" s="40">
        <v>45596</v>
      </c>
      <c r="O27" s="28"/>
      <c r="P27" s="28"/>
      <c r="Q27" s="28"/>
      <c r="R27" s="29">
        <v>20</v>
      </c>
      <c r="S27" s="37">
        <v>170.12</v>
      </c>
      <c r="T27" s="29"/>
      <c r="U27" s="30"/>
      <c r="V27" s="29">
        <v>20</v>
      </c>
      <c r="W27" s="25">
        <f t="shared" si="23"/>
        <v>3402.4</v>
      </c>
      <c r="X27" s="25">
        <f t="shared" si="24"/>
        <v>3402.4</v>
      </c>
      <c r="Y27" s="33"/>
      <c r="Z27" s="5"/>
      <c r="AA27" s="5"/>
      <c r="AB27" s="5"/>
      <c r="AC27" s="5"/>
    </row>
    <row r="28" spans="1:29" s="35" customFormat="1" ht="100.5" customHeight="1" x14ac:dyDescent="0.2">
      <c r="A28" s="29" t="s">
        <v>9</v>
      </c>
      <c r="B28" s="60" t="s">
        <v>80</v>
      </c>
      <c r="C28" s="61" t="s">
        <v>106</v>
      </c>
      <c r="D28" s="63" t="s">
        <v>42</v>
      </c>
      <c r="E28" s="63" t="s">
        <v>43</v>
      </c>
      <c r="F28" s="63" t="s">
        <v>44</v>
      </c>
      <c r="G28" s="72" t="s">
        <v>117</v>
      </c>
      <c r="H28" s="68" t="s">
        <v>11</v>
      </c>
      <c r="I28" s="69" t="s">
        <v>12</v>
      </c>
      <c r="J28" s="70" t="s">
        <v>14</v>
      </c>
      <c r="K28" s="29" t="s">
        <v>12</v>
      </c>
      <c r="L28" s="62" t="s">
        <v>118</v>
      </c>
      <c r="M28" s="39">
        <v>45572</v>
      </c>
      <c r="N28" s="40">
        <v>45596</v>
      </c>
      <c r="O28" s="28"/>
      <c r="P28" s="28"/>
      <c r="Q28" s="28"/>
      <c r="R28" s="29">
        <v>17</v>
      </c>
      <c r="S28" s="37">
        <v>120</v>
      </c>
      <c r="T28" s="29"/>
      <c r="U28" s="30"/>
      <c r="V28" s="29">
        <v>17</v>
      </c>
      <c r="W28" s="25">
        <f t="shared" ref="W28" si="25">(R28*S28)+(T28*U28)</f>
        <v>2040</v>
      </c>
      <c r="X28" s="25">
        <f t="shared" ref="X28" si="26">Q28+W28</f>
        <v>2040</v>
      </c>
      <c r="Y28" s="36"/>
      <c r="Z28" s="5"/>
      <c r="AA28" s="5"/>
      <c r="AB28" s="5"/>
      <c r="AC28" s="5"/>
    </row>
    <row r="29" spans="1:29" ht="133.5" customHeight="1" x14ac:dyDescent="0.2">
      <c r="A29" s="29" t="s">
        <v>9</v>
      </c>
      <c r="B29" s="60" t="s">
        <v>80</v>
      </c>
      <c r="C29" s="61" t="s">
        <v>106</v>
      </c>
      <c r="D29" s="63" t="s">
        <v>63</v>
      </c>
      <c r="E29" s="63" t="s">
        <v>64</v>
      </c>
      <c r="F29" s="62" t="s">
        <v>65</v>
      </c>
      <c r="G29" s="74" t="s">
        <v>111</v>
      </c>
      <c r="H29" s="68" t="s">
        <v>11</v>
      </c>
      <c r="I29" s="69" t="s">
        <v>12</v>
      </c>
      <c r="J29" s="70" t="s">
        <v>127</v>
      </c>
      <c r="K29" s="29" t="s">
        <v>12</v>
      </c>
      <c r="L29" s="62" t="s">
        <v>126</v>
      </c>
      <c r="M29" s="39">
        <v>45565</v>
      </c>
      <c r="N29" s="40">
        <v>45570</v>
      </c>
      <c r="O29" s="28"/>
      <c r="P29" s="28"/>
      <c r="Q29" s="28"/>
      <c r="R29" s="29">
        <v>5</v>
      </c>
      <c r="S29" s="23">
        <v>120</v>
      </c>
      <c r="T29" s="27"/>
      <c r="U29" s="28"/>
      <c r="V29" s="29">
        <v>5</v>
      </c>
      <c r="W29" s="10">
        <f t="shared" ref="W29" si="27">(R29*S29)+(T29*U29)</f>
        <v>600</v>
      </c>
      <c r="X29" s="10">
        <f t="shared" ref="X29" si="28">Q29+W29</f>
        <v>600</v>
      </c>
      <c r="Y29" s="27"/>
      <c r="Z29" s="5"/>
      <c r="AA29" s="5"/>
      <c r="AB29" s="5"/>
      <c r="AC29" s="5"/>
    </row>
    <row r="30" spans="1:29" ht="84.75" customHeight="1" x14ac:dyDescent="0.2">
      <c r="A30" s="29" t="s">
        <v>9</v>
      </c>
      <c r="B30" s="60" t="s">
        <v>80</v>
      </c>
      <c r="C30" s="61" t="s">
        <v>106</v>
      </c>
      <c r="D30" s="63" t="s">
        <v>52</v>
      </c>
      <c r="E30" s="63" t="s">
        <v>53</v>
      </c>
      <c r="F30" s="63" t="s">
        <v>54</v>
      </c>
      <c r="G30" s="72" t="s">
        <v>128</v>
      </c>
      <c r="H30" s="68" t="s">
        <v>11</v>
      </c>
      <c r="I30" s="69" t="s">
        <v>12</v>
      </c>
      <c r="J30" s="70" t="s">
        <v>14</v>
      </c>
      <c r="K30" s="29" t="s">
        <v>12</v>
      </c>
      <c r="L30" s="62" t="s">
        <v>129</v>
      </c>
      <c r="M30" s="39">
        <v>45566</v>
      </c>
      <c r="N30" s="40">
        <v>45591</v>
      </c>
      <c r="O30" s="24"/>
      <c r="P30" s="9"/>
      <c r="Q30" s="10"/>
      <c r="R30" s="26">
        <v>8</v>
      </c>
      <c r="S30" s="23">
        <v>120</v>
      </c>
      <c r="T30" s="8"/>
      <c r="U30" s="22"/>
      <c r="V30" s="21">
        <v>8</v>
      </c>
      <c r="W30" s="10">
        <f t="shared" si="0"/>
        <v>960</v>
      </c>
      <c r="X30" s="10">
        <f t="shared" si="1"/>
        <v>960</v>
      </c>
      <c r="Y30" s="11"/>
      <c r="Z30" s="5"/>
      <c r="AA30" s="5"/>
      <c r="AB30" s="5"/>
      <c r="AC30" s="5"/>
    </row>
    <row r="31" spans="1:29" ht="120.75" customHeight="1" x14ac:dyDescent="0.2">
      <c r="A31" s="29" t="s">
        <v>9</v>
      </c>
      <c r="B31" s="60" t="s">
        <v>80</v>
      </c>
      <c r="C31" s="61" t="s">
        <v>106</v>
      </c>
      <c r="D31" s="63" t="s">
        <v>46</v>
      </c>
      <c r="E31" s="63" t="s">
        <v>47</v>
      </c>
      <c r="F31" s="65" t="s">
        <v>48</v>
      </c>
      <c r="G31" s="62" t="s">
        <v>130</v>
      </c>
      <c r="H31" s="68" t="s">
        <v>11</v>
      </c>
      <c r="I31" s="69" t="s">
        <v>12</v>
      </c>
      <c r="J31" s="70" t="s">
        <v>14</v>
      </c>
      <c r="K31" s="29" t="s">
        <v>12</v>
      </c>
      <c r="L31" s="62" t="s">
        <v>131</v>
      </c>
      <c r="M31" s="39">
        <v>45581</v>
      </c>
      <c r="N31" s="40">
        <v>45591</v>
      </c>
      <c r="O31" s="24"/>
      <c r="P31" s="9"/>
      <c r="Q31" s="10"/>
      <c r="R31" s="26">
        <v>8</v>
      </c>
      <c r="S31" s="23">
        <v>120</v>
      </c>
      <c r="T31" s="8"/>
      <c r="U31" s="22"/>
      <c r="V31" s="21">
        <v>8</v>
      </c>
      <c r="W31" s="10">
        <f t="shared" ref="W31:W32" si="29">(R31*S31)+(T31*U31)</f>
        <v>960</v>
      </c>
      <c r="X31" s="10">
        <f t="shared" si="1"/>
        <v>960</v>
      </c>
      <c r="Y31" s="11"/>
      <c r="Z31" s="5"/>
      <c r="AA31" s="5"/>
      <c r="AB31" s="5"/>
      <c r="AC31" s="5"/>
    </row>
    <row r="32" spans="1:29" ht="120" customHeight="1" x14ac:dyDescent="0.2">
      <c r="A32" s="29" t="s">
        <v>9</v>
      </c>
      <c r="B32" s="60" t="s">
        <v>80</v>
      </c>
      <c r="C32" s="61" t="s">
        <v>106</v>
      </c>
      <c r="D32" s="63" t="s">
        <v>34</v>
      </c>
      <c r="E32" s="63" t="s">
        <v>37</v>
      </c>
      <c r="F32" s="63" t="s">
        <v>38</v>
      </c>
      <c r="G32" s="62" t="s">
        <v>130</v>
      </c>
      <c r="H32" s="68" t="s">
        <v>11</v>
      </c>
      <c r="I32" s="69" t="s">
        <v>12</v>
      </c>
      <c r="J32" s="70" t="s">
        <v>14</v>
      </c>
      <c r="K32" s="29" t="s">
        <v>12</v>
      </c>
      <c r="L32" s="62" t="s">
        <v>131</v>
      </c>
      <c r="M32" s="39">
        <v>45572</v>
      </c>
      <c r="N32" s="40">
        <v>45596</v>
      </c>
      <c r="O32" s="24"/>
      <c r="P32" s="9"/>
      <c r="Q32" s="10"/>
      <c r="R32" s="26">
        <v>17</v>
      </c>
      <c r="S32" s="23">
        <v>120</v>
      </c>
      <c r="T32" s="8"/>
      <c r="U32" s="22"/>
      <c r="V32" s="21">
        <v>17</v>
      </c>
      <c r="W32" s="10">
        <f t="shared" si="29"/>
        <v>2040</v>
      </c>
      <c r="X32" s="10">
        <f t="shared" si="1"/>
        <v>2040</v>
      </c>
      <c r="Y32" s="11"/>
      <c r="Z32" s="5"/>
      <c r="AA32" s="5"/>
      <c r="AB32" s="5"/>
      <c r="AC32" s="5"/>
    </row>
    <row r="33" spans="1:29" s="59" customFormat="1" ht="100.5" customHeight="1" x14ac:dyDescent="0.2">
      <c r="A33" s="29" t="s">
        <v>9</v>
      </c>
      <c r="B33" s="60" t="s">
        <v>80</v>
      </c>
      <c r="C33" s="61" t="s">
        <v>106</v>
      </c>
      <c r="D33" s="63" t="s">
        <v>81</v>
      </c>
      <c r="E33" s="63" t="s">
        <v>82</v>
      </c>
      <c r="F33" s="64" t="s">
        <v>30</v>
      </c>
      <c r="G33" s="72" t="s">
        <v>132</v>
      </c>
      <c r="H33" s="68" t="s">
        <v>11</v>
      </c>
      <c r="I33" s="69" t="s">
        <v>12</v>
      </c>
      <c r="J33" s="70" t="s">
        <v>14</v>
      </c>
      <c r="K33" s="29" t="s">
        <v>12</v>
      </c>
      <c r="L33" s="71" t="s">
        <v>133</v>
      </c>
      <c r="M33" s="39">
        <v>45572</v>
      </c>
      <c r="N33" s="40">
        <v>45591</v>
      </c>
      <c r="O33" s="24"/>
      <c r="P33" s="9"/>
      <c r="Q33" s="10"/>
      <c r="R33" s="26">
        <v>16</v>
      </c>
      <c r="S33" s="23">
        <v>120</v>
      </c>
      <c r="T33" s="8"/>
      <c r="U33" s="22"/>
      <c r="V33" s="21">
        <v>16</v>
      </c>
      <c r="W33" s="10">
        <f t="shared" ref="W33" si="30">(R33*S33)+(T33*U33)</f>
        <v>1920</v>
      </c>
      <c r="X33" s="10">
        <f t="shared" si="1"/>
        <v>1920</v>
      </c>
      <c r="Y33" s="11"/>
      <c r="Z33" s="5"/>
      <c r="AA33" s="5"/>
      <c r="AB33" s="5"/>
      <c r="AC33" s="5"/>
    </row>
    <row r="34" spans="1:29" s="59" customFormat="1" ht="96" customHeight="1" x14ac:dyDescent="0.2">
      <c r="A34" s="29" t="s">
        <v>9</v>
      </c>
      <c r="B34" s="60" t="s">
        <v>80</v>
      </c>
      <c r="C34" s="61" t="s">
        <v>106</v>
      </c>
      <c r="D34" s="63" t="s">
        <v>83</v>
      </c>
      <c r="E34" s="63" t="s">
        <v>84</v>
      </c>
      <c r="F34" s="64" t="s">
        <v>30</v>
      </c>
      <c r="G34" s="62" t="s">
        <v>134</v>
      </c>
      <c r="H34" s="68" t="s">
        <v>11</v>
      </c>
      <c r="I34" s="69" t="s">
        <v>12</v>
      </c>
      <c r="J34" s="70" t="s">
        <v>41</v>
      </c>
      <c r="K34" s="29" t="s">
        <v>12</v>
      </c>
      <c r="L34" s="71" t="s">
        <v>112</v>
      </c>
      <c r="M34" s="39">
        <v>45565</v>
      </c>
      <c r="N34" s="40">
        <v>45570</v>
      </c>
      <c r="O34" s="24"/>
      <c r="P34" s="9"/>
      <c r="Q34" s="10"/>
      <c r="R34" s="26">
        <v>5</v>
      </c>
      <c r="S34" s="23">
        <v>120</v>
      </c>
      <c r="T34" s="8"/>
      <c r="U34" s="22"/>
      <c r="V34" s="21">
        <v>5</v>
      </c>
      <c r="W34" s="10">
        <f t="shared" ref="W34" si="31">(R34*S34)+(T34*U34)</f>
        <v>600</v>
      </c>
      <c r="X34" s="10">
        <f t="shared" ref="X34" si="32">Q34+W34</f>
        <v>600</v>
      </c>
      <c r="Y34" s="11"/>
      <c r="Z34" s="5"/>
      <c r="AA34" s="5"/>
      <c r="AB34" s="5"/>
      <c r="AC34" s="5"/>
    </row>
    <row r="35" spans="1:29" s="38" customFormat="1" ht="87" customHeight="1" x14ac:dyDescent="0.2">
      <c r="A35" s="41"/>
      <c r="B35" s="41"/>
      <c r="C35" s="42"/>
      <c r="D35" s="43"/>
      <c r="E35" s="43"/>
      <c r="F35" s="43"/>
      <c r="G35" s="44"/>
      <c r="H35" s="41"/>
      <c r="I35" s="41"/>
      <c r="J35" s="45"/>
      <c r="K35" s="41"/>
      <c r="L35" s="44"/>
      <c r="M35" s="46"/>
      <c r="N35" s="46"/>
      <c r="O35" s="47"/>
      <c r="P35" s="48"/>
      <c r="Q35" s="49"/>
      <c r="R35" s="42"/>
      <c r="S35" s="50"/>
      <c r="T35" s="51"/>
      <c r="U35" s="52"/>
      <c r="V35" s="53"/>
      <c r="W35" s="49"/>
      <c r="X35" s="49"/>
      <c r="Y35" s="54"/>
      <c r="Z35" s="5"/>
      <c r="AA35" s="5"/>
      <c r="AB35" s="5"/>
      <c r="AC35" s="5"/>
    </row>
    <row r="36" spans="1:29" s="38" customFormat="1" ht="87" customHeight="1" x14ac:dyDescent="0.2">
      <c r="A36" s="41"/>
      <c r="B36" s="41"/>
      <c r="C36" s="42"/>
      <c r="D36" s="43"/>
      <c r="E36" s="43"/>
      <c r="F36" s="43"/>
      <c r="G36" s="44"/>
      <c r="H36" s="41"/>
      <c r="I36" s="41"/>
      <c r="J36" s="45"/>
      <c r="K36" s="41"/>
      <c r="L36" s="44"/>
      <c r="M36" s="46"/>
      <c r="N36" s="46"/>
      <c r="O36" s="47"/>
      <c r="P36" s="48"/>
      <c r="Q36" s="49"/>
      <c r="R36" s="42"/>
      <c r="S36" s="50"/>
      <c r="T36" s="51"/>
      <c r="U36" s="52"/>
      <c r="V36" s="53"/>
      <c r="W36" s="49"/>
      <c r="X36" s="49"/>
      <c r="Y36" s="54"/>
      <c r="Z36" s="5"/>
      <c r="AA36" s="5"/>
      <c r="AB36" s="5"/>
      <c r="AC36" s="5"/>
    </row>
    <row r="37" spans="1:29" ht="15.75" customHeight="1" x14ac:dyDescent="0.2"/>
    <row r="38" spans="1:29" ht="15.75" customHeight="1" x14ac:dyDescent="0.2"/>
    <row r="39" spans="1:29" ht="15.75" customHeight="1" x14ac:dyDescent="0.2"/>
    <row r="40" spans="1:29" ht="15.75" customHeight="1" x14ac:dyDescent="0.2"/>
    <row r="41" spans="1:29" ht="15.75" customHeight="1" x14ac:dyDescent="0.2"/>
    <row r="42" spans="1:29" ht="15.75" customHeight="1" x14ac:dyDescent="0.2"/>
    <row r="43" spans="1:29" ht="15.75" customHeight="1" x14ac:dyDescent="0.2"/>
    <row r="44" spans="1:29" ht="15.75" customHeight="1" x14ac:dyDescent="0.2"/>
    <row r="45" spans="1:29" ht="15.75" customHeight="1" x14ac:dyDescent="0.2"/>
    <row r="46" spans="1:29" ht="15.75" customHeight="1" x14ac:dyDescent="0.2"/>
    <row r="47" spans="1:29" ht="15.75" customHeight="1" x14ac:dyDescent="0.2"/>
    <row r="48" spans="1:29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</sheetData>
  <mergeCells count="31">
    <mergeCell ref="A1:A3"/>
    <mergeCell ref="C1:Y1"/>
    <mergeCell ref="C2:Y2"/>
    <mergeCell ref="C3:Y3"/>
    <mergeCell ref="Y6:Y8"/>
    <mergeCell ref="R6:W6"/>
    <mergeCell ref="G6:N6"/>
    <mergeCell ref="O6:Q6"/>
    <mergeCell ref="G7:G8"/>
    <mergeCell ref="H7:H8"/>
    <mergeCell ref="M7:M8"/>
    <mergeCell ref="N7:N8"/>
    <mergeCell ref="O7:O8"/>
    <mergeCell ref="X6:X8"/>
    <mergeCell ref="P7:P8"/>
    <mergeCell ref="Q7:Q8"/>
    <mergeCell ref="D5:Y5"/>
    <mergeCell ref="A6:C6"/>
    <mergeCell ref="V7:V8"/>
    <mergeCell ref="I7:J7"/>
    <mergeCell ref="K7:L7"/>
    <mergeCell ref="A7:A8"/>
    <mergeCell ref="C7:C8"/>
    <mergeCell ref="D7:D8"/>
    <mergeCell ref="E7:E8"/>
    <mergeCell ref="F7:F8"/>
    <mergeCell ref="T7:U7"/>
    <mergeCell ref="D6:F6"/>
    <mergeCell ref="B7:B8"/>
    <mergeCell ref="R7:S7"/>
    <mergeCell ref="W7:W8"/>
  </mergeCells>
  <pageMargins left="0.51180555555555496" right="0.51180555555555496" top="0.78749999999999998" bottom="0.78749999999999998" header="0" footer="0"/>
  <pageSetup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9" sqref="A9"/>
    </sheetView>
  </sheetViews>
  <sheetFormatPr defaultRowHeight="14.25" x14ac:dyDescent="0.2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OUTUBRO 2024</vt:lpstr>
      <vt:lpstr>Planilha1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valdomiro</dc:creator>
  <cp:lastModifiedBy>Iterpe-cplag</cp:lastModifiedBy>
  <cp:lastPrinted>2023-04-10T13:31:59Z</cp:lastPrinted>
  <dcterms:created xsi:type="dcterms:W3CDTF">2022-04-28T17:05:05Z</dcterms:created>
  <dcterms:modified xsi:type="dcterms:W3CDTF">2024-10-31T17:39:28Z</dcterms:modified>
</cp:coreProperties>
</file>