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1840" windowHeight="13140" tabRatio="581"/>
  </bookViews>
  <sheets>
    <sheet name="SETEMBRO 2024" sheetId="1" r:id="rId1"/>
    <sheet name="Planilha1" sheetId="2" r:id="rId2"/>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4" i="1" l="1"/>
  <c r="X14" i="1" s="1"/>
  <c r="W13" i="1"/>
  <c r="X13" i="1" s="1"/>
  <c r="W40" i="1" l="1"/>
  <c r="X40" i="1" s="1"/>
  <c r="W39" i="1"/>
  <c r="X39" i="1" s="1"/>
  <c r="W38" i="1"/>
  <c r="X38" i="1" s="1"/>
  <c r="W37" i="1"/>
  <c r="X37" i="1" s="1"/>
  <c r="W36" i="1" l="1"/>
  <c r="X36" i="1" s="1"/>
  <c r="W35" i="1" l="1"/>
  <c r="X35" i="1" s="1"/>
  <c r="W34" i="1"/>
  <c r="X34" i="1" s="1"/>
  <c r="W33" i="1"/>
  <c r="X33" i="1" s="1"/>
  <c r="W32" i="1"/>
  <c r="X32" i="1" s="1"/>
  <c r="W31" i="1"/>
  <c r="X31" i="1" s="1"/>
  <c r="W30" i="1"/>
  <c r="X30" i="1" s="1"/>
  <c r="W29" i="1"/>
  <c r="X29" i="1" s="1"/>
  <c r="W23" i="1" l="1"/>
  <c r="X23" i="1" s="1"/>
  <c r="W22" i="1" l="1"/>
  <c r="X22" i="1" s="1"/>
  <c r="W21" i="1"/>
  <c r="X21" i="1" s="1"/>
  <c r="W19" i="1"/>
  <c r="X19" i="1" s="1"/>
  <c r="W20" i="1" l="1"/>
  <c r="X20" i="1" s="1"/>
  <c r="W18" i="1"/>
  <c r="X18" i="1" s="1"/>
  <c r="W17" i="1"/>
  <c r="X17" i="1" s="1"/>
  <c r="W16" i="1"/>
  <c r="X16" i="1" s="1"/>
  <c r="W15" i="1"/>
  <c r="X15" i="1" s="1"/>
  <c r="W12" i="1"/>
  <c r="X12" i="1" s="1"/>
  <c r="W28" i="1"/>
  <c r="X28" i="1" s="1"/>
  <c r="W27" i="1"/>
  <c r="X27" i="1" s="1"/>
  <c r="W26" i="1"/>
  <c r="X26" i="1" s="1"/>
  <c r="W11" i="1"/>
  <c r="X11" i="1" s="1"/>
  <c r="W10" i="1"/>
  <c r="X10" i="1" s="1"/>
  <c r="W24" i="1"/>
  <c r="X24" i="1" s="1"/>
  <c r="W9" i="1"/>
  <c r="X9" i="1" s="1"/>
  <c r="W25" i="1"/>
  <c r="X25" i="1" s="1"/>
</calcChain>
</file>

<file path=xl/comments1.xml><?xml version="1.0" encoding="utf-8"?>
<comments xmlns="http://schemas.openxmlformats.org/spreadsheetml/2006/main">
  <authors>
    <author/>
  </authors>
  <commentList>
    <comment ref="X6" authorId="0">
      <text>
        <r>
          <rPr>
            <sz val="11"/>
            <color rgb="FF000000"/>
            <rFont val="Arial"/>
            <family val="2"/>
          </rPr>
          <t xml:space="preserve">(CÉLULA DE PREENCHIMENTO AUTOMÁTICO) VALOR TOTAL DA SOMA DAS PASSAGENS E DIÁRIAS, EM REAIS (R$). </t>
        </r>
      </text>
    </comment>
    <comment ref="Y6" authorId="0">
      <text>
        <r>
          <rPr>
            <sz val="11"/>
            <color rgb="FF000000"/>
            <rFont val="Arial"/>
            <family val="2"/>
          </rPr>
          <t>CAMPO ABERTO PARA REGISTRAR OBSERVAÇÕES DIVERSAS. EX. DIÁRIAS EXECUTADAS SEM A NECESSIDADE DE EMISSÃO DE PASSAGENS, AS DIÁRIAS REFERENTES A ESSAS PASSAGENS SERÃO EMITIDAS E REGISTRADAS NO MÊS SUBSEQUENTE, ETC.</t>
        </r>
      </text>
    </comment>
    <comment ref="A7" authorId="0">
      <text>
        <r>
          <rPr>
            <sz val="11"/>
            <color rgb="FF000000"/>
            <rFont val="Arial"/>
            <family val="2"/>
          </rPr>
          <t>SIGLA DA UNIDADE GESTORA COORDENADORA. EX. SEE, SES, SCGE, ETC.</t>
        </r>
      </text>
    </comment>
    <comment ref="B7" authorId="0">
      <text>
        <r>
          <rPr>
            <sz val="11"/>
            <color rgb="FF000000"/>
            <rFont val="Arial"/>
            <family val="2"/>
          </rPr>
          <t>SIGLA DA UNIDADE GESTORA COORDENADORA. EX. SEE, SES, SCGE, ETC.</t>
        </r>
      </text>
    </comment>
    <comment ref="C7" authorId="0">
      <text>
        <r>
          <rPr>
            <sz val="11"/>
            <color rgb="FF000000"/>
            <rFont val="Arial"/>
            <family val="2"/>
          </rPr>
          <t>SIGLA DA UNIDADE GESTORA EXECUTORA. SEDUC, SCGE, ETC.</t>
        </r>
      </text>
    </comment>
    <comment ref="D7" authorId="0">
      <text>
        <r>
          <rPr>
            <sz val="11"/>
            <color rgb="FF000000"/>
            <rFont val="Arial"/>
            <family val="2"/>
          </rPr>
          <t>NOME COMPLETO SERVIDOR FAVORECIDO DAS DIÁRIAS E PASSAGENS.</t>
        </r>
      </text>
    </comment>
    <comment ref="E7" authorId="0">
      <text>
        <r>
          <rPr>
            <sz val="11"/>
            <color rgb="FF000000"/>
            <rFont val="Arial"/>
            <family val="2"/>
          </rPr>
          <t xml:space="preserve">NÚMERO DA MATRÍCULA DO SERVIDOR FAVORECIDO DAS DIÁRIAS E PASSAGENS. INSERIR NÚMERO SEM PONTO, TRAÇO OU QUALQUER OUTRO CARACTERE. EX. 3293947. </t>
        </r>
      </text>
    </comment>
    <comment ref="F7" authorId="0">
      <text>
        <r>
          <rPr>
            <sz val="11"/>
            <color rgb="FF000000"/>
            <rFont val="Arial"/>
            <family val="2"/>
          </rPr>
          <t>CARGO OU FUNÇÃO DO SERVIDOR FAVORECIDO DAS DIÁRIAS E PASSAGENS. EX. SECRETÁRIO EXECUTIVO DE ADMINISTRAÇÃO E FINANÇAS - SEAF, GERENTE DE LICITAÇÕES E CONTRATOS - GLIC, ETC.</t>
        </r>
      </text>
    </comment>
    <comment ref="G7" authorId="0">
      <text>
        <r>
          <rPr>
            <sz val="11"/>
            <color rgb="FF000000"/>
            <rFont val="Arial"/>
            <family val="2"/>
          </rPr>
          <t>DESCRIÇÃO RESUMIDA DO MOTIVO DO DESLOCAMENTO QUE DEU ORIGEM ÀS DIÁRIAS E PASSAGENS. EX. 15º REUNIÃO DO COMITÊ GESTOR DA REDE SICONV, QUE ACONTECERÁ NO RIO DE JANEIRO, NOS DIAS 03 E 04 DE ABRIL DE 2019.</t>
        </r>
      </text>
    </comment>
    <comment ref="H7" authorId="0">
      <text>
        <r>
          <rPr>
            <sz val="11"/>
            <color rgb="FF000000"/>
            <rFont val="Arial"/>
            <family val="2"/>
          </rPr>
          <t>LISTA SUSPENSA PARA O TIPO DO EVENTO QUE DEU ORIGEM ÀS DIÁRIAS E PASSAGENS, COM AS SEGUINTES OPÇÕES: SERVIÇO, CURSO, REUNIÃO, EVENTO OU OUTROS. NESTE ÚLTIMO CASO, É NECESSÁRIO ESPECIFICAR OUTROS NO CAMPO "OBSERVAÇÕES".</t>
        </r>
      </text>
    </comment>
    <comment ref="M7" authorId="0">
      <text>
        <r>
          <rPr>
            <sz val="11"/>
            <color rgb="FF000000"/>
            <rFont val="Arial"/>
            <family val="2"/>
          </rPr>
          <t>DATA DE PARTIDA DA VIAGEM. 
FORMATO: DD/MM/AAAA.</t>
        </r>
      </text>
    </comment>
    <comment ref="N7" authorId="0">
      <text>
        <r>
          <rPr>
            <sz val="11"/>
            <color rgb="FF000000"/>
            <rFont val="Arial"/>
            <family val="2"/>
          </rPr>
          <t>DATA DE RETORNO DA VIAGEM. 
FORMATO: DD/MM/AAAA.</t>
        </r>
      </text>
    </comment>
    <comment ref="O7" authorId="0">
      <text>
        <r>
          <rPr>
            <sz val="11"/>
            <color rgb="FF000000"/>
            <rFont val="Arial"/>
            <family val="2"/>
          </rPr>
          <t xml:space="preserve">VALOR DA PASSAGEM DE IDA, EM REAIS (R$). </t>
        </r>
      </text>
    </comment>
    <comment ref="P7" authorId="0">
      <text>
        <r>
          <rPr>
            <sz val="11"/>
            <color rgb="FF000000"/>
            <rFont val="Arial"/>
            <family val="2"/>
          </rPr>
          <t xml:space="preserve">VALOR DA PASSAGEM DE VOLTA, EM REAIS (R$). </t>
        </r>
      </text>
    </comment>
    <comment ref="Q7" authorId="0">
      <text>
        <r>
          <rPr>
            <sz val="11"/>
            <color rgb="FF000000"/>
            <rFont val="Arial"/>
            <family val="2"/>
          </rPr>
          <t xml:space="preserve">(CÉLULA DE PREENCHIMENTO AUTOMÁTICO) VALOR TOTAL DE PASSAGENS, EM REAIS (R$). </t>
        </r>
      </text>
    </comment>
    <comment ref="V7" authorId="0">
      <text>
        <r>
          <rPr>
            <sz val="11"/>
            <color rgb="FF000000"/>
            <rFont val="Arial"/>
            <family val="2"/>
          </rPr>
          <t>QUANTIDADE TOTAL DE DIÁRIAS (INTEGRAIS + PARCIAIS).</t>
        </r>
      </text>
    </comment>
    <comment ref="W7" authorId="0">
      <text>
        <r>
          <rPr>
            <sz val="11"/>
            <color rgb="FF000000"/>
            <rFont val="Arial"/>
            <family val="2"/>
          </rPr>
          <t xml:space="preserve">(CÉLULA DE PREENCHIMENTO AUTOMÁTICO) VALOR TOTAL DE DIÁRIAS, EM REAIS (R$). </t>
        </r>
      </text>
    </comment>
    <comment ref="I8" authorId="0">
      <text>
        <r>
          <rPr>
            <sz val="11"/>
            <color rgb="FF000000"/>
            <rFont val="Arial"/>
            <family val="2"/>
          </rPr>
          <t>SIGLA DA UNIDADE DA FEDERAÇÃO DE PARTIDA DA VIAGEM. EX. PE, PB, SP, ETC.</t>
        </r>
      </text>
    </comment>
    <comment ref="J8" authorId="0">
      <text>
        <r>
          <rPr>
            <sz val="11"/>
            <color rgb="FF000000"/>
            <rFont val="Arial"/>
            <family val="2"/>
          </rPr>
          <t>CIDADE DE PARTIDA DA VIAGEM. RECIFE, CARUARU, JOÃO PESSOA, ETC.</t>
        </r>
      </text>
    </comment>
    <comment ref="K8" authorId="0">
      <text>
        <r>
          <rPr>
            <sz val="11"/>
            <color rgb="FF000000"/>
            <rFont val="Arial"/>
            <family val="2"/>
          </rPr>
          <t>SIGLA DA UNIDADE DA FEDERAÇÃO DE DESTINO DA VIAGEM. EX. PE, PB, SP, ETC. DEIXAR O CAMPO EM BRANCO QUANDO O DESTINO FOR O EXTERIOR DO BRASIL.</t>
        </r>
      </text>
    </comment>
    <comment ref="L8" authorId="0">
      <text>
        <r>
          <rPr>
            <sz val="11"/>
            <color rgb="FF000000"/>
            <rFont val="Arial"/>
            <family val="2"/>
          </rPr>
          <t>CIDADE OU PAÍS DE DESTINO DA VIAGEM. QUANDO FOR VIAGEM INTERNACIONAL REGISTRAR A CIDADE E O PAÍS. EX. BUENOS AIRES/ARGENTINA,  SANTIAGO/CHILE, BOGOTÁ/COLÔMBIA, ETC.</t>
        </r>
      </text>
    </comment>
    <comment ref="R8" authorId="0">
      <text>
        <r>
          <rPr>
            <sz val="11"/>
            <color rgb="FF000000"/>
            <rFont val="Arial"/>
            <family val="2"/>
          </rPr>
          <t>QUANTIDADE DE DIÁRIAS INTEGRAIS.</t>
        </r>
      </text>
    </comment>
    <comment ref="S8" authorId="0">
      <text>
        <r>
          <rPr>
            <sz val="11"/>
            <color rgb="FF000000"/>
            <rFont val="Arial"/>
            <family val="2"/>
          </rPr>
          <t xml:space="preserve">VALOR UNITÁRIO DA DIÁRIA INTEGRAL, EM REAIS (R$). </t>
        </r>
      </text>
    </comment>
    <comment ref="T8" authorId="0">
      <text>
        <r>
          <rPr>
            <sz val="11"/>
            <color rgb="FF000000"/>
            <rFont val="Arial"/>
            <family val="2"/>
          </rPr>
          <t>QUANTIDADE DE DIÁRIAS PARCIAIS.</t>
        </r>
      </text>
    </comment>
    <comment ref="U8" authorId="0">
      <text>
        <r>
          <rPr>
            <sz val="11"/>
            <color rgb="FF000000"/>
            <rFont val="Arial"/>
            <family val="2"/>
          </rPr>
          <t xml:space="preserve">VALOR UNITÁRIO DA DIÁRIA PARCIAL, EM REAIS (R$). </t>
        </r>
      </text>
    </comment>
  </commentList>
</comments>
</file>

<file path=xl/sharedStrings.xml><?xml version="1.0" encoding="utf-8"?>
<sst xmlns="http://schemas.openxmlformats.org/spreadsheetml/2006/main" count="435" uniqueCount="175">
  <si>
    <t>UNIDADE GESTORA</t>
  </si>
  <si>
    <t>SERVIDOR</t>
  </si>
  <si>
    <t>EVENTO</t>
  </si>
  <si>
    <t>PASSAGENS</t>
  </si>
  <si>
    <t>DIÁRIAS</t>
  </si>
  <si>
    <t>VALOR TOTAL PASSAGENS + DIÁRIAS [25]</t>
  </si>
  <si>
    <t>OBSERVAÇÕES [26]</t>
  </si>
  <si>
    <t>UGC [3]</t>
  </si>
  <si>
    <t>UGE [4]</t>
  </si>
  <si>
    <t>MATRÍCULA [6]</t>
  </si>
  <si>
    <t>CARGO/FUNÇÃO [7]</t>
  </si>
  <si>
    <t>MOTIVO [8]</t>
  </si>
  <si>
    <t>TIPO [9]</t>
  </si>
  <si>
    <t>ORIGEM</t>
  </si>
  <si>
    <t>DESTINO</t>
  </si>
  <si>
    <t>DATA (IDA) [14]</t>
  </si>
  <si>
    <t>DATA (VOLTA) [15]</t>
  </si>
  <si>
    <t>VALOR (IDA) [16]</t>
  </si>
  <si>
    <t>VALOR (VOLTA) [17]</t>
  </si>
  <si>
    <t>VALOR TOTAL DE PASSAGENS [18]</t>
  </si>
  <si>
    <t>INTEGRAIS</t>
  </si>
  <si>
    <t>PARCIAIS</t>
  </si>
  <si>
    <t>TOTAL DE DIÁRIAS [23]</t>
  </si>
  <si>
    <t>VALOR TOTAL DE DIÁRIAS [24]</t>
  </si>
  <si>
    <t>UF [10]</t>
  </si>
  <si>
    <t>CIDADE [11]</t>
  </si>
  <si>
    <t>UF [12]</t>
  </si>
  <si>
    <t>CIDADE/PAÍS [13]</t>
  </si>
  <si>
    <t>QUANTIDADE [19]</t>
  </si>
  <si>
    <t>VALOR UNITÁRIO [20]</t>
  </si>
  <si>
    <t>QUANTIDADE [21]</t>
  </si>
  <si>
    <t>VALOR UNITÁRIO [22]</t>
  </si>
  <si>
    <t>ITERPE</t>
  </si>
  <si>
    <t xml:space="preserve">NÚMERO DO PROCESSO NO SEI </t>
  </si>
  <si>
    <t>Serviço</t>
  </si>
  <si>
    <t>PE</t>
  </si>
  <si>
    <t>NOME DO FAVORECIDO [5]</t>
  </si>
  <si>
    <t>TÉCNICO AGRÍCOLA</t>
  </si>
  <si>
    <t>RECIFE</t>
  </si>
  <si>
    <t>DANILO JOSÉ DA SILVA</t>
  </si>
  <si>
    <t> 12.255-6</t>
  </si>
  <si>
    <t>GRA</t>
  </si>
  <si>
    <t xml:space="preserve">  CARLOS HUMBERTO DE OLIVEIRA JÚNIOR</t>
  </si>
  <si>
    <t>12256-4</t>
  </si>
  <si>
    <t>RAQUEL VIEIRA DE OLIVEIRA</t>
  </si>
  <si>
    <t>12271-8</t>
  </si>
  <si>
    <t>ENGENHEIRA FLORESTAL</t>
  </si>
  <si>
    <t> RENILDO NAVAES COELHO JÚNIOR</t>
  </si>
  <si>
    <t>12.303-0</t>
  </si>
  <si>
    <t>GERENTE DE REORDENAMENTO AGRÁRIO</t>
  </si>
  <si>
    <t>ERCÍLIO ANTÔNIO PAULINO</t>
  </si>
  <si>
    <t>12.176-2</t>
  </si>
  <si>
    <t>JOÃO BORGES DA SILVA NETO</t>
  </si>
  <si>
    <t>12.267-0</t>
  </si>
  <si>
    <t>ENGENHEIRO AGRÔNOMO</t>
  </si>
  <si>
    <t>ERALDO BEZERRA CAVALCANTE</t>
  </si>
  <si>
    <t>12.294-7</t>
  </si>
  <si>
    <t>CHEFE DA UNIDADE REGIONAL DE SERRA TALHADA</t>
  </si>
  <si>
    <t>IVISON DE SOUZA SILVA</t>
  </si>
  <si>
    <t>MARIA JOSÉ GOMES SIQUEIRA</t>
  </si>
  <si>
    <t xml:space="preserve">  MARGARIDA MARIA CERQUEIRA WANDERLEY</t>
  </si>
  <si>
    <t>EDNALDO VASCONCELOS DA SILVA</t>
  </si>
  <si>
    <t>12.245-9</t>
  </si>
  <si>
    <t>GERENTE DE AÇÕES FUNDIÁRIAS</t>
  </si>
  <si>
    <t>12.293-9</t>
  </si>
  <si>
    <t>TÉCNICA DESENVOLVIMENTO</t>
  </si>
  <si>
    <t>12.018-9</t>
  </si>
  <si>
    <t>CHEFE DA UNIDADE DE TITULAÇÃO E PATRIMÔNIO FUNDIÁRIO</t>
  </si>
  <si>
    <t>12.268-8</t>
  </si>
  <si>
    <t>ANDRÉ ÂNGELO DA SILVA</t>
  </si>
  <si>
    <t>12.306-4</t>
  </si>
  <si>
    <t>CLEODON RICARDO SOUZA DE LIMA</t>
  </si>
  <si>
    <t>12.191-6</t>
  </si>
  <si>
    <t>OURICURI</t>
  </si>
  <si>
    <t>CARLOS ALBERTO HILÁRIO BARBOSA</t>
  </si>
  <si>
    <t>12.280-7</t>
  </si>
  <si>
    <t>AUXILIAR DE GESTÃO PÚBLICA</t>
  </si>
  <si>
    <t>SERRA TALHADA</t>
  </si>
  <si>
    <t>Participar do planejamento das ações de Regularização Fundiária, Atualização em campo e no escritório dos cadastros do georreferenciamento dos imóveis rurais. Atualizar o sistema de Acompanhamento e emitir Relatórios de Observação e de Viagem.</t>
  </si>
  <si>
    <t>DIRETOR PRESIDENTE</t>
  </si>
  <si>
    <t>ADRIANA BEZERRA SILVA</t>
  </si>
  <si>
    <t>12.261-0</t>
  </si>
  <si>
    <t>ASSISTENTE ADMINITRATIVA</t>
  </si>
  <si>
    <t>OURICURI / BODOCÓ / ARARIPINA / TRINDADE / OURICURI</t>
  </si>
  <si>
    <t xml:space="preserve">GERAF </t>
  </si>
  <si>
    <t xml:space="preserve">SERRA TALHADA / SÃO JOSÉ DO BELMONE / BETÂNIA / PETROLÂNDIA / SERRA TALHADA
</t>
  </si>
  <si>
    <t>GARANHUNS</t>
  </si>
  <si>
    <t>JOSÉ GOIS LEITE FIRMINO</t>
  </si>
  <si>
    <t>12011-1</t>
  </si>
  <si>
    <t>DJALMA FERREIRA DA SILVA JUNIOR</t>
  </si>
  <si>
    <t>12117-0</t>
  </si>
  <si>
    <t>MOTORISTA</t>
  </si>
  <si>
    <t>Gerenciar ações in loco da fiscalização de material técnico impresso e digital para Regularização Fundiária, Assim como Organização e Mobilização para entrega de títulos, Reuniões de Planejamento e Capacitação Técnica, Acompanhamento das supervisões de cadastros e geoprocessamento e nivelamento técnico  junto as equipes das Unidades Regionais. Articular com os gestores municipais para elevar ao máximo a capacidade operacional da Regularização Fundiária. Monitoramento e Análise Técnico dos Relatórios de Observações de Fiscalização e Execução, Controles Veiculares e abastecimentos, Relatórios de Viagens e Responsável Técnico para aprovação ou rejeição de imóveis no SIGEF/INCRA e posterior autorização de titulação.</t>
  </si>
  <si>
    <t>JORGE LUIS SOUZA DE SILVA</t>
  </si>
  <si>
    <t>ADVOGADO</t>
  </si>
  <si>
    <t>12.289-0</t>
  </si>
  <si>
    <t>Organização dos arquivos da Regularização Fundiária, localizados nas Unidades Regionais, padronizando os protocolos. Participa do planejamento das ações de Regularização Fundiária, Atualização em campo e no escritório dos cadastros do georreferenciamento dos imóveis rurais. Atualizar o sistema de Acompanhamento e emitir Relatórios de Observação e de Viagem.</t>
  </si>
  <si>
    <t>ANEXO VII - MAPA DE DIÁRIAS E PASSAGENS (ITEM 10.2 DO ANEXO I, DA PORTARIA SCGE No 27/2022)</t>
  </si>
  <si>
    <t xml:space="preserve">                                                                                               ANEXO VII - MAPA DE DIÁRIAS E PASSAGENS (ITEM 10.2 DO ANEXO I, DA PORTARIA SCGE No 27/2022)                                         </t>
  </si>
  <si>
    <t>GERENTE DE CRÉDITO FUNDIÁRIO</t>
  </si>
  <si>
    <t>RAQUEL VIEIRA DE OLIVEIRA </t>
  </si>
  <si>
    <t xml:space="preserve"> RECIFE / GARANHUNS / RECIFE</t>
  </si>
  <si>
    <t>Participar do planejamento das ações de Regularização Fundiária, Fiscalizando em campo e no escritório os cadastros e o georreferenciamento dos imóveis rurais, nos municípios de Caruaru, Ibirajuba, Agrestina e Altinho - PE.</t>
  </si>
  <si>
    <t>RECIFE / CARUARU / BELO JARDIM / IBIMIRIM / FLORESTA / ITACURUBA / PESQUEIRA / AFOGADOS DA INGAZEIRA / CARUARU / SERRA TALHADA / BELÉM DE SÃO FRANCISCO / PETROLÂNDIA / OURICURI / PETROLINA / GARANHUNS / BOM CONSELHO / SÃO JOÃO / RECIFE</t>
  </si>
  <si>
    <t>Atendimento presencial na Unidade Regional de Garanhuns, Visita técnica à Cartórios, referente a titulação da Regularização Fundiária, Atualização em campo e no escritório dos cadastros do georreferenciamento dos imóveis rurais. Atualizar o sistema de Acompanhamento e emitir Relatórios de Observação e de Viagem.</t>
  </si>
  <si>
    <t>Recife / Caruaru  / Garanhuns / Jupi / Lajedo / Bom Conselho / Recife</t>
  </si>
  <si>
    <t>PERÍODO : SETEMBRO/2024</t>
  </si>
  <si>
    <t xml:space="preserve">                     PERÍODO : SETEMBRO/2024</t>
  </si>
  <si>
    <t>0031200012.001921/2024-40</t>
  </si>
  <si>
    <t>0031200015.005118/2024-54</t>
  </si>
  <si>
    <t>GCF  CONVÊNIO</t>
  </si>
  <si>
    <t>0031200015.005304/2024-93</t>
  </si>
  <si>
    <t xml:space="preserve">Participar do Fórum do desenvolvimento territorial sustentável do Agreste Meridional, no pólo sindical da FETAPE. </t>
  </si>
  <si>
    <t xml:space="preserve">GCF  </t>
  </si>
  <si>
    <t>Supervisão de Projetos, Aquisição de terras e Conflitos agrários nos municípios de Cortês/PE, Sertânia/PE, Arcoverde/PE e Pesqueira/PE</t>
  </si>
  <si>
    <t xml:space="preserve"> RECIFE / CORTÊS / SERTÂNIA / ARCOVERDE / PESQUEIRA / RECIFE</t>
  </si>
  <si>
    <t>GESTOR DE TRANSPORTE</t>
  </si>
  <si>
    <t>121.170-6</t>
  </si>
  <si>
    <t>Acompanhamento em Supervisão de Projetos, Aquisição de terras e Conflitos agrários nos municípios de Cortês/PE, Sertânia/PE e Pesqueira/PE</t>
  </si>
  <si>
    <t xml:space="preserve"> RECIFE / CORTÊS / SERTÂNIA / PESQUEIRA / RECIFE</t>
  </si>
  <si>
    <t>Renovação de CAF, Supervisão de SIB, Supervisão de Projetos, nos municípios de Jaboatão dos Guararapes, Buíque, Arcoverde, Poção, Mirandiba, Cortês, Pesqueira</t>
  </si>
  <si>
    <t xml:space="preserve"> RECIFE / JABOATÃO DOS GUARARAPES / BUÍQUE  / ARCOVERDE / POÇÃO / MIRANDIBA / CORTÊS / PESQUEIRA / RECIFE</t>
  </si>
  <si>
    <t>Análise de viabilidade técnica do imóvel rural para a aquisição pelo Programa Nacional de Crédito Fundiário - PNCF, nos municípios de Cortês, Sertânia, Belo Jardim, Caruaru, Buíque</t>
  </si>
  <si>
    <t xml:space="preserve"> RECIFE / CORTÊS / SERTÂNIA / BELO JARDIM / CARUARU / BUÍQUE / RECIFE</t>
  </si>
  <si>
    <t>Supervisão de Projetos nos municípios de Pedra, Caruaru e Bezerros</t>
  </si>
  <si>
    <t xml:space="preserve"> RECIFE / PEDRA / CARUARU / BEZERROS / RECIFE</t>
  </si>
  <si>
    <t xml:space="preserve"> RECIFE / CORTÊS / RECIFE</t>
  </si>
  <si>
    <t xml:space="preserve">                                                                                                            Topografia e correção de ponto, nos imóveis Capivara II e Capivara IV, em Cortês. 
 </t>
  </si>
  <si>
    <t>ADILSOM FONSECA DE SÁ</t>
  </si>
  <si>
    <t>12265-3</t>
  </si>
  <si>
    <t xml:space="preserve"> GARANHUNS / LAJEDO / JUPI / BOM CONSELHO / LAGOA DO OURO / RECIFE / GARANHUNS</t>
  </si>
  <si>
    <t>Acompanhamento das análises de cadastros nas regionais. Regularização Fundiária, Atualização em campo e no escritório dos cadastros do georreferenciamento dos imóveis rurais. Atualizar o sistema de Acompanhamento e emitir Relatórios de Observação e de Viagem.</t>
  </si>
  <si>
    <t>RECIFE / CARUARU / SERRA TALHADA / BELÉM DO SÃO FRANCISCO  / PETROLÂNDIA / OURICURI / PETROLINA / RECIFE</t>
  </si>
  <si>
    <t>07/09//2024</t>
  </si>
  <si>
    <t>Translado de servidores para atendimento presencial na Unidade Regional de Garanhuns, Visita técnica à Cartórios, referente a titulação da Regularização Fundiária, Atualização em campo e no escritório dos cadastros do georreferenciamento dos imóveis rurais. Atualizar o sistema de Acompanhamento e emitir Relatórios de Observação e de Viagem.</t>
  </si>
  <si>
    <t xml:space="preserve"> Recife / Garanhuns / Petrolina / Ouricuri / Recife</t>
  </si>
  <si>
    <t>27/09//2024</t>
  </si>
  <si>
    <t>Ouricuri / Bodocó / Araripina / Trindade / Ouricuri</t>
  </si>
  <si>
    <t>Recife / Caruaru / Garanhuns / Serra Talhada / Ouricuri / Petrolina / Recife</t>
  </si>
  <si>
    <t>21/09//2024</t>
  </si>
  <si>
    <t xml:space="preserve">Recife / Caruaru / Garanhuns / Serra Talhada / Ouricuri / Petrolina / Recife
</t>
  </si>
  <si>
    <t>Resolução de pendências de campo (cadastro e medição) no município de Santa Maria da Boa Vista - PE. Participar do planejamento das ações de Regularização Fundiária, Atualização em campo e no escritório dos cadastros do georreferenciamento dos imóveis rurais.</t>
  </si>
  <si>
    <t>PETROLINA / SANTA MARIA DA BOA VISTA / PETROLINA</t>
  </si>
  <si>
    <t>PETROLINA</t>
  </si>
  <si>
    <t>11/09//2024</t>
  </si>
  <si>
    <t>Serra Talhada / Custódia / São José do Belmonte / Betânia / Petrolândia / Serra Talhada</t>
  </si>
  <si>
    <t>22/09//2024</t>
  </si>
  <si>
    <t>0031200017.002055/2024-64</t>
  </si>
  <si>
    <t xml:space="preserve">Vistoria para Emissão de Laudo Técnico por Solicitação Judicial, Vistoria para Emissão de Laudo Técnico para declaração de aposentadoria,Vistoria para Emissão de Laudo Técnico para Renovação de Títulos, nos Municípios de Moreno, São Lourenço da Mata, Timbaúba, Ipojuca, Moreno e Barreiros </t>
  </si>
  <si>
    <t>RECIFE / MORENO / SÃO LOURENÇO DA MATA / TIMBAÚBA / IPOJUCA / MORENO / BARREIROS / RECIFE</t>
  </si>
  <si>
    <t>RECIFE / MORENO / SÃO LOURENÇO DA MATA / PESQUEIRA / TIMBAÚBA / IPOJUCA / MORENO / BARREIROS / CABO DE SANTOS AGOSTINHO / RECIFE</t>
  </si>
  <si>
    <t xml:space="preserve">Vistoria para Emissão de Laudo Técnico e Ambiental para MPPE, Vistoria Ambiental por denúncia de Crime Ambiental por corte de árvore nativa, Vistoria para Renovação de Títtulos CDRU, nos Municípios de São Lourenço da Mata e Ipojuca </t>
  </si>
  <si>
    <t>RECIFE / SÃO LOURENÇO DA MATA / IPOJUCA / RECIFE</t>
  </si>
  <si>
    <t>JOSÉ ESMERALDO DE MELO</t>
  </si>
  <si>
    <t>234677 - 0</t>
  </si>
  <si>
    <t>JANDUIR NUNES SIMÕES</t>
  </si>
  <si>
    <t>12.014-6</t>
  </si>
  <si>
    <t>CHEFE DA UNIDADE REGIONAL DE AFOGADOS DA INGAZEIRA</t>
  </si>
  <si>
    <t>JOSÉ VALTER QUEIROZ AMORIM</t>
  </si>
  <si>
    <t>12.021-9</t>
  </si>
  <si>
    <t>CHEFE DA UNIDADE REGIONAL DE PETROLINA</t>
  </si>
  <si>
    <t>Participar do planejamento das ações de Regularização Fundiária, Fiscalizando em campo e no escritório os cadastros e o georreferenciamento dos imóveis rurais, nos municípios de Agrestina, Altinho e Lagoa dos Gatos - PE.</t>
  </si>
  <si>
    <t>Caruaru / Agrestina / Altinho / Lagoa dos Gatos / Caruaru</t>
  </si>
  <si>
    <t>CARUARU</t>
  </si>
  <si>
    <t>20/09//2024</t>
  </si>
  <si>
    <t>Garanhuns / Paranatama / Bom Conselho / Garanhuns</t>
  </si>
  <si>
    <t>01/10//2024</t>
  </si>
  <si>
    <t>Participar do planejamento das ações de Regularização Fundiária, Atualização em campo e no escritório dos cadastros do georreferenciamento dos imóveis rurais.</t>
  </si>
  <si>
    <t>AFOGADOS DA INGAZEIRA</t>
  </si>
  <si>
    <t>Afogados da Ingazeira / Itapetim / Carnaiba / Solidão / Tuparetama / Afogados da Ingazeira</t>
  </si>
  <si>
    <t>12/09//2024</t>
  </si>
  <si>
    <t>Participação em reunião de planejamento estratégico em Serra Talhada e acompanhamento de equipes em Ouricuri. Conforme planejamento de execução da Regularização Fundiária no Sertão do São Francisco. Resolução de pendências de campo (cadastro e medição) no município de Santa Maria da Boa Vista - PE. Participar do planejamento das ações de Regularização Fundiária, Atualização em campo e no escritório dos cadastros do georreferenciamento dos imóveis rurais.</t>
  </si>
  <si>
    <t>Petrolina / Serra Talhada / Ouricuri / Santa Maria da Boa Vista / Petrolina</t>
  </si>
  <si>
    <t>Participar da cerimônia de entrega de 32 unidades habitacionais no Assentamento Engenho Diamante, da empresa IFODESP.</t>
  </si>
  <si>
    <t xml:space="preserve"> RECIFE / GOIANA / RECIFE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</si>
</sst>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R$&quot;\ #,##0.00;[Red]\-&quot;R$&quot;\ #,##0.00"/>
    <numFmt numFmtId="164" formatCode="[$R$]#,##0.00"/>
    <numFmt numFmtId="165" formatCode="[$R$ -416]#,##0.00"/>
  </numFmts>
  <fonts count="26" x14ac:knownFonts="1">
    <font>
      <sz val="11"/>
      <color rgb="FF000000"/>
      <name val="Arial"/>
    </font>
    <font>
      <b/>
      <sz val="16"/>
      <color theme="1"/>
      <name val="Calibri"/>
      <family val="2"/>
    </font>
    <font>
      <b/>
      <sz val="16"/>
      <color rgb="FFFFFFFF"/>
      <name val="Calibri"/>
      <family val="2"/>
    </font>
    <font>
      <sz val="11"/>
      <name val="Arial"/>
      <family val="2"/>
    </font>
    <font>
      <sz val="16"/>
      <color rgb="FFFFFFFF"/>
      <name val="Calibri"/>
      <family val="2"/>
    </font>
    <font>
      <sz val="14"/>
      <color rgb="FFFFFFFF"/>
      <name val="Calibri"/>
      <family val="2"/>
    </font>
    <font>
      <sz val="11"/>
      <color theme="1"/>
      <name val="Calibri"/>
      <family val="2"/>
    </font>
    <font>
      <b/>
      <sz val="11"/>
      <color rgb="FFFF0000"/>
      <name val="Arial"/>
      <family val="2"/>
    </font>
    <font>
      <sz val="11"/>
      <color theme="1"/>
      <name val="Arial"/>
      <family val="2"/>
    </font>
    <font>
      <sz val="10"/>
      <color rgb="FF000000"/>
      <name val="Arial"/>
      <family val="2"/>
    </font>
    <font>
      <b/>
      <sz val="11"/>
      <color rgb="FFFFFFFF"/>
      <name val="Arial"/>
      <family val="2"/>
    </font>
    <font>
      <sz val="11"/>
      <color rgb="FF000000"/>
      <name val="Arial"/>
      <family val="2"/>
    </font>
    <font>
      <sz val="12"/>
      <color rgb="FF000000"/>
      <name val="Calibri"/>
      <family val="2"/>
    </font>
    <font>
      <b/>
      <sz val="11"/>
      <color rgb="FFFF0000"/>
      <name val="Arial"/>
      <family val="2"/>
    </font>
    <font>
      <sz val="11"/>
      <color rgb="FFFF0000"/>
      <name val="Arial"/>
      <family val="2"/>
    </font>
    <font>
      <b/>
      <sz val="18"/>
      <color rgb="FFFFFFFF"/>
      <name val="Calibri"/>
      <family val="2"/>
    </font>
    <font>
      <sz val="18"/>
      <name val="Arial"/>
      <family val="2"/>
    </font>
    <font>
      <b/>
      <sz val="14"/>
      <color rgb="FFFF0000"/>
      <name val="Arial"/>
      <family val="2"/>
    </font>
    <font>
      <b/>
      <sz val="20"/>
      <color rgb="FFFFFFFF"/>
      <name val="Calibri"/>
      <family val="2"/>
    </font>
    <font>
      <sz val="12"/>
      <name val="Arial"/>
      <family val="2"/>
    </font>
    <font>
      <b/>
      <sz val="14"/>
      <color rgb="FFFFFFFF"/>
      <name val="Arial"/>
      <family val="2"/>
    </font>
    <font>
      <sz val="14"/>
      <name val="Arial"/>
      <family val="2"/>
    </font>
    <font>
      <b/>
      <sz val="20"/>
      <color theme="0"/>
      <name val="Calibri"/>
      <family val="2"/>
    </font>
    <font>
      <sz val="12"/>
      <name val="Calibri"/>
      <family val="2"/>
    </font>
    <font>
      <sz val="11"/>
      <name val="Calibri"/>
      <family val="2"/>
    </font>
    <font>
      <sz val="10"/>
      <name val="Calibri"/>
      <family val="2"/>
    </font>
  </fonts>
  <fills count="6">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s>
  <borders count="18">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s>
  <cellStyleXfs count="2">
    <xf numFmtId="0" fontId="0" fillId="0" borderId="0"/>
    <xf numFmtId="0" fontId="11" fillId="0" borderId="0"/>
  </cellStyleXfs>
  <cellXfs count="99">
    <xf numFmtId="0" fontId="0" fillId="0" borderId="0" xfId="0"/>
    <xf numFmtId="0" fontId="4" fillId="0" borderId="0" xfId="0" applyFont="1" applyAlignment="1">
      <alignment horizontal="center" wrapText="1"/>
    </xf>
    <xf numFmtId="0" fontId="5" fillId="0" borderId="0" xfId="0" applyFont="1" applyAlignment="1">
      <alignment horizontal="center" wrapText="1"/>
    </xf>
    <xf numFmtId="0" fontId="6" fillId="0" borderId="0" xfId="0" applyFont="1"/>
    <xf numFmtId="0" fontId="7" fillId="3" borderId="4" xfId="0" applyFont="1" applyFill="1" applyBorder="1" applyAlignment="1">
      <alignment vertical="center"/>
    </xf>
    <xf numFmtId="0" fontId="9" fillId="0" borderId="0" xfId="0" applyFont="1"/>
    <xf numFmtId="0" fontId="10" fillId="2" borderId="4" xfId="0" applyFont="1" applyFill="1" applyBorder="1" applyAlignment="1">
      <alignment horizontal="center" vertical="center" wrapText="1"/>
    </xf>
    <xf numFmtId="164" fontId="10" fillId="2" borderId="4" xfId="0" applyNumberFormat="1" applyFont="1" applyFill="1" applyBorder="1" applyAlignment="1">
      <alignment horizontal="center" vertical="center" wrapText="1"/>
    </xf>
    <xf numFmtId="0" fontId="0" fillId="4" borderId="4" xfId="0" applyFill="1" applyBorder="1" applyAlignment="1">
      <alignment horizontal="center" vertical="center" wrapText="1"/>
    </xf>
    <xf numFmtId="165" fontId="0" fillId="4" borderId="5" xfId="0" applyNumberFormat="1" applyFill="1" applyBorder="1" applyAlignment="1">
      <alignment vertical="center" wrapText="1"/>
    </xf>
    <xf numFmtId="165" fontId="0" fillId="5" borderId="5" xfId="0" applyNumberFormat="1" applyFill="1" applyBorder="1" applyAlignment="1">
      <alignment vertical="center" wrapText="1"/>
    </xf>
    <xf numFmtId="0" fontId="0" fillId="4" borderId="4" xfId="0" applyFill="1" applyBorder="1" applyAlignment="1">
      <alignment vertical="center" wrapText="1"/>
    </xf>
    <xf numFmtId="0" fontId="13" fillId="3" borderId="3" xfId="0" applyFont="1" applyFill="1" applyBorder="1" applyAlignment="1">
      <alignment vertical="center"/>
    </xf>
    <xf numFmtId="0" fontId="1" fillId="0" borderId="0" xfId="0" applyFont="1" applyAlignment="1">
      <alignment horizontal="left" wrapText="1"/>
    </xf>
    <xf numFmtId="0" fontId="2" fillId="2" borderId="1" xfId="0" applyFont="1" applyFill="1" applyBorder="1"/>
    <xf numFmtId="0" fontId="17" fillId="3" borderId="3" xfId="0" applyFont="1" applyFill="1" applyBorder="1" applyAlignment="1">
      <alignment vertical="center"/>
    </xf>
    <xf numFmtId="0" fontId="2" fillId="2" borderId="1" xfId="0" applyFont="1" applyFill="1" applyBorder="1" applyAlignment="1">
      <alignment vertical="center"/>
    </xf>
    <xf numFmtId="0" fontId="18" fillId="2" borderId="1" xfId="0" applyFont="1" applyFill="1" applyBorder="1"/>
    <xf numFmtId="0" fontId="18" fillId="2" borderId="1" xfId="0" applyFont="1" applyFill="1" applyBorder="1" applyAlignment="1">
      <alignment vertical="center"/>
    </xf>
    <xf numFmtId="0" fontId="18" fillId="2" borderId="1" xfId="0" applyFont="1" applyFill="1" applyBorder="1" applyAlignment="1">
      <alignment horizontal="center" vertical="center"/>
    </xf>
    <xf numFmtId="0" fontId="22" fillId="2" borderId="1" xfId="0" applyFont="1" applyFill="1" applyBorder="1" applyAlignment="1">
      <alignment vertical="center"/>
    </xf>
    <xf numFmtId="0" fontId="3" fillId="4" borderId="4" xfId="1" applyFont="1" applyFill="1" applyBorder="1" applyAlignment="1">
      <alignment horizontal="center" vertical="center" wrapText="1"/>
    </xf>
    <xf numFmtId="165" fontId="14" fillId="4" borderId="5" xfId="1" applyNumberFormat="1" applyFont="1" applyFill="1" applyBorder="1" applyAlignment="1">
      <alignment vertical="center" wrapText="1"/>
    </xf>
    <xf numFmtId="165" fontId="3" fillId="4" borderId="5" xfId="1" applyNumberFormat="1" applyFont="1" applyFill="1" applyBorder="1" applyAlignment="1">
      <alignment horizontal="center" vertical="center" wrapText="1"/>
    </xf>
    <xf numFmtId="165" fontId="3" fillId="4" borderId="5" xfId="0" applyNumberFormat="1" applyFont="1" applyFill="1" applyBorder="1" applyAlignment="1">
      <alignment vertical="center" wrapText="1"/>
    </xf>
    <xf numFmtId="165" fontId="3" fillId="5" borderId="5" xfId="0" applyNumberFormat="1" applyFont="1" applyFill="1" applyBorder="1" applyAlignment="1">
      <alignment vertical="center" wrapText="1"/>
    </xf>
    <xf numFmtId="0" fontId="3" fillId="4" borderId="4" xfId="0" applyFont="1" applyFill="1" applyBorder="1" applyAlignment="1">
      <alignment horizontal="center" vertical="center" wrapText="1"/>
    </xf>
    <xf numFmtId="0" fontId="3" fillId="0" borderId="3" xfId="0" applyFont="1" applyBorder="1"/>
    <xf numFmtId="0" fontId="3" fillId="0" borderId="14" xfId="0" applyFont="1" applyBorder="1"/>
    <xf numFmtId="0" fontId="3" fillId="0" borderId="3" xfId="0" applyFont="1" applyBorder="1" applyAlignment="1">
      <alignment horizontal="center" vertical="center"/>
    </xf>
    <xf numFmtId="165" fontId="3" fillId="4" borderId="14" xfId="1" applyNumberFormat="1" applyFont="1" applyFill="1" applyBorder="1" applyAlignment="1">
      <alignment horizontal="center" vertical="center" wrapText="1"/>
    </xf>
    <xf numFmtId="0" fontId="0" fillId="0" borderId="0" xfId="0"/>
    <xf numFmtId="0" fontId="3" fillId="0" borderId="3" xfId="0" applyFont="1" applyBorder="1"/>
    <xf numFmtId="0" fontId="3" fillId="0" borderId="3" xfId="0" applyFont="1" applyBorder="1"/>
    <xf numFmtId="0" fontId="0" fillId="0" borderId="0" xfId="0"/>
    <xf numFmtId="0" fontId="0" fillId="0" borderId="0" xfId="0"/>
    <xf numFmtId="0" fontId="3" fillId="0" borderId="3" xfId="0" applyFont="1" applyBorder="1"/>
    <xf numFmtId="8" fontId="12" fillId="0" borderId="17" xfId="0" applyNumberFormat="1" applyFont="1" applyBorder="1" applyAlignment="1">
      <alignment horizontal="center" vertical="center"/>
    </xf>
    <xf numFmtId="0" fontId="0" fillId="0" borderId="0" xfId="0"/>
    <xf numFmtId="0" fontId="3" fillId="0" borderId="9" xfId="0" applyFont="1" applyBorder="1" applyAlignment="1">
      <alignment horizontal="center" vertical="center"/>
    </xf>
    <xf numFmtId="0" fontId="3" fillId="4" borderId="8"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8" xfId="0" applyFont="1" applyBorder="1" applyAlignment="1">
      <alignment horizontal="center" vertical="center"/>
    </xf>
    <xf numFmtId="0" fontId="23" fillId="0" borderId="11" xfId="0" applyFont="1" applyBorder="1" applyAlignment="1">
      <alignment horizontal="center" vertical="center"/>
    </xf>
    <xf numFmtId="0" fontId="2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5" xfId="0" applyFont="1" applyBorder="1" applyAlignment="1">
      <alignment horizontal="center" vertical="center"/>
    </xf>
    <xf numFmtId="0" fontId="3" fillId="0" borderId="4" xfId="1" applyFont="1" applyBorder="1" applyAlignment="1">
      <alignment horizontal="center" vertical="center" wrapText="1"/>
    </xf>
    <xf numFmtId="0" fontId="24" fillId="0" borderId="11" xfId="0" applyFont="1" applyBorder="1" applyAlignment="1">
      <alignment horizontal="center" vertical="center" wrapText="1"/>
    </xf>
    <xf numFmtId="14" fontId="3" fillId="0" borderId="15" xfId="0" applyNumberFormat="1" applyFont="1" applyBorder="1" applyAlignment="1">
      <alignment horizontal="center" vertical="center"/>
    </xf>
    <xf numFmtId="14" fontId="3" fillId="0" borderId="3" xfId="0" applyNumberFormat="1" applyFont="1" applyBorder="1" applyAlignment="1">
      <alignment horizontal="center" vertical="center"/>
    </xf>
    <xf numFmtId="0" fontId="23" fillId="0" borderId="0" xfId="0" applyFont="1" applyAlignment="1">
      <alignment horizontal="center" vertical="center"/>
    </xf>
    <xf numFmtId="0" fontId="23" fillId="0" borderId="8" xfId="0" applyFont="1" applyBorder="1" applyAlignment="1">
      <alignment horizontal="center" vertical="center" wrapText="1"/>
    </xf>
    <xf numFmtId="0" fontId="25" fillId="0" borderId="11" xfId="0" applyFont="1" applyBorder="1" applyAlignment="1">
      <alignment horizontal="center" vertical="center" wrapText="1"/>
    </xf>
    <xf numFmtId="0" fontId="23" fillId="0" borderId="12" xfId="0" applyFont="1" applyBorder="1" applyAlignment="1">
      <alignment horizontal="center" vertical="center"/>
    </xf>
    <xf numFmtId="0" fontId="3" fillId="0" borderId="16"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3" fillId="4" borderId="0" xfId="0" applyFont="1" applyFill="1" applyBorder="1" applyAlignment="1">
      <alignment horizontal="center" vertical="center" wrapText="1"/>
    </xf>
    <xf numFmtId="0" fontId="23" fillId="0" borderId="0" xfId="0" applyFont="1" applyBorder="1" applyAlignment="1">
      <alignment horizontal="center" vertical="center"/>
    </xf>
    <xf numFmtId="0" fontId="23" fillId="0" borderId="0" xfId="0" applyFont="1" applyBorder="1" applyAlignment="1">
      <alignment horizontal="center" vertical="center" wrapText="1"/>
    </xf>
    <xf numFmtId="0" fontId="3" fillId="0" borderId="0" xfId="1" applyFont="1" applyBorder="1" applyAlignment="1">
      <alignment horizontal="center" vertical="center" wrapText="1"/>
    </xf>
    <xf numFmtId="14" fontId="3" fillId="0" borderId="0" xfId="0" applyNumberFormat="1" applyFont="1" applyBorder="1" applyAlignment="1">
      <alignment horizontal="center" vertical="center"/>
    </xf>
    <xf numFmtId="165" fontId="3" fillId="4" borderId="0" xfId="0" applyNumberFormat="1" applyFont="1" applyFill="1" applyBorder="1" applyAlignment="1">
      <alignment vertical="center" wrapText="1"/>
    </xf>
    <xf numFmtId="165" fontId="0" fillId="4" borderId="0" xfId="0" applyNumberFormat="1" applyFill="1" applyBorder="1" applyAlignment="1">
      <alignment vertical="center" wrapText="1"/>
    </xf>
    <xf numFmtId="165" fontId="0" fillId="5" borderId="0" xfId="0" applyNumberFormat="1" applyFill="1" applyBorder="1" applyAlignment="1">
      <alignment vertical="center" wrapText="1"/>
    </xf>
    <xf numFmtId="165" fontId="3" fillId="4" borderId="0" xfId="1" applyNumberFormat="1" applyFont="1" applyFill="1" applyBorder="1" applyAlignment="1">
      <alignment horizontal="center" vertical="center" wrapText="1"/>
    </xf>
    <xf numFmtId="0" fontId="0" fillId="4" borderId="0" xfId="0" applyFill="1" applyBorder="1" applyAlignment="1">
      <alignment horizontal="center" vertical="center" wrapText="1"/>
    </xf>
    <xf numFmtId="165" fontId="14" fillId="4" borderId="0" xfId="1" applyNumberFormat="1" applyFont="1" applyFill="1" applyBorder="1" applyAlignment="1">
      <alignment vertical="center" wrapText="1"/>
    </xf>
    <xf numFmtId="0" fontId="3" fillId="4" borderId="0" xfId="1" applyFont="1" applyFill="1" applyBorder="1" applyAlignment="1">
      <alignment horizontal="center" vertical="center" wrapText="1"/>
    </xf>
    <xf numFmtId="0" fontId="0" fillId="4" borderId="0" xfId="0" applyFill="1" applyBorder="1" applyAlignment="1">
      <alignment vertical="center" wrapText="1"/>
    </xf>
    <xf numFmtId="0" fontId="0" fillId="0" borderId="0" xfId="0"/>
    <xf numFmtId="0" fontId="3" fillId="0" borderId="3" xfId="0" applyFont="1" applyBorder="1"/>
    <xf numFmtId="0" fontId="17" fillId="3" borderId="5" xfId="0" applyFont="1" applyFill="1" applyBorder="1" applyAlignment="1">
      <alignment vertical="center" wrapText="1"/>
    </xf>
    <xf numFmtId="0" fontId="8" fillId="3" borderId="1" xfId="0" applyFont="1" applyFill="1" applyBorder="1" applyAlignment="1">
      <alignment vertical="center" wrapText="1"/>
    </xf>
    <xf numFmtId="0" fontId="8" fillId="3" borderId="2" xfId="0" applyFont="1" applyFill="1" applyBorder="1" applyAlignment="1">
      <alignment vertical="center" wrapText="1"/>
    </xf>
    <xf numFmtId="0" fontId="20" fillId="2" borderId="5"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1" fillId="0" borderId="2" xfId="0" applyFont="1" applyBorder="1"/>
    <xf numFmtId="0" fontId="10" fillId="2" borderId="6" xfId="0" applyFont="1" applyFill="1" applyBorder="1" applyAlignment="1">
      <alignment horizontal="center" vertical="center" wrapText="1"/>
    </xf>
    <xf numFmtId="0" fontId="3" fillId="0" borderId="3" xfId="0" applyFont="1" applyBorder="1"/>
    <xf numFmtId="0" fontId="10" fillId="2" borderId="5" xfId="0" applyFont="1" applyFill="1" applyBorder="1" applyAlignment="1">
      <alignment horizontal="center" vertical="center" wrapText="1"/>
    </xf>
    <xf numFmtId="0" fontId="3" fillId="0" borderId="2" xfId="0" applyFont="1" applyBorder="1"/>
    <xf numFmtId="164" fontId="10" fillId="2" borderId="5" xfId="0" applyNumberFormat="1" applyFont="1" applyFill="1" applyBorder="1" applyAlignment="1">
      <alignment horizontal="center" vertical="center" wrapText="1"/>
    </xf>
    <xf numFmtId="0" fontId="3" fillId="0" borderId="7" xfId="0" applyFont="1" applyBorder="1"/>
    <xf numFmtId="0" fontId="19" fillId="0" borderId="1" xfId="0" applyFont="1" applyBorder="1"/>
    <xf numFmtId="0" fontId="19" fillId="0" borderId="2" xfId="0" applyFont="1" applyBorder="1"/>
    <xf numFmtId="164" fontId="10" fillId="2" borderId="6" xfId="0" applyNumberFormat="1" applyFont="1" applyFill="1" applyBorder="1" applyAlignment="1">
      <alignment horizontal="center" vertical="center" wrapText="1"/>
    </xf>
    <xf numFmtId="0" fontId="1" fillId="0" borderId="0" xfId="0" applyFont="1" applyAlignment="1">
      <alignment horizontal="left" wrapText="1"/>
    </xf>
    <xf numFmtId="0" fontId="0" fillId="0" borderId="0" xfId="0"/>
    <xf numFmtId="0" fontId="15" fillId="2" borderId="1" xfId="0" applyFont="1" applyFill="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15" fillId="2" borderId="1" xfId="0" applyFont="1" applyFill="1" applyBorder="1" applyAlignment="1">
      <alignment horizontal="left"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16" fillId="0" borderId="1" xfId="0" applyFont="1" applyBorder="1" applyAlignment="1">
      <alignment vertical="center"/>
    </xf>
    <xf numFmtId="0" fontId="16" fillId="0" borderId="2" xfId="0" applyFont="1" applyBorder="1" applyAlignment="1">
      <alignment vertical="center"/>
    </xf>
    <xf numFmtId="0" fontId="21" fillId="0" borderId="1" xfId="0" applyFont="1" applyBorder="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2</xdr:rowOff>
    </xdr:from>
    <xdr:to>
      <xdr:col>3</xdr:col>
      <xdr:colOff>1666875</xdr:colOff>
      <xdr:row>3</xdr:row>
      <xdr:rowOff>1</xdr:rowOff>
    </xdr:to>
    <xdr:pic>
      <xdr:nvPicPr>
        <xdr:cNvPr id="3" name="Imagem 2">
          <a:extLst>
            <a:ext uri="{FF2B5EF4-FFF2-40B4-BE49-F238E27FC236}">
              <a16:creationId xmlns:a16="http://schemas.microsoft.com/office/drawing/2014/main" xmlns="" id="{A660AA79-B565-41D8-9879-44648BA2F0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2"/>
          <a:ext cx="5019675" cy="885824"/>
        </a:xfrm>
        <a:prstGeom prst="rect">
          <a:avLst/>
        </a:prstGeom>
        <a:solidFill>
          <a:srgbClr val="00B0F0"/>
        </a:solidFill>
        <a:ln>
          <a:noFill/>
        </a:ln>
      </xdr:spPr>
    </xdr:pic>
    <xdr:clientData/>
  </xdr:twoCellAnchor>
  <xdr:twoCellAnchor editAs="oneCell">
    <xdr:from>
      <xdr:col>21</xdr:col>
      <xdr:colOff>952501</xdr:colOff>
      <xdr:row>0</xdr:row>
      <xdr:rowOff>1</xdr:rowOff>
    </xdr:from>
    <xdr:to>
      <xdr:col>25</xdr:col>
      <xdr:colOff>9526</xdr:colOff>
      <xdr:row>3</xdr:row>
      <xdr:rowOff>9526</xdr:rowOff>
    </xdr:to>
    <xdr:pic>
      <xdr:nvPicPr>
        <xdr:cNvPr id="2" name="Imagem 1">
          <a:extLst>
            <a:ext uri="{FF2B5EF4-FFF2-40B4-BE49-F238E27FC236}">
              <a16:creationId xmlns:a16="http://schemas.microsoft.com/office/drawing/2014/main" xmlns="" id="{1EE98FFD-A10E-4A72-86AE-D652AA97E3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98926" y="1"/>
          <a:ext cx="6610350" cy="895350"/>
        </a:xfrm>
        <a:prstGeom prst="rect">
          <a:avLst/>
        </a:prstGeom>
        <a:noFill/>
        <a:ln>
          <a:noFill/>
        </a:ln>
      </xdr:spPr>
    </xdr:pic>
    <xdr:clientData/>
  </xdr:twoCellAnchor>
  <xdr:twoCellAnchor editAs="oneCell">
    <xdr:from>
      <xdr:col>16</xdr:col>
      <xdr:colOff>933450</xdr:colOff>
      <xdr:row>0</xdr:row>
      <xdr:rowOff>0</xdr:rowOff>
    </xdr:from>
    <xdr:to>
      <xdr:col>21</xdr:col>
      <xdr:colOff>942052</xdr:colOff>
      <xdr:row>3</xdr:row>
      <xdr:rowOff>0</xdr:rowOff>
    </xdr:to>
    <xdr:pic>
      <xdr:nvPicPr>
        <xdr:cNvPr id="4" name="Imagem 3">
          <a:extLst>
            <a:ext uri="{FF2B5EF4-FFF2-40B4-BE49-F238E27FC236}">
              <a16:creationId xmlns:a16="http://schemas.microsoft.com/office/drawing/2014/main" xmlns="" id="{F3BE9AEB-C9CD-4F1C-B846-FF21F09B82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26725" y="0"/>
          <a:ext cx="5790277" cy="885825"/>
        </a:xfrm>
        <a:prstGeom prst="rect">
          <a:avLst/>
        </a:prstGeom>
        <a:noFill/>
        <a:ln>
          <a:noFill/>
        </a:ln>
      </xdr:spPr>
    </xdr:pic>
    <xdr:clientData/>
  </xdr:twoCellAnchor>
  <xdr:twoCellAnchor editAs="oneCell">
    <xdr:from>
      <xdr:col>11</xdr:col>
      <xdr:colOff>0</xdr:colOff>
      <xdr:row>0</xdr:row>
      <xdr:rowOff>1</xdr:rowOff>
    </xdr:from>
    <xdr:to>
      <xdr:col>16</xdr:col>
      <xdr:colOff>1018253</xdr:colOff>
      <xdr:row>2</xdr:row>
      <xdr:rowOff>285751</xdr:rowOff>
    </xdr:to>
    <xdr:pic>
      <xdr:nvPicPr>
        <xdr:cNvPr id="5" name="Imagem 4">
          <a:extLst>
            <a:ext uri="{FF2B5EF4-FFF2-40B4-BE49-F238E27FC236}">
              <a16:creationId xmlns:a16="http://schemas.microsoft.com/office/drawing/2014/main" xmlns="" id="{A8CCAB26-D3B5-410D-B799-14EECE4C9C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35350" y="1"/>
          <a:ext cx="7276178" cy="876300"/>
        </a:xfrm>
        <a:prstGeom prst="rect">
          <a:avLst/>
        </a:prstGeom>
        <a:noFill/>
        <a:ln>
          <a:noFill/>
        </a:ln>
      </xdr:spPr>
    </xdr:pic>
    <xdr:clientData/>
  </xdr:twoCellAnchor>
  <xdr:twoCellAnchor editAs="oneCell">
    <xdr:from>
      <xdr:col>6</xdr:col>
      <xdr:colOff>1552576</xdr:colOff>
      <xdr:row>0</xdr:row>
      <xdr:rowOff>0</xdr:rowOff>
    </xdr:from>
    <xdr:to>
      <xdr:col>11</xdr:col>
      <xdr:colOff>114300</xdr:colOff>
      <xdr:row>2</xdr:row>
      <xdr:rowOff>285750</xdr:rowOff>
    </xdr:to>
    <xdr:pic>
      <xdr:nvPicPr>
        <xdr:cNvPr id="6" name="Imagem 5">
          <a:extLst>
            <a:ext uri="{FF2B5EF4-FFF2-40B4-BE49-F238E27FC236}">
              <a16:creationId xmlns:a16="http://schemas.microsoft.com/office/drawing/2014/main" xmlns="" id="{FEE82236-63CA-44D0-B331-24B464DB4E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82476" y="0"/>
          <a:ext cx="5457824" cy="876300"/>
        </a:xfrm>
        <a:prstGeom prst="rect">
          <a:avLst/>
        </a:prstGeom>
        <a:noFill/>
        <a:ln>
          <a:noFill/>
        </a:ln>
      </xdr:spPr>
    </xdr:pic>
    <xdr:clientData/>
  </xdr:twoCellAnchor>
  <xdr:twoCellAnchor editAs="oneCell">
    <xdr:from>
      <xdr:col>3</xdr:col>
      <xdr:colOff>1390650</xdr:colOff>
      <xdr:row>0</xdr:row>
      <xdr:rowOff>0</xdr:rowOff>
    </xdr:from>
    <xdr:to>
      <xdr:col>6</xdr:col>
      <xdr:colOff>2295525</xdr:colOff>
      <xdr:row>2</xdr:row>
      <xdr:rowOff>285750</xdr:rowOff>
    </xdr:to>
    <xdr:pic>
      <xdr:nvPicPr>
        <xdr:cNvPr id="7" name="Imagem 6">
          <a:extLst>
            <a:ext uri="{FF2B5EF4-FFF2-40B4-BE49-F238E27FC236}">
              <a16:creationId xmlns:a16="http://schemas.microsoft.com/office/drawing/2014/main" xmlns="" id="{D7F8E02E-4CA1-4BA0-ACA0-C038DC3A05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9200" y="0"/>
          <a:ext cx="7153275" cy="876300"/>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979"/>
  <sheetViews>
    <sheetView tabSelected="1" topLeftCell="B1" zoomScaleNormal="100" workbookViewId="0">
      <pane ySplit="8" topLeftCell="A13" activePane="bottomLeft" state="frozen"/>
      <selection pane="bottomLeft" activeCell="D13" sqref="D13"/>
    </sheetView>
  </sheetViews>
  <sheetFormatPr defaultColWidth="12.625" defaultRowHeight="15" customHeight="1" x14ac:dyDescent="0.2"/>
  <cols>
    <col min="1" max="1" width="8.125" customWidth="1"/>
    <col min="2" max="2" width="25" customWidth="1"/>
    <col min="3" max="3" width="11" customWidth="1"/>
    <col min="4" max="4" width="34.5" customWidth="1"/>
    <col min="5" max="5" width="14.875" customWidth="1"/>
    <col min="6" max="6" width="32.625" customWidth="1"/>
    <col min="7" max="7" width="48.5" customWidth="1"/>
    <col min="8" max="8" width="10" customWidth="1"/>
    <col min="9" max="9" width="7" customWidth="1"/>
    <col min="10" max="10" width="13.875" customWidth="1"/>
    <col min="11" max="11" width="11.125" customWidth="1"/>
    <col min="12" max="12" width="21.5" customWidth="1"/>
    <col min="13" max="13" width="14" customWidth="1"/>
    <col min="14" max="14" width="13.125" customWidth="1"/>
    <col min="15" max="15" width="15.625" customWidth="1"/>
    <col min="16" max="16" width="17.875" customWidth="1"/>
    <col min="17" max="17" width="18" customWidth="1"/>
    <col min="18" max="18" width="16.625" customWidth="1"/>
    <col min="19" max="19" width="13.875" customWidth="1"/>
    <col min="20" max="20" width="13.5" customWidth="1"/>
    <col min="21" max="21" width="13.875" customWidth="1"/>
    <col min="22" max="22" width="15.125" customWidth="1"/>
    <col min="23" max="23" width="13.75" customWidth="1"/>
    <col min="24" max="24" width="15.875" customWidth="1"/>
    <col min="25" max="25" width="54.375" customWidth="1"/>
    <col min="26" max="29" width="13.125" customWidth="1"/>
  </cols>
  <sheetData>
    <row r="1" spans="1:29" ht="23.25" x14ac:dyDescent="0.35">
      <c r="A1" s="88"/>
      <c r="B1" s="13"/>
      <c r="C1" s="90"/>
      <c r="D1" s="91"/>
      <c r="E1" s="91"/>
      <c r="F1" s="91"/>
      <c r="G1" s="91"/>
      <c r="H1" s="91"/>
      <c r="I1" s="91"/>
      <c r="J1" s="91"/>
      <c r="K1" s="91"/>
      <c r="L1" s="91"/>
      <c r="M1" s="91"/>
      <c r="N1" s="91"/>
      <c r="O1" s="91"/>
      <c r="P1" s="91"/>
      <c r="Q1" s="91"/>
      <c r="R1" s="91"/>
      <c r="S1" s="91"/>
      <c r="T1" s="91"/>
      <c r="U1" s="91"/>
      <c r="V1" s="91"/>
      <c r="W1" s="91"/>
      <c r="X1" s="91"/>
      <c r="Y1" s="92"/>
      <c r="Z1" s="1"/>
      <c r="AA1" s="1"/>
      <c r="AB1" s="1"/>
      <c r="AC1" s="1"/>
    </row>
    <row r="2" spans="1:29" ht="23.25" x14ac:dyDescent="0.35">
      <c r="A2" s="89"/>
      <c r="C2" s="93"/>
      <c r="D2" s="94"/>
      <c r="E2" s="94"/>
      <c r="F2" s="94"/>
      <c r="G2" s="94"/>
      <c r="H2" s="94"/>
      <c r="I2" s="94"/>
      <c r="J2" s="94"/>
      <c r="K2" s="94"/>
      <c r="L2" s="94"/>
      <c r="M2" s="94"/>
      <c r="N2" s="94"/>
      <c r="O2" s="94"/>
      <c r="P2" s="94"/>
      <c r="Q2" s="94"/>
      <c r="R2" s="94"/>
      <c r="S2" s="94"/>
      <c r="T2" s="94"/>
      <c r="U2" s="94"/>
      <c r="V2" s="94"/>
      <c r="W2" s="94"/>
      <c r="X2" s="94"/>
      <c r="Y2" s="95"/>
      <c r="Z2" s="1"/>
      <c r="AA2" s="1"/>
      <c r="AB2" s="1"/>
      <c r="AC2" s="1"/>
    </row>
    <row r="3" spans="1:29" ht="23.25" x14ac:dyDescent="0.3">
      <c r="A3" s="89"/>
      <c r="C3" s="90"/>
      <c r="D3" s="96"/>
      <c r="E3" s="96"/>
      <c r="F3" s="96"/>
      <c r="G3" s="96"/>
      <c r="H3" s="96"/>
      <c r="I3" s="96"/>
      <c r="J3" s="96"/>
      <c r="K3" s="96"/>
      <c r="L3" s="96"/>
      <c r="M3" s="96"/>
      <c r="N3" s="96"/>
      <c r="O3" s="96"/>
      <c r="P3" s="96"/>
      <c r="Q3" s="96"/>
      <c r="R3" s="96"/>
      <c r="S3" s="96"/>
      <c r="T3" s="96"/>
      <c r="U3" s="96"/>
      <c r="V3" s="96"/>
      <c r="W3" s="96"/>
      <c r="X3" s="96"/>
      <c r="Y3" s="97"/>
      <c r="Z3" s="2"/>
      <c r="AA3" s="2"/>
      <c r="AB3" s="3"/>
      <c r="AC3" s="3"/>
    </row>
    <row r="4" spans="1:29" ht="18" customHeight="1" x14ac:dyDescent="0.4">
      <c r="A4" s="16"/>
      <c r="B4" s="16"/>
      <c r="C4" s="14"/>
      <c r="D4" s="19" t="s">
        <v>98</v>
      </c>
      <c r="E4" s="17"/>
      <c r="F4" s="17"/>
      <c r="G4" s="18"/>
      <c r="H4" s="20" t="s">
        <v>106</v>
      </c>
      <c r="I4" s="14"/>
      <c r="J4" s="14"/>
      <c r="K4" s="14"/>
      <c r="L4" s="18" t="s">
        <v>97</v>
      </c>
      <c r="M4" s="14"/>
      <c r="N4" s="14"/>
      <c r="O4" s="14"/>
      <c r="P4" s="14"/>
      <c r="Q4" s="14"/>
      <c r="R4" s="14"/>
      <c r="S4" s="14"/>
      <c r="T4" s="14"/>
      <c r="U4" s="14"/>
      <c r="V4" s="14"/>
      <c r="W4" s="18" t="s">
        <v>107</v>
      </c>
      <c r="X4" s="14"/>
      <c r="Y4" s="14"/>
      <c r="Z4" s="2"/>
      <c r="AA4" s="2"/>
      <c r="AB4" s="3"/>
      <c r="AC4" s="3"/>
    </row>
    <row r="5" spans="1:29" ht="10.5" customHeight="1" x14ac:dyDescent="0.25">
      <c r="A5" s="15"/>
      <c r="B5" s="12"/>
      <c r="C5" s="4"/>
      <c r="D5" s="73"/>
      <c r="E5" s="74"/>
      <c r="F5" s="74"/>
      <c r="G5" s="74"/>
      <c r="H5" s="74"/>
      <c r="I5" s="74"/>
      <c r="J5" s="74"/>
      <c r="K5" s="74"/>
      <c r="L5" s="74"/>
      <c r="M5" s="74"/>
      <c r="N5" s="74"/>
      <c r="O5" s="74"/>
      <c r="P5" s="74"/>
      <c r="Q5" s="74"/>
      <c r="R5" s="74"/>
      <c r="S5" s="74"/>
      <c r="T5" s="74"/>
      <c r="U5" s="74"/>
      <c r="V5" s="74"/>
      <c r="W5" s="74"/>
      <c r="X5" s="74"/>
      <c r="Y5" s="75"/>
      <c r="Z5" s="5"/>
      <c r="AA5" s="5"/>
      <c r="AB5" s="3"/>
      <c r="AC5" s="3"/>
    </row>
    <row r="6" spans="1:29" ht="21" customHeight="1" x14ac:dyDescent="0.25">
      <c r="A6" s="76" t="s">
        <v>0</v>
      </c>
      <c r="B6" s="77"/>
      <c r="C6" s="78"/>
      <c r="D6" s="76" t="s">
        <v>1</v>
      </c>
      <c r="E6" s="85"/>
      <c r="F6" s="86"/>
      <c r="G6" s="76" t="s">
        <v>2</v>
      </c>
      <c r="H6" s="98"/>
      <c r="I6" s="98"/>
      <c r="J6" s="98"/>
      <c r="K6" s="98"/>
      <c r="L6" s="98"/>
      <c r="M6" s="98"/>
      <c r="N6" s="78"/>
      <c r="O6" s="76" t="s">
        <v>3</v>
      </c>
      <c r="P6" s="98"/>
      <c r="Q6" s="78"/>
      <c r="R6" s="76" t="s">
        <v>4</v>
      </c>
      <c r="S6" s="98"/>
      <c r="T6" s="98"/>
      <c r="U6" s="98"/>
      <c r="V6" s="98"/>
      <c r="W6" s="78"/>
      <c r="X6" s="79" t="s">
        <v>5</v>
      </c>
      <c r="Y6" s="79" t="s">
        <v>6</v>
      </c>
      <c r="Z6" s="5"/>
      <c r="AA6" s="5"/>
      <c r="AB6" s="5"/>
      <c r="AC6" s="5"/>
    </row>
    <row r="7" spans="1:29" ht="15.75" customHeight="1" x14ac:dyDescent="0.2">
      <c r="A7" s="79" t="s">
        <v>7</v>
      </c>
      <c r="B7" s="79" t="s">
        <v>33</v>
      </c>
      <c r="C7" s="79" t="s">
        <v>8</v>
      </c>
      <c r="D7" s="79" t="s">
        <v>36</v>
      </c>
      <c r="E7" s="79" t="s">
        <v>9</v>
      </c>
      <c r="F7" s="79" t="s">
        <v>10</v>
      </c>
      <c r="G7" s="79" t="s">
        <v>11</v>
      </c>
      <c r="H7" s="79" t="s">
        <v>12</v>
      </c>
      <c r="I7" s="81" t="s">
        <v>13</v>
      </c>
      <c r="J7" s="82"/>
      <c r="K7" s="83" t="s">
        <v>14</v>
      </c>
      <c r="L7" s="82"/>
      <c r="M7" s="79" t="s">
        <v>15</v>
      </c>
      <c r="N7" s="79" t="s">
        <v>16</v>
      </c>
      <c r="O7" s="87" t="s">
        <v>17</v>
      </c>
      <c r="P7" s="87" t="s">
        <v>18</v>
      </c>
      <c r="Q7" s="87" t="s">
        <v>19</v>
      </c>
      <c r="R7" s="83" t="s">
        <v>20</v>
      </c>
      <c r="S7" s="82"/>
      <c r="T7" s="83" t="s">
        <v>21</v>
      </c>
      <c r="U7" s="82"/>
      <c r="V7" s="79" t="s">
        <v>22</v>
      </c>
      <c r="W7" s="87" t="s">
        <v>23</v>
      </c>
      <c r="X7" s="84"/>
      <c r="Y7" s="84"/>
      <c r="Z7" s="5"/>
      <c r="AA7" s="5"/>
      <c r="AB7" s="5"/>
      <c r="AC7" s="5"/>
    </row>
    <row r="8" spans="1:29" ht="33.75" customHeight="1" x14ac:dyDescent="0.2">
      <c r="A8" s="80"/>
      <c r="B8" s="80"/>
      <c r="C8" s="80"/>
      <c r="D8" s="84"/>
      <c r="E8" s="84"/>
      <c r="F8" s="84"/>
      <c r="G8" s="84"/>
      <c r="H8" s="84"/>
      <c r="I8" s="6" t="s">
        <v>24</v>
      </c>
      <c r="J8" s="6" t="s">
        <v>25</v>
      </c>
      <c r="K8" s="6" t="s">
        <v>26</v>
      </c>
      <c r="L8" s="7" t="s">
        <v>27</v>
      </c>
      <c r="M8" s="80"/>
      <c r="N8" s="80"/>
      <c r="O8" s="80"/>
      <c r="P8" s="80"/>
      <c r="Q8" s="80"/>
      <c r="R8" s="6" t="s">
        <v>28</v>
      </c>
      <c r="S8" s="7" t="s">
        <v>29</v>
      </c>
      <c r="T8" s="6" t="s">
        <v>30</v>
      </c>
      <c r="U8" s="7" t="s">
        <v>31</v>
      </c>
      <c r="V8" s="80"/>
      <c r="W8" s="80"/>
      <c r="X8" s="80"/>
      <c r="Y8" s="80"/>
      <c r="Z8" s="5"/>
      <c r="AA8" s="5"/>
      <c r="AB8" s="5"/>
      <c r="AC8" s="5"/>
    </row>
    <row r="9" spans="1:29" ht="105.75" customHeight="1" x14ac:dyDescent="0.2">
      <c r="A9" s="29" t="s">
        <v>32</v>
      </c>
      <c r="B9" s="39" t="s">
        <v>147</v>
      </c>
      <c r="C9" s="40" t="s">
        <v>41</v>
      </c>
      <c r="D9" s="41" t="s">
        <v>42</v>
      </c>
      <c r="E9" s="42" t="s">
        <v>43</v>
      </c>
      <c r="F9" s="43" t="s">
        <v>37</v>
      </c>
      <c r="G9" s="41" t="s">
        <v>148</v>
      </c>
      <c r="H9" s="45" t="s">
        <v>34</v>
      </c>
      <c r="I9" s="46" t="s">
        <v>35</v>
      </c>
      <c r="J9" s="47" t="s">
        <v>38</v>
      </c>
      <c r="K9" s="29" t="s">
        <v>35</v>
      </c>
      <c r="L9" s="48" t="s">
        <v>150</v>
      </c>
      <c r="M9" s="49">
        <v>45537</v>
      </c>
      <c r="N9" s="50">
        <v>45565</v>
      </c>
      <c r="O9" s="28"/>
      <c r="P9" s="28"/>
      <c r="Q9" s="28"/>
      <c r="R9" s="29">
        <v>12</v>
      </c>
      <c r="S9" s="23">
        <v>120</v>
      </c>
      <c r="T9" s="29">
        <v>4</v>
      </c>
      <c r="U9" s="23">
        <v>55</v>
      </c>
      <c r="V9" s="29">
        <v>16</v>
      </c>
      <c r="W9" s="10">
        <f t="shared" ref="W9:W25" si="0">(R9*S9)+(T9*U9)</f>
        <v>1660</v>
      </c>
      <c r="X9" s="10">
        <f t="shared" ref="X9:X27" si="1">Q9+W9</f>
        <v>1660</v>
      </c>
      <c r="Y9" s="27"/>
      <c r="Z9" s="5"/>
      <c r="AA9" s="5"/>
      <c r="AB9" s="5"/>
      <c r="AC9" s="5"/>
    </row>
    <row r="10" spans="1:29" ht="98.25" customHeight="1" x14ac:dyDescent="0.2">
      <c r="A10" s="29" t="s">
        <v>32</v>
      </c>
      <c r="B10" s="39" t="s">
        <v>147</v>
      </c>
      <c r="C10" s="40" t="s">
        <v>41</v>
      </c>
      <c r="D10" s="42" t="s">
        <v>44</v>
      </c>
      <c r="E10" s="44" t="s">
        <v>45</v>
      </c>
      <c r="F10" s="43" t="s">
        <v>46</v>
      </c>
      <c r="G10" s="41" t="s">
        <v>151</v>
      </c>
      <c r="H10" s="45" t="s">
        <v>34</v>
      </c>
      <c r="I10" s="46" t="s">
        <v>35</v>
      </c>
      <c r="J10" s="29" t="s">
        <v>38</v>
      </c>
      <c r="K10" s="29" t="s">
        <v>35</v>
      </c>
      <c r="L10" s="41" t="s">
        <v>152</v>
      </c>
      <c r="M10" s="49">
        <v>45539</v>
      </c>
      <c r="N10" s="50">
        <v>45552</v>
      </c>
      <c r="O10" s="28"/>
      <c r="P10" s="28"/>
      <c r="Q10" s="28"/>
      <c r="R10" s="29">
        <v>2</v>
      </c>
      <c r="S10" s="23">
        <v>120</v>
      </c>
      <c r="T10" s="29">
        <v>2</v>
      </c>
      <c r="U10" s="23">
        <v>55</v>
      </c>
      <c r="V10" s="29">
        <v>4</v>
      </c>
      <c r="W10" s="10">
        <f t="shared" ref="W10" si="2">(R10*S10)+(T10*U10)</f>
        <v>350</v>
      </c>
      <c r="X10" s="10">
        <f t="shared" si="1"/>
        <v>350</v>
      </c>
      <c r="Y10" s="27"/>
      <c r="Z10" s="5"/>
      <c r="AA10" s="5"/>
      <c r="AB10" s="5"/>
      <c r="AC10" s="5"/>
    </row>
    <row r="11" spans="1:29" ht="121.5" customHeight="1" x14ac:dyDescent="0.2">
      <c r="A11" s="29" t="s">
        <v>32</v>
      </c>
      <c r="B11" s="39" t="s">
        <v>147</v>
      </c>
      <c r="C11" s="40" t="s">
        <v>41</v>
      </c>
      <c r="D11" s="42" t="s">
        <v>47</v>
      </c>
      <c r="E11" s="42" t="s">
        <v>48</v>
      </c>
      <c r="F11" s="41" t="s">
        <v>49</v>
      </c>
      <c r="G11" s="41" t="s">
        <v>148</v>
      </c>
      <c r="H11" s="45" t="s">
        <v>34</v>
      </c>
      <c r="I11" s="46" t="s">
        <v>35</v>
      </c>
      <c r="J11" s="47" t="s">
        <v>38</v>
      </c>
      <c r="K11" s="29" t="s">
        <v>35</v>
      </c>
      <c r="L11" s="48" t="s">
        <v>149</v>
      </c>
      <c r="M11" s="49">
        <v>45537</v>
      </c>
      <c r="N11" s="50">
        <v>45560</v>
      </c>
      <c r="O11" s="28"/>
      <c r="P11" s="28"/>
      <c r="Q11" s="28"/>
      <c r="R11" s="29">
        <v>7</v>
      </c>
      <c r="S11" s="23">
        <v>170.12</v>
      </c>
      <c r="T11" s="29">
        <v>2</v>
      </c>
      <c r="U11" s="23">
        <v>57</v>
      </c>
      <c r="V11" s="29">
        <v>9</v>
      </c>
      <c r="W11" s="10">
        <f t="shared" ref="W11" si="3">(R11*S11)+(T11*U11)</f>
        <v>1304.8400000000001</v>
      </c>
      <c r="X11" s="10">
        <f t="shared" ref="X11" si="4">Q11+W11</f>
        <v>1304.8400000000001</v>
      </c>
      <c r="Y11" s="27"/>
      <c r="Z11" s="5"/>
      <c r="AA11" s="5"/>
      <c r="AB11" s="5"/>
      <c r="AC11" s="5"/>
    </row>
    <row r="12" spans="1:29" ht="60.75" customHeight="1" x14ac:dyDescent="0.2">
      <c r="A12" s="29" t="s">
        <v>32</v>
      </c>
      <c r="B12" s="39" t="s">
        <v>111</v>
      </c>
      <c r="C12" s="40" t="s">
        <v>113</v>
      </c>
      <c r="D12" s="42" t="s">
        <v>71</v>
      </c>
      <c r="E12" s="42" t="s">
        <v>72</v>
      </c>
      <c r="F12" s="44" t="s">
        <v>79</v>
      </c>
      <c r="G12" s="41" t="s">
        <v>112</v>
      </c>
      <c r="H12" s="45" t="s">
        <v>34</v>
      </c>
      <c r="I12" s="46" t="s">
        <v>35</v>
      </c>
      <c r="J12" s="47" t="s">
        <v>38</v>
      </c>
      <c r="K12" s="29" t="s">
        <v>35</v>
      </c>
      <c r="L12" s="41" t="s">
        <v>101</v>
      </c>
      <c r="M12" s="49">
        <v>45538</v>
      </c>
      <c r="N12" s="50">
        <v>45539</v>
      </c>
      <c r="O12" s="28"/>
      <c r="P12" s="28"/>
      <c r="Q12" s="28"/>
      <c r="R12" s="29">
        <v>1</v>
      </c>
      <c r="S12" s="23">
        <v>241.86</v>
      </c>
      <c r="T12" s="29"/>
      <c r="U12" s="23"/>
      <c r="V12" s="29">
        <v>1</v>
      </c>
      <c r="W12" s="25">
        <f t="shared" ref="W12" si="5">(R12*S12)+(T12*U12)</f>
        <v>241.86</v>
      </c>
      <c r="X12" s="25">
        <f t="shared" ref="X12" si="6">Q12+W12</f>
        <v>241.86</v>
      </c>
      <c r="Y12" s="27"/>
      <c r="Z12" s="5"/>
      <c r="AA12" s="5"/>
      <c r="AB12" s="5"/>
      <c r="AC12" s="5"/>
    </row>
    <row r="13" spans="1:29" s="71" customFormat="1" ht="60.75" customHeight="1" x14ac:dyDescent="0.2">
      <c r="A13" s="29" t="s">
        <v>32</v>
      </c>
      <c r="B13" s="39" t="s">
        <v>111</v>
      </c>
      <c r="C13" s="40" t="s">
        <v>113</v>
      </c>
      <c r="D13" s="42" t="s">
        <v>71</v>
      </c>
      <c r="E13" s="42" t="s">
        <v>72</v>
      </c>
      <c r="F13" s="44" t="s">
        <v>79</v>
      </c>
      <c r="G13" s="41" t="s">
        <v>173</v>
      </c>
      <c r="H13" s="45" t="s">
        <v>34</v>
      </c>
      <c r="I13" s="46" t="s">
        <v>35</v>
      </c>
      <c r="J13" s="47" t="s">
        <v>38</v>
      </c>
      <c r="K13" s="29" t="s">
        <v>35</v>
      </c>
      <c r="L13" s="41" t="s">
        <v>174</v>
      </c>
      <c r="M13" s="49">
        <v>45560</v>
      </c>
      <c r="N13" s="50">
        <v>45562</v>
      </c>
      <c r="O13" s="28"/>
      <c r="P13" s="28"/>
      <c r="Q13" s="28"/>
      <c r="R13" s="29">
        <v>2</v>
      </c>
      <c r="S13" s="23">
        <v>241.86</v>
      </c>
      <c r="T13" s="29"/>
      <c r="U13" s="23"/>
      <c r="V13" s="29">
        <v>2</v>
      </c>
      <c r="W13" s="25">
        <f t="shared" ref="W13:W14" si="7">(R13*S13)+(T13*U13)</f>
        <v>483.72</v>
      </c>
      <c r="X13" s="25">
        <f t="shared" ref="X13:X14" si="8">Q13+W13</f>
        <v>483.72</v>
      </c>
      <c r="Y13" s="72"/>
      <c r="Z13" s="5"/>
      <c r="AA13" s="5"/>
      <c r="AB13" s="5"/>
      <c r="AC13" s="5"/>
    </row>
    <row r="14" spans="1:29" s="71" customFormat="1" ht="60.75" customHeight="1" x14ac:dyDescent="0.2">
      <c r="A14" s="29" t="s">
        <v>32</v>
      </c>
      <c r="B14" s="39" t="s">
        <v>111</v>
      </c>
      <c r="C14" s="40" t="s">
        <v>113</v>
      </c>
      <c r="D14" s="42" t="s">
        <v>89</v>
      </c>
      <c r="E14" s="42" t="s">
        <v>117</v>
      </c>
      <c r="F14" s="42" t="s">
        <v>116</v>
      </c>
      <c r="G14" s="41" t="s">
        <v>173</v>
      </c>
      <c r="H14" s="45" t="s">
        <v>34</v>
      </c>
      <c r="I14" s="46" t="s">
        <v>35</v>
      </c>
      <c r="J14" s="47" t="s">
        <v>38</v>
      </c>
      <c r="K14" s="29" t="s">
        <v>35</v>
      </c>
      <c r="L14" s="41" t="s">
        <v>174</v>
      </c>
      <c r="M14" s="49">
        <v>45560</v>
      </c>
      <c r="N14" s="50">
        <v>45562</v>
      </c>
      <c r="O14" s="28"/>
      <c r="P14" s="28"/>
      <c r="Q14" s="28"/>
      <c r="R14" s="29">
        <v>2</v>
      </c>
      <c r="S14" s="23">
        <v>120</v>
      </c>
      <c r="T14" s="29"/>
      <c r="U14" s="23"/>
      <c r="V14" s="29">
        <v>2</v>
      </c>
      <c r="W14" s="25">
        <f t="shared" si="7"/>
        <v>240</v>
      </c>
      <c r="X14" s="25">
        <f t="shared" si="8"/>
        <v>240</v>
      </c>
      <c r="Y14" s="72"/>
      <c r="Z14" s="5"/>
      <c r="AA14" s="5"/>
      <c r="AB14" s="5"/>
      <c r="AC14" s="5"/>
    </row>
    <row r="15" spans="1:29" ht="74.25" customHeight="1" x14ac:dyDescent="0.2">
      <c r="A15" s="29" t="s">
        <v>32</v>
      </c>
      <c r="B15" s="39" t="s">
        <v>109</v>
      </c>
      <c r="C15" s="40" t="s">
        <v>110</v>
      </c>
      <c r="D15" s="42" t="s">
        <v>69</v>
      </c>
      <c r="E15" s="42" t="s">
        <v>70</v>
      </c>
      <c r="F15" s="51" t="s">
        <v>99</v>
      </c>
      <c r="G15" s="41" t="s">
        <v>114</v>
      </c>
      <c r="H15" s="45" t="s">
        <v>34</v>
      </c>
      <c r="I15" s="46" t="s">
        <v>35</v>
      </c>
      <c r="J15" s="47" t="s">
        <v>38</v>
      </c>
      <c r="K15" s="29" t="s">
        <v>35</v>
      </c>
      <c r="L15" s="41" t="s">
        <v>115</v>
      </c>
      <c r="M15" s="49">
        <v>45537</v>
      </c>
      <c r="N15" s="50">
        <v>45563</v>
      </c>
      <c r="O15" s="28"/>
      <c r="P15" s="28"/>
      <c r="Q15" s="28"/>
      <c r="R15" s="29">
        <v>20</v>
      </c>
      <c r="S15" s="23">
        <v>177</v>
      </c>
      <c r="T15" s="29"/>
      <c r="U15" s="30"/>
      <c r="V15" s="29">
        <v>20</v>
      </c>
      <c r="W15" s="25">
        <f t="shared" ref="W15" si="9">(R15*S15)+(T15*U15)</f>
        <v>3540</v>
      </c>
      <c r="X15" s="25">
        <f t="shared" ref="X15" si="10">Q15+W15</f>
        <v>3540</v>
      </c>
      <c r="Y15" s="27"/>
      <c r="Z15" s="5"/>
      <c r="AA15" s="5"/>
      <c r="AB15" s="5"/>
      <c r="AC15" s="5"/>
    </row>
    <row r="16" spans="1:29" ht="74.25" customHeight="1" x14ac:dyDescent="0.2">
      <c r="A16" s="29" t="s">
        <v>32</v>
      </c>
      <c r="B16" s="39" t="s">
        <v>109</v>
      </c>
      <c r="C16" s="40" t="s">
        <v>110</v>
      </c>
      <c r="D16" s="42" t="s">
        <v>93</v>
      </c>
      <c r="E16" s="42" t="s">
        <v>95</v>
      </c>
      <c r="F16" s="42" t="s">
        <v>94</v>
      </c>
      <c r="G16" s="41" t="s">
        <v>114</v>
      </c>
      <c r="H16" s="45" t="s">
        <v>34</v>
      </c>
      <c r="I16" s="46" t="s">
        <v>35</v>
      </c>
      <c r="J16" s="47" t="s">
        <v>38</v>
      </c>
      <c r="K16" s="29" t="s">
        <v>35</v>
      </c>
      <c r="L16" s="41" t="s">
        <v>115</v>
      </c>
      <c r="M16" s="49">
        <v>45537</v>
      </c>
      <c r="N16" s="50">
        <v>45563</v>
      </c>
      <c r="O16" s="28"/>
      <c r="P16" s="28"/>
      <c r="Q16" s="28"/>
      <c r="R16" s="29">
        <v>20</v>
      </c>
      <c r="S16" s="23">
        <v>177</v>
      </c>
      <c r="T16" s="29"/>
      <c r="U16" s="30"/>
      <c r="V16" s="29">
        <v>20</v>
      </c>
      <c r="W16" s="25">
        <f t="shared" ref="W16" si="11">(R16*S16)+(T16*U16)</f>
        <v>3540</v>
      </c>
      <c r="X16" s="25">
        <f t="shared" ref="X16:X18" si="12">Q16+W16</f>
        <v>3540</v>
      </c>
      <c r="Y16" s="27"/>
      <c r="Z16" s="5"/>
      <c r="AA16" s="5"/>
      <c r="AB16" s="5"/>
      <c r="AC16" s="5"/>
    </row>
    <row r="17" spans="1:29" ht="69" customHeight="1" x14ac:dyDescent="0.2">
      <c r="A17" s="29" t="s">
        <v>32</v>
      </c>
      <c r="B17" s="39" t="s">
        <v>109</v>
      </c>
      <c r="C17" s="40" t="s">
        <v>110</v>
      </c>
      <c r="D17" s="42" t="s">
        <v>89</v>
      </c>
      <c r="E17" s="42" t="s">
        <v>117</v>
      </c>
      <c r="F17" s="42" t="s">
        <v>116</v>
      </c>
      <c r="G17" s="41" t="s">
        <v>118</v>
      </c>
      <c r="H17" s="45" t="s">
        <v>34</v>
      </c>
      <c r="I17" s="46" t="s">
        <v>35</v>
      </c>
      <c r="J17" s="47" t="s">
        <v>38</v>
      </c>
      <c r="K17" s="29" t="s">
        <v>35</v>
      </c>
      <c r="L17" s="41" t="s">
        <v>119</v>
      </c>
      <c r="M17" s="49">
        <v>45537</v>
      </c>
      <c r="N17" s="50">
        <v>45556</v>
      </c>
      <c r="O17" s="28"/>
      <c r="P17" s="28"/>
      <c r="Q17" s="28"/>
      <c r="R17" s="29">
        <v>10</v>
      </c>
      <c r="S17" s="23">
        <v>177</v>
      </c>
      <c r="T17" s="29"/>
      <c r="U17" s="30"/>
      <c r="V17" s="29">
        <v>10</v>
      </c>
      <c r="W17" s="25">
        <f t="shared" ref="W17" si="13">(R17*S17)+(T17*U17)</f>
        <v>1770</v>
      </c>
      <c r="X17" s="25">
        <f t="shared" si="12"/>
        <v>1770</v>
      </c>
      <c r="Y17" s="27"/>
      <c r="Z17" s="5"/>
      <c r="AA17" s="5"/>
      <c r="AB17" s="5"/>
      <c r="AC17" s="5"/>
    </row>
    <row r="18" spans="1:29" ht="75.75" customHeight="1" x14ac:dyDescent="0.2">
      <c r="A18" s="29" t="s">
        <v>32</v>
      </c>
      <c r="B18" s="39" t="s">
        <v>109</v>
      </c>
      <c r="C18" s="40" t="s">
        <v>110</v>
      </c>
      <c r="D18" s="42" t="s">
        <v>39</v>
      </c>
      <c r="E18" s="42" t="s">
        <v>40</v>
      </c>
      <c r="F18" s="42" t="s">
        <v>37</v>
      </c>
      <c r="G18" s="48" t="s">
        <v>120</v>
      </c>
      <c r="H18" s="45" t="s">
        <v>34</v>
      </c>
      <c r="I18" s="46" t="s">
        <v>35</v>
      </c>
      <c r="J18" s="47" t="s">
        <v>38</v>
      </c>
      <c r="K18" s="29" t="s">
        <v>35</v>
      </c>
      <c r="L18" s="41" t="s">
        <v>121</v>
      </c>
      <c r="M18" s="49">
        <v>45537</v>
      </c>
      <c r="N18" s="50">
        <v>45563</v>
      </c>
      <c r="O18" s="28"/>
      <c r="P18" s="28"/>
      <c r="Q18" s="28"/>
      <c r="R18" s="29">
        <v>15</v>
      </c>
      <c r="S18" s="23">
        <v>177</v>
      </c>
      <c r="T18" s="29"/>
      <c r="U18" s="30"/>
      <c r="V18" s="29">
        <v>15</v>
      </c>
      <c r="W18" s="25">
        <f t="shared" ref="W18" si="14">(R18*S18)+(T18*U18)</f>
        <v>2655</v>
      </c>
      <c r="X18" s="25">
        <f t="shared" si="12"/>
        <v>2655</v>
      </c>
      <c r="Y18" s="27"/>
      <c r="Z18" s="5"/>
      <c r="AA18" s="5"/>
      <c r="AB18" s="5"/>
      <c r="AC18" s="5"/>
    </row>
    <row r="19" spans="1:29" s="31" customFormat="1" ht="81" customHeight="1" x14ac:dyDescent="0.2">
      <c r="A19" s="29" t="s">
        <v>32</v>
      </c>
      <c r="B19" s="39" t="s">
        <v>109</v>
      </c>
      <c r="C19" s="40" t="s">
        <v>110</v>
      </c>
      <c r="D19" s="42" t="s">
        <v>61</v>
      </c>
      <c r="E19" s="42" t="s">
        <v>68</v>
      </c>
      <c r="F19" s="42" t="s">
        <v>54</v>
      </c>
      <c r="G19" s="52" t="s">
        <v>122</v>
      </c>
      <c r="H19" s="45" t="s">
        <v>34</v>
      </c>
      <c r="I19" s="46" t="s">
        <v>35</v>
      </c>
      <c r="J19" s="47" t="s">
        <v>38</v>
      </c>
      <c r="K19" s="29" t="s">
        <v>35</v>
      </c>
      <c r="L19" s="41" t="s">
        <v>123</v>
      </c>
      <c r="M19" s="49">
        <v>45537</v>
      </c>
      <c r="N19" s="50">
        <v>45562</v>
      </c>
      <c r="O19" s="28"/>
      <c r="P19" s="28"/>
      <c r="Q19" s="28"/>
      <c r="R19" s="29">
        <v>18</v>
      </c>
      <c r="S19" s="23">
        <v>177</v>
      </c>
      <c r="T19" s="29"/>
      <c r="U19" s="30"/>
      <c r="V19" s="29">
        <v>18</v>
      </c>
      <c r="W19" s="25">
        <f t="shared" ref="W19" si="15">(R19*S19)+(T19*U19)</f>
        <v>3186</v>
      </c>
      <c r="X19" s="25">
        <f t="shared" ref="X19" si="16">Q19+W19</f>
        <v>3186</v>
      </c>
      <c r="Y19" s="32"/>
      <c r="Z19" s="5"/>
      <c r="AA19" s="5"/>
      <c r="AB19" s="5"/>
      <c r="AC19" s="5"/>
    </row>
    <row r="20" spans="1:29" ht="66" customHeight="1" x14ac:dyDescent="0.2">
      <c r="A20" s="29" t="s">
        <v>32</v>
      </c>
      <c r="B20" s="39" t="s">
        <v>109</v>
      </c>
      <c r="C20" s="40" t="s">
        <v>110</v>
      </c>
      <c r="D20" s="42" t="s">
        <v>100</v>
      </c>
      <c r="E20" s="44" t="s">
        <v>45</v>
      </c>
      <c r="F20" s="43" t="s">
        <v>46</v>
      </c>
      <c r="G20" s="52" t="s">
        <v>124</v>
      </c>
      <c r="H20" s="45" t="s">
        <v>34</v>
      </c>
      <c r="I20" s="46" t="s">
        <v>35</v>
      </c>
      <c r="J20" s="47" t="s">
        <v>38</v>
      </c>
      <c r="K20" s="29" t="s">
        <v>35</v>
      </c>
      <c r="L20" s="41" t="s">
        <v>125</v>
      </c>
      <c r="M20" s="49">
        <v>45545</v>
      </c>
      <c r="N20" s="50">
        <v>45563</v>
      </c>
      <c r="O20" s="28"/>
      <c r="P20" s="28"/>
      <c r="Q20" s="28"/>
      <c r="R20" s="29">
        <v>5</v>
      </c>
      <c r="S20" s="23">
        <v>177</v>
      </c>
      <c r="T20" s="29"/>
      <c r="U20" s="30"/>
      <c r="V20" s="29">
        <v>5</v>
      </c>
      <c r="W20" s="25">
        <f t="shared" ref="W20" si="17">(R20*S20)+(T20*U20)</f>
        <v>885</v>
      </c>
      <c r="X20" s="25">
        <f t="shared" ref="X20" si="18">Q20+W20</f>
        <v>885</v>
      </c>
      <c r="Y20" s="27"/>
      <c r="Z20" s="5"/>
      <c r="AA20" s="5"/>
      <c r="AB20" s="5"/>
      <c r="AC20" s="5"/>
    </row>
    <row r="21" spans="1:29" s="34" customFormat="1" ht="67.5" customHeight="1" x14ac:dyDescent="0.2">
      <c r="A21" s="29" t="s">
        <v>32</v>
      </c>
      <c r="B21" s="39" t="s">
        <v>109</v>
      </c>
      <c r="C21" s="40" t="s">
        <v>110</v>
      </c>
      <c r="D21" s="42" t="s">
        <v>87</v>
      </c>
      <c r="E21" s="42" t="s">
        <v>88</v>
      </c>
      <c r="F21" s="42" t="s">
        <v>37</v>
      </c>
      <c r="G21" s="52" t="s">
        <v>127</v>
      </c>
      <c r="H21" s="45" t="s">
        <v>34</v>
      </c>
      <c r="I21" s="46" t="s">
        <v>35</v>
      </c>
      <c r="J21" s="47" t="s">
        <v>38</v>
      </c>
      <c r="K21" s="29" t="s">
        <v>35</v>
      </c>
      <c r="L21" s="41" t="s">
        <v>126</v>
      </c>
      <c r="M21" s="49">
        <v>45537</v>
      </c>
      <c r="N21" s="50">
        <v>45541</v>
      </c>
      <c r="O21" s="28"/>
      <c r="P21" s="28"/>
      <c r="Q21" s="28"/>
      <c r="R21" s="29">
        <v>4</v>
      </c>
      <c r="S21" s="23">
        <v>177</v>
      </c>
      <c r="T21" s="29"/>
      <c r="U21" s="30"/>
      <c r="V21" s="29">
        <v>4</v>
      </c>
      <c r="W21" s="25">
        <f t="shared" ref="W21:W22" si="19">(R21*S21)+(T21*U21)</f>
        <v>708</v>
      </c>
      <c r="X21" s="25">
        <f t="shared" ref="X21:X22" si="20">Q21+W21</f>
        <v>708</v>
      </c>
      <c r="Y21" s="33"/>
      <c r="Z21" s="5"/>
      <c r="AA21" s="5"/>
      <c r="AB21" s="5"/>
      <c r="AC21" s="5"/>
    </row>
    <row r="22" spans="1:29" s="34" customFormat="1" ht="96" customHeight="1" x14ac:dyDescent="0.2">
      <c r="A22" s="29" t="s">
        <v>32</v>
      </c>
      <c r="B22" s="39" t="s">
        <v>108</v>
      </c>
      <c r="C22" s="40" t="s">
        <v>84</v>
      </c>
      <c r="D22" s="42" t="s">
        <v>50</v>
      </c>
      <c r="E22" s="42" t="s">
        <v>51</v>
      </c>
      <c r="F22" s="42" t="s">
        <v>37</v>
      </c>
      <c r="G22" s="41" t="s">
        <v>78</v>
      </c>
      <c r="H22" s="45" t="s">
        <v>34</v>
      </c>
      <c r="I22" s="46" t="s">
        <v>35</v>
      </c>
      <c r="J22" s="47" t="s">
        <v>86</v>
      </c>
      <c r="K22" s="29" t="s">
        <v>35</v>
      </c>
      <c r="L22" s="41" t="s">
        <v>130</v>
      </c>
      <c r="M22" s="49">
        <v>45537</v>
      </c>
      <c r="N22" s="50">
        <v>45541</v>
      </c>
      <c r="O22" s="28"/>
      <c r="P22" s="28"/>
      <c r="Q22" s="28"/>
      <c r="R22" s="29">
        <v>4</v>
      </c>
      <c r="S22" s="37">
        <v>120</v>
      </c>
      <c r="T22" s="29"/>
      <c r="U22" s="30"/>
      <c r="V22" s="29">
        <v>4</v>
      </c>
      <c r="W22" s="25">
        <f t="shared" si="19"/>
        <v>480</v>
      </c>
      <c r="X22" s="25">
        <f t="shared" si="20"/>
        <v>480</v>
      </c>
      <c r="Y22" s="33"/>
      <c r="Z22" s="5"/>
      <c r="AA22" s="5"/>
      <c r="AB22" s="5"/>
      <c r="AC22" s="5"/>
    </row>
    <row r="23" spans="1:29" s="35" customFormat="1" ht="92.25" customHeight="1" x14ac:dyDescent="0.2">
      <c r="A23" s="29" t="s">
        <v>32</v>
      </c>
      <c r="B23" s="39" t="s">
        <v>108</v>
      </c>
      <c r="C23" s="40" t="s">
        <v>84</v>
      </c>
      <c r="D23" s="42" t="s">
        <v>87</v>
      </c>
      <c r="E23" s="42" t="s">
        <v>88</v>
      </c>
      <c r="F23" s="42" t="s">
        <v>37</v>
      </c>
      <c r="G23" s="41" t="s">
        <v>78</v>
      </c>
      <c r="H23" s="45" t="s">
        <v>34</v>
      </c>
      <c r="I23" s="46" t="s">
        <v>35</v>
      </c>
      <c r="J23" s="47" t="s">
        <v>86</v>
      </c>
      <c r="K23" s="29" t="s">
        <v>35</v>
      </c>
      <c r="L23" s="41" t="s">
        <v>130</v>
      </c>
      <c r="M23" s="49">
        <v>45544</v>
      </c>
      <c r="N23" s="50">
        <v>45548</v>
      </c>
      <c r="O23" s="28"/>
      <c r="P23" s="28"/>
      <c r="Q23" s="28"/>
      <c r="R23" s="29">
        <v>4</v>
      </c>
      <c r="S23" s="37">
        <v>120</v>
      </c>
      <c r="T23" s="29"/>
      <c r="U23" s="30"/>
      <c r="V23" s="29">
        <v>4</v>
      </c>
      <c r="W23" s="25">
        <f t="shared" ref="W23" si="21">(R23*S23)+(T23*U23)</f>
        <v>480</v>
      </c>
      <c r="X23" s="25">
        <f t="shared" ref="X23" si="22">Q23+W23</f>
        <v>480</v>
      </c>
      <c r="Y23" s="36"/>
      <c r="Z23" s="5"/>
      <c r="AA23" s="5"/>
      <c r="AB23" s="5"/>
      <c r="AC23" s="5"/>
    </row>
    <row r="24" spans="1:29" ht="90" customHeight="1" x14ac:dyDescent="0.2">
      <c r="A24" s="29" t="s">
        <v>32</v>
      </c>
      <c r="B24" s="39" t="s">
        <v>108</v>
      </c>
      <c r="C24" s="40" t="s">
        <v>84</v>
      </c>
      <c r="D24" s="42" t="s">
        <v>52</v>
      </c>
      <c r="E24" s="42" t="s">
        <v>53</v>
      </c>
      <c r="F24" s="42" t="s">
        <v>54</v>
      </c>
      <c r="G24" s="41" t="s">
        <v>78</v>
      </c>
      <c r="H24" s="45" t="s">
        <v>34</v>
      </c>
      <c r="I24" s="46" t="s">
        <v>35</v>
      </c>
      <c r="J24" s="47" t="s">
        <v>73</v>
      </c>
      <c r="K24" s="29" t="s">
        <v>35</v>
      </c>
      <c r="L24" s="41" t="s">
        <v>83</v>
      </c>
      <c r="M24" s="49">
        <v>45537</v>
      </c>
      <c r="N24" s="50">
        <v>45541</v>
      </c>
      <c r="O24" s="28"/>
      <c r="P24" s="28"/>
      <c r="Q24" s="28"/>
      <c r="R24" s="29">
        <v>4</v>
      </c>
      <c r="S24" s="23">
        <v>120</v>
      </c>
      <c r="T24" s="27"/>
      <c r="U24" s="28"/>
      <c r="V24" s="29">
        <v>4</v>
      </c>
      <c r="W24" s="10">
        <f t="shared" ref="W24" si="23">(R24*S24)+(T24*U24)</f>
        <v>480</v>
      </c>
      <c r="X24" s="10">
        <f t="shared" ref="X24" si="24">Q24+W24</f>
        <v>480</v>
      </c>
      <c r="Y24" s="27"/>
      <c r="Z24" s="5"/>
      <c r="AA24" s="5"/>
      <c r="AB24" s="5"/>
      <c r="AC24" s="5"/>
    </row>
    <row r="25" spans="1:29" ht="85.5" customHeight="1" x14ac:dyDescent="0.2">
      <c r="A25" s="29" t="s">
        <v>32</v>
      </c>
      <c r="B25" s="39" t="s">
        <v>108</v>
      </c>
      <c r="C25" s="40" t="s">
        <v>84</v>
      </c>
      <c r="D25" s="42" t="s">
        <v>55</v>
      </c>
      <c r="E25" s="42" t="s">
        <v>56</v>
      </c>
      <c r="F25" s="41" t="s">
        <v>57</v>
      </c>
      <c r="G25" s="41" t="s">
        <v>102</v>
      </c>
      <c r="H25" s="45" t="s">
        <v>34</v>
      </c>
      <c r="I25" s="46" t="s">
        <v>35</v>
      </c>
      <c r="J25" s="47" t="s">
        <v>77</v>
      </c>
      <c r="K25" s="29" t="s">
        <v>35</v>
      </c>
      <c r="L25" s="41" t="s">
        <v>85</v>
      </c>
      <c r="M25" s="49">
        <v>45537</v>
      </c>
      <c r="N25" s="50">
        <v>45544</v>
      </c>
      <c r="O25" s="24"/>
      <c r="P25" s="9"/>
      <c r="Q25" s="10"/>
      <c r="R25" s="26">
        <v>7</v>
      </c>
      <c r="S25" s="23">
        <v>120</v>
      </c>
      <c r="T25" s="8"/>
      <c r="U25" s="22"/>
      <c r="V25" s="21">
        <v>7</v>
      </c>
      <c r="W25" s="10">
        <f t="shared" si="0"/>
        <v>840</v>
      </c>
      <c r="X25" s="10">
        <f t="shared" si="1"/>
        <v>840</v>
      </c>
      <c r="Y25" s="11"/>
      <c r="Z25" s="5"/>
      <c r="AA25" s="5"/>
      <c r="AB25" s="5"/>
      <c r="AC25" s="5"/>
    </row>
    <row r="26" spans="1:29" ht="169.5" customHeight="1" x14ac:dyDescent="0.2">
      <c r="A26" s="29" t="s">
        <v>32</v>
      </c>
      <c r="B26" s="39" t="s">
        <v>108</v>
      </c>
      <c r="C26" s="40" t="s">
        <v>84</v>
      </c>
      <c r="D26" s="42" t="s">
        <v>58</v>
      </c>
      <c r="E26" s="42" t="s">
        <v>62</v>
      </c>
      <c r="F26" s="42" t="s">
        <v>63</v>
      </c>
      <c r="G26" s="53" t="s">
        <v>92</v>
      </c>
      <c r="H26" s="45" t="s">
        <v>34</v>
      </c>
      <c r="I26" s="46" t="s">
        <v>35</v>
      </c>
      <c r="J26" s="47" t="s">
        <v>38</v>
      </c>
      <c r="K26" s="29" t="s">
        <v>35</v>
      </c>
      <c r="L26" s="53" t="s">
        <v>103</v>
      </c>
      <c r="M26" s="49">
        <v>45538</v>
      </c>
      <c r="N26" s="50">
        <v>45563</v>
      </c>
      <c r="O26" s="24"/>
      <c r="P26" s="9"/>
      <c r="Q26" s="10"/>
      <c r="R26" s="26">
        <v>18</v>
      </c>
      <c r="S26" s="23">
        <v>170.12</v>
      </c>
      <c r="T26" s="8"/>
      <c r="U26" s="22"/>
      <c r="V26" s="21">
        <v>18</v>
      </c>
      <c r="W26" s="10">
        <f t="shared" ref="W26:W28" si="25">(R26*S26)+(T26*U26)</f>
        <v>3062.16</v>
      </c>
      <c r="X26" s="10">
        <f t="shared" si="1"/>
        <v>3062.16</v>
      </c>
      <c r="Y26" s="11"/>
      <c r="Z26" s="5"/>
      <c r="AA26" s="5"/>
      <c r="AB26" s="5"/>
      <c r="AC26" s="5"/>
    </row>
    <row r="27" spans="1:29" ht="96" customHeight="1" x14ac:dyDescent="0.2">
      <c r="A27" s="29" t="s">
        <v>32</v>
      </c>
      <c r="B27" s="39" t="s">
        <v>108</v>
      </c>
      <c r="C27" s="40" t="s">
        <v>84</v>
      </c>
      <c r="D27" s="42" t="s">
        <v>74</v>
      </c>
      <c r="E27" s="42" t="s">
        <v>75</v>
      </c>
      <c r="F27" s="42" t="s">
        <v>76</v>
      </c>
      <c r="G27" s="41" t="s">
        <v>131</v>
      </c>
      <c r="H27" s="45" t="s">
        <v>34</v>
      </c>
      <c r="I27" s="46" t="s">
        <v>35</v>
      </c>
      <c r="J27" s="47" t="s">
        <v>38</v>
      </c>
      <c r="K27" s="29" t="s">
        <v>35</v>
      </c>
      <c r="L27" s="48" t="s">
        <v>132</v>
      </c>
      <c r="M27" s="49">
        <v>45545</v>
      </c>
      <c r="N27" s="50">
        <v>45555</v>
      </c>
      <c r="O27" s="24"/>
      <c r="P27" s="9"/>
      <c r="Q27" s="10"/>
      <c r="R27" s="26">
        <v>10</v>
      </c>
      <c r="S27" s="23">
        <v>120</v>
      </c>
      <c r="T27" s="8"/>
      <c r="U27" s="22"/>
      <c r="V27" s="21">
        <v>10</v>
      </c>
      <c r="W27" s="10">
        <f t="shared" si="25"/>
        <v>1200</v>
      </c>
      <c r="X27" s="10">
        <f t="shared" si="1"/>
        <v>1200</v>
      </c>
      <c r="Y27" s="11"/>
      <c r="Z27" s="5"/>
      <c r="AA27" s="5"/>
      <c r="AB27" s="5"/>
      <c r="AC27" s="5"/>
    </row>
    <row r="28" spans="1:29" ht="108.75" customHeight="1" x14ac:dyDescent="0.2">
      <c r="A28" s="29" t="s">
        <v>32</v>
      </c>
      <c r="B28" s="39" t="s">
        <v>108</v>
      </c>
      <c r="C28" s="40" t="s">
        <v>84</v>
      </c>
      <c r="D28" s="41" t="s">
        <v>60</v>
      </c>
      <c r="E28" s="42" t="s">
        <v>66</v>
      </c>
      <c r="F28" s="41" t="s">
        <v>67</v>
      </c>
      <c r="G28" s="41" t="s">
        <v>104</v>
      </c>
      <c r="H28" s="45" t="s">
        <v>34</v>
      </c>
      <c r="I28" s="46" t="s">
        <v>35</v>
      </c>
      <c r="J28" s="47" t="s">
        <v>38</v>
      </c>
      <c r="K28" s="29" t="s">
        <v>35</v>
      </c>
      <c r="L28" s="41" t="s">
        <v>105</v>
      </c>
      <c r="M28" s="49">
        <v>45537</v>
      </c>
      <c r="N28" s="50" t="s">
        <v>133</v>
      </c>
      <c r="O28" s="24"/>
      <c r="P28" s="9"/>
      <c r="Q28" s="10"/>
      <c r="R28" s="26">
        <v>5</v>
      </c>
      <c r="S28" s="23">
        <v>120</v>
      </c>
      <c r="T28" s="8"/>
      <c r="U28" s="22"/>
      <c r="V28" s="21">
        <v>5</v>
      </c>
      <c r="W28" s="10">
        <f t="shared" si="25"/>
        <v>600</v>
      </c>
      <c r="X28" s="10">
        <f t="shared" ref="X28" si="26">Q28+W28</f>
        <v>600</v>
      </c>
      <c r="Y28" s="11"/>
      <c r="Z28" s="5"/>
      <c r="AA28" s="5"/>
      <c r="AB28" s="5"/>
      <c r="AC28" s="5"/>
    </row>
    <row r="29" spans="1:29" s="35" customFormat="1" ht="108.75" customHeight="1" x14ac:dyDescent="0.2">
      <c r="A29" s="29" t="s">
        <v>32</v>
      </c>
      <c r="B29" s="39" t="s">
        <v>108</v>
      </c>
      <c r="C29" s="40" t="s">
        <v>84</v>
      </c>
      <c r="D29" s="42" t="s">
        <v>89</v>
      </c>
      <c r="E29" s="42" t="s">
        <v>90</v>
      </c>
      <c r="F29" s="42" t="s">
        <v>91</v>
      </c>
      <c r="G29" s="48" t="s">
        <v>134</v>
      </c>
      <c r="H29" s="45" t="s">
        <v>34</v>
      </c>
      <c r="I29" s="46" t="s">
        <v>35</v>
      </c>
      <c r="J29" s="47" t="s">
        <v>38</v>
      </c>
      <c r="K29" s="29" t="s">
        <v>35</v>
      </c>
      <c r="L29" s="41" t="s">
        <v>105</v>
      </c>
      <c r="M29" s="49">
        <v>45537</v>
      </c>
      <c r="N29" s="50" t="s">
        <v>133</v>
      </c>
      <c r="O29" s="24"/>
      <c r="P29" s="9"/>
      <c r="Q29" s="10"/>
      <c r="R29" s="26">
        <v>5</v>
      </c>
      <c r="S29" s="23">
        <v>120</v>
      </c>
      <c r="T29" s="8"/>
      <c r="U29" s="22"/>
      <c r="V29" s="21">
        <v>5</v>
      </c>
      <c r="W29" s="10">
        <f t="shared" ref="W29" si="27">(R29*S29)+(T29*U29)</f>
        <v>600</v>
      </c>
      <c r="X29" s="10">
        <f t="shared" ref="X29" si="28">Q29+W29</f>
        <v>600</v>
      </c>
      <c r="Y29" s="11"/>
      <c r="Z29" s="5"/>
      <c r="AA29" s="5"/>
      <c r="AB29" s="5"/>
      <c r="AC29" s="5"/>
    </row>
    <row r="30" spans="1:29" s="35" customFormat="1" ht="90.75" customHeight="1" x14ac:dyDescent="0.2">
      <c r="A30" s="29" t="s">
        <v>32</v>
      </c>
      <c r="B30" s="39" t="s">
        <v>108</v>
      </c>
      <c r="C30" s="40" t="s">
        <v>84</v>
      </c>
      <c r="D30" s="42" t="s">
        <v>80</v>
      </c>
      <c r="E30" s="42" t="s">
        <v>81</v>
      </c>
      <c r="F30" s="51" t="s">
        <v>82</v>
      </c>
      <c r="G30" s="53" t="s">
        <v>96</v>
      </c>
      <c r="H30" s="45" t="s">
        <v>34</v>
      </c>
      <c r="I30" s="46" t="s">
        <v>35</v>
      </c>
      <c r="J30" s="47" t="s">
        <v>38</v>
      </c>
      <c r="K30" s="29" t="s">
        <v>35</v>
      </c>
      <c r="L30" s="41" t="s">
        <v>135</v>
      </c>
      <c r="M30" s="49">
        <v>45551</v>
      </c>
      <c r="N30" s="50" t="s">
        <v>136</v>
      </c>
      <c r="O30" s="24"/>
      <c r="P30" s="9"/>
      <c r="Q30" s="10"/>
      <c r="R30" s="26">
        <v>8</v>
      </c>
      <c r="S30" s="23">
        <v>120</v>
      </c>
      <c r="T30" s="8"/>
      <c r="U30" s="22"/>
      <c r="V30" s="21">
        <v>8</v>
      </c>
      <c r="W30" s="10">
        <f t="shared" ref="W30" si="29">(R30*S30)+(T30*U30)</f>
        <v>960</v>
      </c>
      <c r="X30" s="10">
        <f t="shared" ref="X30" si="30">Q30+W30</f>
        <v>960</v>
      </c>
      <c r="Y30" s="11"/>
      <c r="Z30" s="5"/>
      <c r="AA30" s="5"/>
      <c r="AB30" s="5"/>
      <c r="AC30" s="5"/>
    </row>
    <row r="31" spans="1:29" s="35" customFormat="1" ht="108.75" customHeight="1" x14ac:dyDescent="0.2">
      <c r="A31" s="29" t="s">
        <v>32</v>
      </c>
      <c r="B31" s="39" t="s">
        <v>108</v>
      </c>
      <c r="C31" s="40" t="s">
        <v>84</v>
      </c>
      <c r="D31" s="42" t="s">
        <v>59</v>
      </c>
      <c r="E31" s="42" t="s">
        <v>64</v>
      </c>
      <c r="F31" s="42" t="s">
        <v>65</v>
      </c>
      <c r="G31" s="53" t="s">
        <v>96</v>
      </c>
      <c r="H31" s="45" t="s">
        <v>34</v>
      </c>
      <c r="I31" s="46" t="s">
        <v>35</v>
      </c>
      <c r="J31" s="47" t="s">
        <v>38</v>
      </c>
      <c r="K31" s="29" t="s">
        <v>35</v>
      </c>
      <c r="L31" s="41" t="s">
        <v>135</v>
      </c>
      <c r="M31" s="49">
        <v>45551</v>
      </c>
      <c r="N31" s="50" t="s">
        <v>136</v>
      </c>
      <c r="O31" s="24"/>
      <c r="P31" s="9"/>
      <c r="Q31" s="10"/>
      <c r="R31" s="26">
        <v>11</v>
      </c>
      <c r="S31" s="23">
        <v>120</v>
      </c>
      <c r="T31" s="8"/>
      <c r="U31" s="22"/>
      <c r="V31" s="21">
        <v>11</v>
      </c>
      <c r="W31" s="10">
        <f t="shared" ref="W31" si="31">(R31*S31)+(T31*U31)</f>
        <v>1320</v>
      </c>
      <c r="X31" s="10">
        <f t="shared" ref="X31" si="32">Q31+W31</f>
        <v>1320</v>
      </c>
      <c r="Y31" s="11"/>
      <c r="Z31" s="5"/>
      <c r="AA31" s="5"/>
      <c r="AB31" s="5"/>
      <c r="AC31" s="5"/>
    </row>
    <row r="32" spans="1:29" s="35" customFormat="1" ht="90" customHeight="1" x14ac:dyDescent="0.2">
      <c r="A32" s="29" t="s">
        <v>32</v>
      </c>
      <c r="B32" s="39" t="s">
        <v>108</v>
      </c>
      <c r="C32" s="40" t="s">
        <v>84</v>
      </c>
      <c r="D32" s="54" t="s">
        <v>52</v>
      </c>
      <c r="E32" s="42" t="s">
        <v>53</v>
      </c>
      <c r="F32" s="42" t="s">
        <v>54</v>
      </c>
      <c r="G32" s="41" t="s">
        <v>78</v>
      </c>
      <c r="H32" s="45" t="s">
        <v>34</v>
      </c>
      <c r="I32" s="46" t="s">
        <v>35</v>
      </c>
      <c r="J32" s="47" t="s">
        <v>73</v>
      </c>
      <c r="K32" s="29" t="s">
        <v>35</v>
      </c>
      <c r="L32" s="41" t="s">
        <v>137</v>
      </c>
      <c r="M32" s="49">
        <v>45547</v>
      </c>
      <c r="N32" s="50" t="s">
        <v>136</v>
      </c>
      <c r="O32" s="24"/>
      <c r="P32" s="9"/>
      <c r="Q32" s="10"/>
      <c r="R32" s="26">
        <v>15</v>
      </c>
      <c r="S32" s="23">
        <v>120</v>
      </c>
      <c r="T32" s="8"/>
      <c r="U32" s="22"/>
      <c r="V32" s="21">
        <v>15</v>
      </c>
      <c r="W32" s="10">
        <f t="shared" ref="W32" si="33">(R32*S32)+(T32*U32)</f>
        <v>1800</v>
      </c>
      <c r="X32" s="10">
        <f t="shared" ref="X32" si="34">Q32+W32</f>
        <v>1800</v>
      </c>
      <c r="Y32" s="11"/>
      <c r="Z32" s="5"/>
      <c r="AA32" s="5"/>
      <c r="AB32" s="5"/>
      <c r="AC32" s="5"/>
    </row>
    <row r="33" spans="1:29" s="35" customFormat="1" ht="108.75" customHeight="1" x14ac:dyDescent="0.2">
      <c r="A33" s="29" t="s">
        <v>32</v>
      </c>
      <c r="B33" s="39" t="s">
        <v>108</v>
      </c>
      <c r="C33" s="40" t="s">
        <v>84</v>
      </c>
      <c r="D33" s="41" t="s">
        <v>60</v>
      </c>
      <c r="E33" s="42" t="s">
        <v>66</v>
      </c>
      <c r="F33" s="41" t="s">
        <v>67</v>
      </c>
      <c r="G33" s="41" t="s">
        <v>104</v>
      </c>
      <c r="H33" s="45" t="s">
        <v>34</v>
      </c>
      <c r="I33" s="46" t="s">
        <v>35</v>
      </c>
      <c r="J33" s="47" t="s">
        <v>38</v>
      </c>
      <c r="K33" s="29" t="s">
        <v>35</v>
      </c>
      <c r="L33" s="41" t="s">
        <v>138</v>
      </c>
      <c r="M33" s="49">
        <v>45547</v>
      </c>
      <c r="N33" s="50" t="s">
        <v>139</v>
      </c>
      <c r="O33" s="24"/>
      <c r="P33" s="9"/>
      <c r="Q33" s="10"/>
      <c r="R33" s="26">
        <v>9</v>
      </c>
      <c r="S33" s="23">
        <v>120</v>
      </c>
      <c r="T33" s="8"/>
      <c r="U33" s="22"/>
      <c r="V33" s="21">
        <v>9</v>
      </c>
      <c r="W33" s="10">
        <f t="shared" ref="W33:W34" si="35">(R33*S33)+(T33*U33)</f>
        <v>1080</v>
      </c>
      <c r="X33" s="10">
        <f t="shared" ref="X33:X34" si="36">Q33+W33</f>
        <v>1080</v>
      </c>
      <c r="Y33" s="11"/>
      <c r="Z33" s="5"/>
      <c r="AA33" s="5"/>
      <c r="AB33" s="5"/>
      <c r="AC33" s="5"/>
    </row>
    <row r="34" spans="1:29" s="35" customFormat="1" ht="108.75" customHeight="1" x14ac:dyDescent="0.2">
      <c r="A34" s="29" t="s">
        <v>32</v>
      </c>
      <c r="B34" s="39" t="s">
        <v>108</v>
      </c>
      <c r="C34" s="40" t="s">
        <v>84</v>
      </c>
      <c r="D34" s="42" t="s">
        <v>50</v>
      </c>
      <c r="E34" s="42" t="s">
        <v>51</v>
      </c>
      <c r="F34" s="42" t="s">
        <v>37</v>
      </c>
      <c r="G34" s="48" t="s">
        <v>96</v>
      </c>
      <c r="H34" s="45" t="s">
        <v>34</v>
      </c>
      <c r="I34" s="46" t="s">
        <v>35</v>
      </c>
      <c r="J34" s="47" t="s">
        <v>38</v>
      </c>
      <c r="K34" s="29" t="s">
        <v>35</v>
      </c>
      <c r="L34" s="41" t="s">
        <v>140</v>
      </c>
      <c r="M34" s="49">
        <v>45547</v>
      </c>
      <c r="N34" s="50" t="s">
        <v>136</v>
      </c>
      <c r="O34" s="24"/>
      <c r="P34" s="9"/>
      <c r="Q34" s="10"/>
      <c r="R34" s="26">
        <v>15</v>
      </c>
      <c r="S34" s="23">
        <v>120</v>
      </c>
      <c r="T34" s="8"/>
      <c r="U34" s="22"/>
      <c r="V34" s="21">
        <v>15</v>
      </c>
      <c r="W34" s="10">
        <f t="shared" si="35"/>
        <v>1800</v>
      </c>
      <c r="X34" s="10">
        <f t="shared" si="36"/>
        <v>1800</v>
      </c>
      <c r="Y34" s="11"/>
      <c r="Z34" s="5"/>
      <c r="AA34" s="5"/>
      <c r="AB34" s="5"/>
      <c r="AC34" s="5"/>
    </row>
    <row r="35" spans="1:29" s="35" customFormat="1" ht="98.25" customHeight="1" x14ac:dyDescent="0.2">
      <c r="A35" s="29" t="s">
        <v>32</v>
      </c>
      <c r="B35" s="39" t="s">
        <v>108</v>
      </c>
      <c r="C35" s="40" t="s">
        <v>84</v>
      </c>
      <c r="D35" s="42" t="s">
        <v>128</v>
      </c>
      <c r="E35" s="51" t="s">
        <v>129</v>
      </c>
      <c r="F35" s="42" t="s">
        <v>37</v>
      </c>
      <c r="G35" s="41" t="s">
        <v>141</v>
      </c>
      <c r="H35" s="45" t="s">
        <v>34</v>
      </c>
      <c r="I35" s="46" t="s">
        <v>35</v>
      </c>
      <c r="J35" s="47" t="s">
        <v>143</v>
      </c>
      <c r="K35" s="55" t="s">
        <v>35</v>
      </c>
      <c r="L35" s="41" t="s">
        <v>142</v>
      </c>
      <c r="M35" s="49">
        <v>45544</v>
      </c>
      <c r="N35" s="50" t="s">
        <v>144</v>
      </c>
      <c r="O35" s="24"/>
      <c r="P35" s="9"/>
      <c r="Q35" s="10"/>
      <c r="R35" s="26">
        <v>2</v>
      </c>
      <c r="S35" s="23">
        <v>120</v>
      </c>
      <c r="T35" s="8"/>
      <c r="U35" s="22"/>
      <c r="V35" s="21">
        <v>2</v>
      </c>
      <c r="W35" s="10">
        <f t="shared" ref="W35:W36" si="37">(R35*S35)+(T35*U35)</f>
        <v>240</v>
      </c>
      <c r="X35" s="10">
        <f t="shared" ref="X35:X36" si="38">Q35+W35</f>
        <v>240</v>
      </c>
      <c r="Y35" s="11"/>
      <c r="Z35" s="5"/>
      <c r="AA35" s="5"/>
      <c r="AB35" s="5"/>
      <c r="AC35" s="5"/>
    </row>
    <row r="36" spans="1:29" s="38" customFormat="1" ht="98.25" customHeight="1" x14ac:dyDescent="0.2">
      <c r="A36" s="29" t="s">
        <v>32</v>
      </c>
      <c r="B36" s="39" t="s">
        <v>108</v>
      </c>
      <c r="C36" s="40" t="s">
        <v>84</v>
      </c>
      <c r="D36" s="42" t="s">
        <v>55</v>
      </c>
      <c r="E36" s="42" t="s">
        <v>56</v>
      </c>
      <c r="F36" s="42" t="s">
        <v>37</v>
      </c>
      <c r="G36" s="41" t="s">
        <v>102</v>
      </c>
      <c r="H36" s="45" t="s">
        <v>34</v>
      </c>
      <c r="I36" s="46" t="s">
        <v>35</v>
      </c>
      <c r="J36" s="47" t="s">
        <v>77</v>
      </c>
      <c r="K36" s="56" t="s">
        <v>35</v>
      </c>
      <c r="L36" s="41" t="s">
        <v>145</v>
      </c>
      <c r="M36" s="49">
        <v>45545</v>
      </c>
      <c r="N36" s="50" t="s">
        <v>146</v>
      </c>
      <c r="O36" s="24"/>
      <c r="P36" s="9"/>
      <c r="Q36" s="10"/>
      <c r="R36" s="26">
        <v>12</v>
      </c>
      <c r="S36" s="23">
        <v>120</v>
      </c>
      <c r="T36" s="8"/>
      <c r="U36" s="22"/>
      <c r="V36" s="21">
        <v>12</v>
      </c>
      <c r="W36" s="10">
        <f t="shared" si="37"/>
        <v>1440</v>
      </c>
      <c r="X36" s="10">
        <f t="shared" si="38"/>
        <v>1440</v>
      </c>
      <c r="Y36" s="11"/>
      <c r="Z36" s="5"/>
      <c r="AA36" s="5"/>
      <c r="AB36" s="5"/>
      <c r="AC36" s="5"/>
    </row>
    <row r="37" spans="1:29" s="38" customFormat="1" ht="98.25" customHeight="1" x14ac:dyDescent="0.2">
      <c r="A37" s="29" t="s">
        <v>32</v>
      </c>
      <c r="B37" s="39" t="s">
        <v>108</v>
      </c>
      <c r="C37" s="40" t="s">
        <v>84</v>
      </c>
      <c r="D37" s="42" t="s">
        <v>153</v>
      </c>
      <c r="E37" s="51" t="s">
        <v>154</v>
      </c>
      <c r="F37" s="42" t="s">
        <v>37</v>
      </c>
      <c r="G37" s="41" t="s">
        <v>161</v>
      </c>
      <c r="H37" s="45" t="s">
        <v>34</v>
      </c>
      <c r="I37" s="46" t="s">
        <v>35</v>
      </c>
      <c r="J37" s="47" t="s">
        <v>163</v>
      </c>
      <c r="K37" s="56" t="s">
        <v>35</v>
      </c>
      <c r="L37" s="41" t="s">
        <v>162</v>
      </c>
      <c r="M37" s="49">
        <v>45551</v>
      </c>
      <c r="N37" s="50" t="s">
        <v>164</v>
      </c>
      <c r="O37" s="24"/>
      <c r="P37" s="9"/>
      <c r="Q37" s="10"/>
      <c r="R37" s="26">
        <v>4</v>
      </c>
      <c r="S37" s="23">
        <v>120</v>
      </c>
      <c r="T37" s="8"/>
      <c r="U37" s="22"/>
      <c r="V37" s="21">
        <v>4</v>
      </c>
      <c r="W37" s="10">
        <f t="shared" ref="W37" si="39">(R37*S37)+(T37*U37)</f>
        <v>480</v>
      </c>
      <c r="X37" s="10">
        <f t="shared" ref="X37" si="40">Q37+W37</f>
        <v>480</v>
      </c>
      <c r="Y37" s="11"/>
      <c r="Z37" s="5"/>
      <c r="AA37" s="5"/>
      <c r="AB37" s="5"/>
      <c r="AC37" s="5"/>
    </row>
    <row r="38" spans="1:29" s="38" customFormat="1" ht="98.25" customHeight="1" x14ac:dyDescent="0.2">
      <c r="A38" s="29" t="s">
        <v>32</v>
      </c>
      <c r="B38" s="39" t="s">
        <v>108</v>
      </c>
      <c r="C38" s="40" t="s">
        <v>84</v>
      </c>
      <c r="D38" s="42" t="s">
        <v>50</v>
      </c>
      <c r="E38" s="42" t="s">
        <v>51</v>
      </c>
      <c r="F38" s="42" t="s">
        <v>37</v>
      </c>
      <c r="G38" s="41" t="s">
        <v>78</v>
      </c>
      <c r="H38" s="45" t="s">
        <v>34</v>
      </c>
      <c r="I38" s="46" t="s">
        <v>35</v>
      </c>
      <c r="J38" s="47" t="s">
        <v>86</v>
      </c>
      <c r="K38" s="56" t="s">
        <v>35</v>
      </c>
      <c r="L38" s="41" t="s">
        <v>165</v>
      </c>
      <c r="M38" s="49">
        <v>45563</v>
      </c>
      <c r="N38" s="50" t="s">
        <v>166</v>
      </c>
      <c r="O38" s="24"/>
      <c r="P38" s="9"/>
      <c r="Q38" s="10"/>
      <c r="R38" s="26">
        <v>3</v>
      </c>
      <c r="S38" s="23">
        <v>120</v>
      </c>
      <c r="T38" s="8"/>
      <c r="U38" s="22"/>
      <c r="V38" s="21">
        <v>3</v>
      </c>
      <c r="W38" s="10">
        <f t="shared" ref="W38" si="41">(R38*S38)+(T38*U38)</f>
        <v>360</v>
      </c>
      <c r="X38" s="10">
        <f t="shared" ref="X38" si="42">Q38+W38</f>
        <v>360</v>
      </c>
      <c r="Y38" s="11"/>
      <c r="Z38" s="5"/>
      <c r="AA38" s="5"/>
      <c r="AB38" s="5"/>
      <c r="AC38" s="5"/>
    </row>
    <row r="39" spans="1:29" s="38" customFormat="1" ht="98.25" customHeight="1" x14ac:dyDescent="0.2">
      <c r="A39" s="29" t="s">
        <v>32</v>
      </c>
      <c r="B39" s="39" t="s">
        <v>108</v>
      </c>
      <c r="C39" s="40" t="s">
        <v>84</v>
      </c>
      <c r="D39" s="42" t="s">
        <v>155</v>
      </c>
      <c r="E39" s="42" t="s">
        <v>156</v>
      </c>
      <c r="F39" s="41" t="s">
        <v>157</v>
      </c>
      <c r="G39" s="41" t="s">
        <v>167</v>
      </c>
      <c r="H39" s="45" t="s">
        <v>34</v>
      </c>
      <c r="I39" s="46" t="s">
        <v>35</v>
      </c>
      <c r="J39" s="47" t="s">
        <v>168</v>
      </c>
      <c r="K39" s="56" t="s">
        <v>35</v>
      </c>
      <c r="L39" s="41" t="s">
        <v>169</v>
      </c>
      <c r="M39" s="49">
        <v>45537</v>
      </c>
      <c r="N39" s="50" t="s">
        <v>170</v>
      </c>
      <c r="O39" s="24"/>
      <c r="P39" s="9"/>
      <c r="Q39" s="10"/>
      <c r="R39" s="26">
        <v>7</v>
      </c>
      <c r="S39" s="23">
        <v>120</v>
      </c>
      <c r="T39" s="8"/>
      <c r="U39" s="22"/>
      <c r="V39" s="21">
        <v>7</v>
      </c>
      <c r="W39" s="10">
        <f t="shared" ref="W39" si="43">(R39*S39)+(T39*U39)</f>
        <v>840</v>
      </c>
      <c r="X39" s="10">
        <f t="shared" ref="X39" si="44">Q39+W39</f>
        <v>840</v>
      </c>
      <c r="Y39" s="11"/>
      <c r="Z39" s="5"/>
      <c r="AA39" s="5"/>
      <c r="AB39" s="5"/>
      <c r="AC39" s="5"/>
    </row>
    <row r="40" spans="1:29" ht="113.25" customHeight="1" x14ac:dyDescent="0.2">
      <c r="A40" s="29" t="s">
        <v>32</v>
      </c>
      <c r="B40" s="39" t="s">
        <v>108</v>
      </c>
      <c r="C40" s="40" t="s">
        <v>84</v>
      </c>
      <c r="D40" s="42" t="s">
        <v>158</v>
      </c>
      <c r="E40" s="42" t="s">
        <v>159</v>
      </c>
      <c r="F40" s="41" t="s">
        <v>160</v>
      </c>
      <c r="G40" s="53" t="s">
        <v>171</v>
      </c>
      <c r="H40" s="45" t="s">
        <v>34</v>
      </c>
      <c r="I40" s="46" t="s">
        <v>35</v>
      </c>
      <c r="J40" s="47" t="s">
        <v>143</v>
      </c>
      <c r="K40" s="56" t="s">
        <v>35</v>
      </c>
      <c r="L40" s="41" t="s">
        <v>172</v>
      </c>
      <c r="M40" s="49">
        <v>45544</v>
      </c>
      <c r="N40" s="50" t="s">
        <v>164</v>
      </c>
      <c r="O40" s="24"/>
      <c r="P40" s="9"/>
      <c r="Q40" s="10"/>
      <c r="R40" s="26">
        <v>9</v>
      </c>
      <c r="S40" s="23">
        <v>120</v>
      </c>
      <c r="T40" s="8"/>
      <c r="U40" s="22"/>
      <c r="V40" s="21">
        <v>9</v>
      </c>
      <c r="W40" s="10">
        <f t="shared" ref="W40" si="45">(R40*S40)+(T40*U40)</f>
        <v>1080</v>
      </c>
      <c r="X40" s="10">
        <f t="shared" ref="X40" si="46">Q40+W40</f>
        <v>1080</v>
      </c>
      <c r="Y40" s="11"/>
      <c r="Z40" s="5"/>
      <c r="AA40" s="5"/>
      <c r="AB40" s="5"/>
      <c r="AC40" s="5"/>
    </row>
    <row r="41" spans="1:29" s="38" customFormat="1" ht="87" customHeight="1" x14ac:dyDescent="0.2">
      <c r="A41" s="57"/>
      <c r="B41" s="57"/>
      <c r="C41" s="58"/>
      <c r="D41" s="59"/>
      <c r="E41" s="59"/>
      <c r="F41" s="59"/>
      <c r="G41" s="60"/>
      <c r="H41" s="57"/>
      <c r="I41" s="57"/>
      <c r="J41" s="61"/>
      <c r="K41" s="57"/>
      <c r="L41" s="60"/>
      <c r="M41" s="62"/>
      <c r="N41" s="62"/>
      <c r="O41" s="63"/>
      <c r="P41" s="64"/>
      <c r="Q41" s="65"/>
      <c r="R41" s="58"/>
      <c r="S41" s="66"/>
      <c r="T41" s="67"/>
      <c r="U41" s="68"/>
      <c r="V41" s="69"/>
      <c r="W41" s="65"/>
      <c r="X41" s="65"/>
      <c r="Y41" s="70"/>
      <c r="Z41" s="5"/>
      <c r="AA41" s="5"/>
      <c r="AB41" s="5"/>
      <c r="AC41" s="5"/>
    </row>
    <row r="42" spans="1:29" s="38" customFormat="1" ht="87" customHeight="1" x14ac:dyDescent="0.2">
      <c r="A42" s="57"/>
      <c r="B42" s="57"/>
      <c r="C42" s="58"/>
      <c r="D42" s="59"/>
      <c r="E42" s="59"/>
      <c r="F42" s="59"/>
      <c r="G42" s="60"/>
      <c r="H42" s="57"/>
      <c r="I42" s="57"/>
      <c r="J42" s="61"/>
      <c r="K42" s="57"/>
      <c r="L42" s="60"/>
      <c r="M42" s="62"/>
      <c r="N42" s="62"/>
      <c r="O42" s="63"/>
      <c r="P42" s="64"/>
      <c r="Q42" s="65"/>
      <c r="R42" s="58"/>
      <c r="S42" s="66"/>
      <c r="T42" s="67"/>
      <c r="U42" s="68"/>
      <c r="V42" s="69"/>
      <c r="W42" s="65"/>
      <c r="X42" s="65"/>
      <c r="Y42" s="70"/>
      <c r="Z42" s="5"/>
      <c r="AA42" s="5"/>
      <c r="AB42" s="5"/>
      <c r="AC42" s="5"/>
    </row>
    <row r="43" spans="1:29" ht="15.75" customHeight="1" x14ac:dyDescent="0.2"/>
    <row r="44" spans="1:29" ht="15.75" customHeight="1" x14ac:dyDescent="0.2"/>
    <row r="45" spans="1:29" ht="15.75" customHeight="1" x14ac:dyDescent="0.2"/>
    <row r="46" spans="1:29" ht="15.75" customHeight="1" x14ac:dyDescent="0.2"/>
    <row r="47" spans="1:29" ht="15.75" customHeight="1" x14ac:dyDescent="0.2"/>
    <row r="48" spans="1:29"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sheetData>
  <mergeCells count="31">
    <mergeCell ref="A1:A3"/>
    <mergeCell ref="C1:Y1"/>
    <mergeCell ref="C2:Y2"/>
    <mergeCell ref="C3:Y3"/>
    <mergeCell ref="Y6:Y8"/>
    <mergeCell ref="R6:W6"/>
    <mergeCell ref="G6:N6"/>
    <mergeCell ref="O6:Q6"/>
    <mergeCell ref="G7:G8"/>
    <mergeCell ref="H7:H8"/>
    <mergeCell ref="M7:M8"/>
    <mergeCell ref="N7:N8"/>
    <mergeCell ref="O7:O8"/>
    <mergeCell ref="X6:X8"/>
    <mergeCell ref="P7:P8"/>
    <mergeCell ref="Q7:Q8"/>
    <mergeCell ref="D5:Y5"/>
    <mergeCell ref="A6:C6"/>
    <mergeCell ref="V7:V8"/>
    <mergeCell ref="I7:J7"/>
    <mergeCell ref="K7:L7"/>
    <mergeCell ref="A7:A8"/>
    <mergeCell ref="C7:C8"/>
    <mergeCell ref="D7:D8"/>
    <mergeCell ref="E7:E8"/>
    <mergeCell ref="F7:F8"/>
    <mergeCell ref="T7:U7"/>
    <mergeCell ref="D6:F6"/>
    <mergeCell ref="B7:B8"/>
    <mergeCell ref="R7:S7"/>
    <mergeCell ref="W7:W8"/>
  </mergeCells>
  <pageMargins left="0.51180555555555496" right="0.51180555555555496" top="0.78749999999999998" bottom="0.78749999999999998" header="0" footer="0"/>
  <pageSetup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9" sqref="A9"/>
    </sheetView>
  </sheetViews>
  <sheetFormatPr defaultRowHeight="14.25" x14ac:dyDescent="0.2"/>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SETEMBRO 2024</vt:lpstr>
      <vt:lpstr>Planilha1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valdomiro</dc:creator>
  <cp:lastModifiedBy>Iterpe-cplag</cp:lastModifiedBy>
  <cp:lastPrinted>2023-04-10T13:31:59Z</cp:lastPrinted>
  <dcterms:created xsi:type="dcterms:W3CDTF">2022-04-28T17:05:05Z</dcterms:created>
  <dcterms:modified xsi:type="dcterms:W3CDTF">2024-09-26T13:01:59Z</dcterms:modified>
</cp:coreProperties>
</file>