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A8453FC7-0453-4C7B-B448-6BEFB0DDE3C4}" xr6:coauthVersionLast="47" xr6:coauthVersionMax="47" xr10:uidLastSave="{00000000-0000-0000-0000-000000000000}"/>
  <bookViews>
    <workbookView xWindow="-120" yWindow="-120" windowWidth="21840" windowHeight="13140" tabRatio="581" xr2:uid="{00000000-000D-0000-FFFF-FFFF00000000}"/>
  </bookViews>
  <sheets>
    <sheet name="JULHO 2024" sheetId="1" r:id="rId1"/>
    <sheet name="Planilh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4" i="1" l="1"/>
  <c r="X24" i="1" s="1"/>
  <c r="W23" i="1"/>
  <c r="X23" i="1" s="1"/>
  <c r="W22" i="1"/>
  <c r="X22" i="1" s="1"/>
  <c r="W41" i="1"/>
  <c r="X41" i="1" s="1"/>
  <c r="W40" i="1"/>
  <c r="X40" i="1" s="1"/>
  <c r="W39" i="1"/>
  <c r="X39" i="1" s="1"/>
  <c r="W38" i="1"/>
  <c r="X38" i="1" s="1"/>
  <c r="W21" i="1"/>
  <c r="X21" i="1" s="1"/>
  <c r="W20" i="1"/>
  <c r="X20" i="1" s="1"/>
  <c r="W37" i="1"/>
  <c r="X37" i="1" s="1"/>
  <c r="W36" i="1"/>
  <c r="X36" i="1" s="1"/>
  <c r="W35" i="1"/>
  <c r="X35" i="1" s="1"/>
  <c r="W19" i="1"/>
  <c r="X19" i="1" s="1"/>
  <c r="W18" i="1"/>
  <c r="X18" i="1" s="1"/>
  <c r="W17" i="1"/>
  <c r="X17" i="1" s="1"/>
  <c r="W16" i="1"/>
  <c r="X16" i="1" s="1"/>
  <c r="W15" i="1"/>
  <c r="X15" i="1" s="1"/>
  <c r="W34" i="1"/>
  <c r="X34" i="1" s="1"/>
  <c r="W13" i="1"/>
  <c r="X13" i="1" s="1"/>
  <c r="W14" i="1"/>
  <c r="X14" i="1" s="1"/>
  <c r="W33" i="1"/>
  <c r="X33" i="1" s="1"/>
  <c r="W32" i="1"/>
  <c r="X32" i="1" s="1"/>
  <c r="W31" i="1"/>
  <c r="X31" i="1" s="1"/>
  <c r="W30" i="1"/>
  <c r="X30" i="1" s="1"/>
  <c r="W29" i="1"/>
  <c r="X29" i="1" s="1"/>
  <c r="W28" i="1"/>
  <c r="X28" i="1" s="1"/>
  <c r="W27" i="1"/>
  <c r="X27" i="1" s="1"/>
  <c r="W12" i="1"/>
  <c r="X12" i="1" s="1"/>
  <c r="W11" i="1"/>
  <c r="X11" i="1" s="1"/>
  <c r="W10" i="1"/>
  <c r="X10" i="1" s="1"/>
  <c r="W25" i="1"/>
  <c r="X25" i="1" s="1"/>
  <c r="W9" i="1"/>
  <c r="X9" i="1" s="1"/>
  <c r="W26" i="1"/>
  <c r="X2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<sst xmlns="http://schemas.openxmlformats.org/spreadsheetml/2006/main" count="423" uniqueCount="169">
  <si>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</si>
  <si>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</si>
  <si>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</si>
  <si>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</si>
  <si>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</si>
  <si>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</si>
  <si>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</si>
  <si>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</si>
  <si>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</si>
  <si>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</si>
  <si>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</si>
  <si>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</si>
  <si>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</si>
  <si>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</si>
  <si>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</si>
  <si>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</si>
  <si>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</si>
  <si>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</si>
  <si>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</si>
  <si>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</si>
  <si>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</si>
  <si>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</si>
  <si>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</si>
  <si>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</si>
  <si>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</si>
  <si>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</si>
  <si>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</si>
  <si>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</si>
  <si>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</si>
  <si>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</si>
  <si>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</si>
  <si>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</si>
  <si>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ITERPE</t>
  </si>
  <si>
    <t xml:space="preserve">NÚMERO DO PROCESSO NO SEI </t>
  </si>
  <si>
    <t>Serviço</t>
  </si>
  <si>
    <t>PE</t>
  </si>
  <si>
    <t>NOME DO FAVORECIDO [5]</t>
  </si>
  <si>
    <t>TÉCNICO AGRÍCOLA</t>
  </si>
  <si>
    <t>RECIFE</t>
  </si>
  <si>
    <t>DANILO JOSÉ DA SILVA</t>
  </si>
  <si>
    <t> 12.255-6</t>
  </si>
  <si>
    <t>GRA</t>
  </si>
  <si>
    <t>ROSANE PONTES DO REGO BARROS</t>
  </si>
  <si>
    <t xml:space="preserve"> TÉCNICA EM DESENVOLVIMENTO SOCIAL</t>
  </si>
  <si>
    <t xml:space="preserve">  CARLOS HUMBERTO DE OLIVEIRA JÚNIOR</t>
  </si>
  <si>
    <t>12256-4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</si>
  <si>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</si>
  <si>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</si>
  <si>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</si>
  <si>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</si>
  <si>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</si>
  <si>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</si>
  <si>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t>ERCÍLIO ANTÔNIO PAULINO</t>
  </si>
  <si>
    <t>12.176-2</t>
  </si>
  <si>
    <t>JOÃO BORGES DA SILVA NETO</t>
  </si>
  <si>
    <t>12.267-0</t>
  </si>
  <si>
    <t>ENGENHEIRO AGRÔNOMO</t>
  </si>
  <si>
    <t>ERALDO BEZERRA CAVALCANTE</t>
  </si>
  <si>
    <t>12.294-7</t>
  </si>
  <si>
    <t>CHEFE DA UNIDADE REGIONAL DE SERRA TALHADA</t>
  </si>
  <si>
    <t>WENDER CLAYTON BEZERRA DE LIMA</t>
  </si>
  <si>
    <t>12.217-3</t>
  </si>
  <si>
    <t>RODRIGO ALVES NUNES RABELO</t>
  </si>
  <si>
    <t>IVISON DE SOUZA SILVA</t>
  </si>
  <si>
    <t>MARIA JOSÉ GOMES SIQUEIRA</t>
  </si>
  <si>
    <t xml:space="preserve">  MARGARIDA MARIA CERQUEIRA WANDERLEY</t>
  </si>
  <si>
    <t>EDNALDO VASCONCELOS DA SILVA</t>
  </si>
  <si>
    <t>12.245-9</t>
  </si>
  <si>
    <t>GERENTE DE AÇÕES FUNDIÁRIAS</t>
  </si>
  <si>
    <t>12.293-9</t>
  </si>
  <si>
    <t>TÉCNICA DESENVOLVIMENTO</t>
  </si>
  <si>
    <t>12.018-9</t>
  </si>
  <si>
    <t>CHEFE DA UNIDADE DE TITULAÇÃO E PATRIMÔNIO FUNDIÁRIO</t>
  </si>
  <si>
    <t>12.268-8</t>
  </si>
  <si>
    <t>ANDRÉ ÂNGELO DA SILVA</t>
  </si>
  <si>
    <t>12.306-4</t>
  </si>
  <si>
    <t>ASSESSOR DE MONITORAMENTO DE PROGRAMAS</t>
  </si>
  <si>
    <t>CLEODON RICARDO SOUZA DE LIMA</t>
  </si>
  <si>
    <t>12.191-6</t>
  </si>
  <si>
    <t>OURICURI</t>
  </si>
  <si>
    <t>CARLOS ALBERTO HILÁRIO BARBOSA</t>
  </si>
  <si>
    <t>12.280-7</t>
  </si>
  <si>
    <t>AUXILIAR DE GESTÃO PÚBLICA</t>
  </si>
  <si>
    <t>12.270-0</t>
  </si>
  <si>
    <t>SERRA TALHADA</t>
  </si>
  <si>
    <t>Regularização Fundiária, Atualização em campo e no escritório dos cadastros do georreferenciamento dos imóveis rurais. Atualizar o sistema de Acompanhamento e emitir Relatórios de Observação e de Viagem.</t>
  </si>
  <si>
    <t xml:space="preserve">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</si>
  <si>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</si>
  <si>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GCF       </t>
  </si>
  <si>
    <t>DIRETOR PRESIDENTE</t>
  </si>
  <si>
    <t>ADRIANA BEZERRA SILVA</t>
  </si>
  <si>
    <t>12.261-0</t>
  </si>
  <si>
    <t>ASSISTENTE ADMINITRATIVA</t>
  </si>
  <si>
    <t>OURICURI / BODOCÓ / ARARIPINA / TRINDADE / OURICURI</t>
  </si>
  <si>
    <t xml:space="preserve">GERAF </t>
  </si>
  <si>
    <t xml:space="preserve">SERRA TALHADA / SÃO JOSÉ DO BELMONE / BETÂNIA / PETROLÂNDIA / SERRA TALHADA
</t>
  </si>
  <si>
    <t>Recife / Caruaru / Afogados da Ingazeira / Itapetim / Santa Terezinha / Garanhuns / Serra Talhada / Ouricuri / Petrolina / Belém do São Francisco / Petrolândia / Recife</t>
  </si>
  <si>
    <t>RECIFE / CARUARU / AFOGADOS DA INGAZEIRA / ITAPETIM / SANTA TEREZINHA / GARANHUNS / SERRA TALHADA / OURICURIi / PETROLINA / BELÉM DO SÃO FRANCISCO / PETROLÂNDIA / RECIFE</t>
  </si>
  <si>
    <t>Recife / Jupi / Jucati / Lajedo / Garanhuns / Brejão / Bom Conselho / Recife</t>
  </si>
  <si>
    <t>Afogados da Ingazeira / Itapetim / Tuparetama / Carnaíba / Solidão / Afogados da Ingazeira</t>
  </si>
  <si>
    <t>AFOGADOS DA INGAZEIRA</t>
  </si>
  <si>
    <t>Garanhuns / Lajedo / Jupi / Bom Conselho / Lagoa do Ouro / Recife / Garanhuns</t>
  </si>
  <si>
    <t>GARANHUNS</t>
  </si>
  <si>
    <t xml:space="preserve">Recife / Buíque / Gravatá / Tacaimbó / Floresta / Inajá / Recife </t>
  </si>
  <si>
    <t>12.210-6</t>
  </si>
  <si>
    <t>ENGENHEIRO FLORESTAL</t>
  </si>
  <si>
    <t xml:space="preserve">  EMANUEL RODRIGO DE ALBUQUERQUE SILVA</t>
  </si>
  <si>
    <t>PERÍODO : JULHO/2024</t>
  </si>
  <si>
    <t xml:space="preserve">                     PERÍODO : JULHO/2024</t>
  </si>
  <si>
    <t>0031200017.001527/2024-61</t>
  </si>
  <si>
    <t>RECIFE / IBIMIRIM / FLORESTA / RIBEIRÃO / PESQUEIRA / BARREIROS / RECIFE</t>
  </si>
  <si>
    <t>Levantamento sócio-ocupacional dos ocupantes das Fazendas Shalom e Balalaika.- IBIMIRIM / FLORESTA,  - Reunião com Associação dos assentados e verificação/regularização de documentação da área ocupada pela associação gerando Declaração conforme SEI n 0031.200017.001495/2024-02 no Assentamento Serrinha - RIBEIRÃO, Vistoria técnica e emissão de laudo de vistoria para renovação de 112 laudos (Assentamento Esperança) e 61 no Assentamento N.Sra. Rosário - CDRU para títulos CDRU.- PESQUEIRA</t>
  </si>
  <si>
    <t>RECIFE / RIBEIRÃO / PESQUEIRA / BARREIROS / RECIFE</t>
  </si>
  <si>
    <t xml:space="preserve"> Reunião com Associação dos assentados e verificação/regularização de documentação da área ocupada pela associação gerando Declaração conforme SEI n 0031.200017.001495/2024-02 no Assentamento Serrinha - RIBEIRÃO ;  Vistoria técnica e emissão de laudo de vistoria para renovação de 112 laudos (Assentamento Esperança) e 61 no Assentamento N.Sra. Rosário - CDRU para títulos CDRU.- PESQUEIRA ; Vistoria em 126 lotes para emissão de laudos técnicos afins de renovação de títulos CDRU e irregularidades solicitadas pelo MPPE - Assentamento Ximenes - BARREIROS</t>
  </si>
  <si>
    <t>RECIFE / IBIMIRIM / FLORESTA / PESQUEIRA / BARREIROS / RECIFE</t>
  </si>
  <si>
    <t>Levantamento sócio-ocupacional dos ocupantes das Fazendas Shalom e Balalaika.- IBIMIRIM / FLORESTA,  ;  Vistoria técnica e emissão de laudo de vistoria para renovação de 112 laudos (Assentamento Esperança) e 61 no Assentamento N.Sra. Rosário - CDRU para títulos CDRU.- PESQUEIRA ;  Vistoria em 126 lotes para emissão de laudos técnicos afins de renovação de títulos CDRU e irregularidades solicitadas pelo MPPE - Assentamento Ximenes - BARREIROS</t>
  </si>
  <si>
    <t>RECIFE /  BARREIROS / RECIFE</t>
  </si>
  <si>
    <t xml:space="preserve"> Laudos técnicos e vistoria social para renovação de títulos CDRU (126 lotes) - Assentamento Ximenes - BARREIROS</t>
  </si>
  <si>
    <t>0031200015.003705/2024-17</t>
  </si>
  <si>
    <t xml:space="preserve">VISITAR AS PROPRIEDADES A SEREM ADQUIRIDAS ATRAVÉS DO PNCF.   </t>
  </si>
  <si>
    <t xml:space="preserve"> RECIFE / BELO JARDIM / PESQUEIRA / BRASÍLIA / RECIFE</t>
  </si>
  <si>
    <t>Divulgação do Programa Nacional de Crédito Fundiário</t>
  </si>
  <si>
    <t xml:space="preserve"> RECIFE / BELÉM DE SÃO FRANCISCO / UNIFASF / SALGUEIRO / AFOGADOS DA INGAZEIRA  / FASP / RECIFE</t>
  </si>
  <si>
    <t xml:space="preserve">Divulgação e promoção do Programa Nacional De Crédito Fundiário </t>
  </si>
  <si>
    <t>0031200012.001498/2024-88</t>
  </si>
  <si>
    <t>JOSÉ GOIS LEITE FIRMINO</t>
  </si>
  <si>
    <t>12011-1</t>
  </si>
  <si>
    <t>DJALMA FERREIRA DA SILVA JUNIOR</t>
  </si>
  <si>
    <t>12117-0</t>
  </si>
  <si>
    <t>MOTORISTA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</si>
  <si>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</si>
  <si>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</t>
  </si>
  <si>
    <t>Regularização Fundiária, Atualização em campo e no escritório dos cadastros do georreferenciamento dos imóveis rurais. Atualizar o sistema de Acompanhamento e emitir Relatórios de Observação e de Viagem.Atendimento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</t>
  </si>
  <si>
    <t>13/07//2024</t>
  </si>
  <si>
    <t xml:space="preserve"> RECIFE / BOM CONSELHO / RECIFE</t>
  </si>
  <si>
    <t xml:space="preserve">Participar de um evento oferecido pela Prefeitura de Bom Conselho. 
  </t>
  </si>
  <si>
    <t>JORGE LUIS SOUZA DE SILVA</t>
  </si>
  <si>
    <t>ADVOGADO</t>
  </si>
  <si>
    <t>12.289-0</t>
  </si>
  <si>
    <t xml:space="preserve"> RECIFE / LIMOEIRO / BUENOS AIRES / RECIFE</t>
  </si>
  <si>
    <t xml:space="preserve">Visita ao Cartório do município para tratar de assuntos referentes ao Programa Nacional de Crédito Fundiário.
  </t>
  </si>
  <si>
    <t xml:space="preserve"> RECIFE / LAGOA DO CARRO  / RECIFE</t>
  </si>
  <si>
    <t xml:space="preserve">Emissão de CAF. 
  </t>
  </si>
  <si>
    <r>
      <t> </t>
    </r>
    <r>
      <rPr>
        <sz val="12"/>
        <rFont val="Calibri"/>
        <family val="2"/>
      </rPr>
      <t>12205-0</t>
    </r>
  </si>
  <si>
    <t>Recife / Garanhuns / Caruaru / Petrolina / Ouricuri / Recife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</si>
  <si>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</si>
  <si>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>Translado de servidores para 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Viagem..</t>
  </si>
  <si>
    <t xml:space="preserve"> RECIFE / IBIMIRIM / LAGOA DO CARRO  / RECIFE</t>
  </si>
  <si>
    <t>Lançamento do Programa Terra da Juventude no Sertão, nos municípios de Salgueiro, Ibimirim e Vertente do Lério</t>
  </si>
  <si>
    <t xml:space="preserve"> RECIFE / SALGUEIRO / IBIMIRIM / VERTENTE DO LÉRIO  / RECIFE</t>
  </si>
  <si>
    <t>JOSÉ VALTER QUEIROZ AMORIM</t>
  </si>
  <si>
    <t>12.021-9</t>
  </si>
  <si>
    <t xml:space="preserve">  CHEFE DA UNIDADE REGIONAL DE PETROLINA</t>
  </si>
  <si>
    <t>Resolução de pendências de campo (cadastro e medição) no município de Santa Maria da Boa Vista - PE. Participar do planejamento das ações de Regularização Fundiária, Atualização em campo e no escritório dos cadastros do georreferenciamento dos imóveis rurais.</t>
  </si>
  <si>
    <t>PETROLINA / SANTA MARIA DA BOA VISTA / PETROLINA</t>
  </si>
  <si>
    <t>PETROLINA</t>
  </si>
  <si>
    <t>Colaborar com o perito judicial nos trabalhos de perícia judicial sobre o imóvel objeto da Ação Demarcatória nº 0002029-512014.8.17.1370, que tramita na 1ª Vara Cível da Comarca de Serra Talhada.</t>
  </si>
  <si>
    <t>Garanhuns / Serra Talhada / Garanhuns</t>
  </si>
  <si>
    <t>JANDUIR NUNES SIMÕES</t>
  </si>
  <si>
    <t>12.014-6</t>
  </si>
  <si>
    <t xml:space="preserve">  CHEFE DA UNIDADE REGIONAL DE AFOGADOS DA INGAZEIRA</t>
  </si>
  <si>
    <t>Afogados da Ingazeira / Itapetim /  Afogados da Ingazeira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</si>
  <si>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</si>
  <si>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</si>
  <si>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Emissão de CAF.</t>
  </si>
  <si>
    <t xml:space="preserve"> RECIFE / LAGOA DO CARRO / RECIFE</t>
  </si>
  <si>
    <t>0031200015.004334/2024-82</t>
  </si>
  <si>
    <t xml:space="preserve">Divulgação do Programa Nacional de Crédito Fundiário. 
</t>
  </si>
  <si>
    <t xml:space="preserve"> RECIFE / CONDADO / BARREIROS / PESQUEIRA / RECIFE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</si>
</sst>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164" formatCode="[$R$]#,##0.00"/>
    <numFmt numFmtId="165" formatCode="[$R$ -416]#,##0.00"/>
  </numFmts>
  <fonts count="35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4"/>
      <color theme="1"/>
      <name val="Times New Roman"/>
      <family val="1"/>
    </font>
    <font>
      <sz val="14"/>
      <name val="Times New Roman"/>
      <family val="1"/>
    </font>
    <font>
      <sz val="11"/>
      <color rgb="FF0070C0"/>
      <name val="Arial"/>
      <family val="2"/>
    </font>
    <font>
      <sz val="12"/>
      <color rgb="FF0070C0"/>
      <name val="Calibri"/>
      <family val="2"/>
    </font>
    <font>
      <sz val="10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1"/>
      <color theme="3"/>
      <name val="Arial"/>
      <family val="2"/>
    </font>
    <font>
      <sz val="12"/>
      <color theme="3"/>
      <name val="Calibri"/>
      <family val="2"/>
    </font>
    <font>
      <sz val="14"/>
      <color theme="3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2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1" fillId="0" borderId="0"/>
  </cellStyleXfs>
  <cellXfs count="114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3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14" fillId="4" borderId="8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17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14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26" fillId="0" borderId="1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" fillId="0" borderId="3" xfId="0" applyFont="1" applyBorder="1"/>
    <xf numFmtId="0" fontId="3" fillId="0" borderId="16" xfId="0" applyFont="1" applyBorder="1"/>
    <xf numFmtId="0" fontId="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4" fontId="3" fillId="0" borderId="18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5" fontId="3" fillId="4" borderId="16" xfId="1" applyNumberFormat="1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4" fontId="8" fillId="0" borderId="18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8" fontId="12" fillId="0" borderId="0" xfId="0" applyNumberFormat="1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4" borderId="8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2" fillId="4" borderId="8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 vertical="center" wrapText="1"/>
    </xf>
    <xf numFmtId="0" fontId="32" fillId="4" borderId="4" xfId="1" applyFont="1" applyFill="1" applyBorder="1" applyAlignment="1">
      <alignment horizontal="center" vertical="center" wrapText="1"/>
    </xf>
    <xf numFmtId="8" fontId="12" fillId="0" borderId="12" xfId="0" applyNumberFormat="1" applyFont="1" applyBorder="1" applyAlignment="1">
      <alignment horizontal="center" vertical="center"/>
    </xf>
    <xf numFmtId="0" fontId="17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9" fillId="0" borderId="1" xfId="0" applyFont="1" applyBorder="1"/>
    <xf numFmtId="0" fontId="19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5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21" fillId="0" borderId="1" xfId="0" applyFont="1" applyBorder="1"/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79"/>
  <sheetViews>
    <sheetView tabSelected="1" zoomScaleNormal="100" workbookViewId="0">
      <pane ySplit="8" topLeftCell="A40" activePane="bottomLeft" state="frozen"/>
      <selection pane="bottomLeft" activeCell="A43" sqref="A43:A44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03"/>
      <c r="B1" s="13"/>
      <c r="C1" s="105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7"/>
      <c r="Z1" s="1"/>
      <c r="AA1" s="1"/>
      <c r="AB1" s="1"/>
      <c r="AC1" s="1"/>
    </row>
    <row r="2" spans="1:29" ht="23.25" x14ac:dyDescent="0.35">
      <c r="A2" s="104"/>
      <c r="C2" s="108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10"/>
      <c r="Z2" s="1"/>
      <c r="AA2" s="1"/>
      <c r="AB2" s="1"/>
      <c r="AC2" s="1"/>
    </row>
    <row r="3" spans="1:29" ht="23.25" x14ac:dyDescent="0.3">
      <c r="A3" s="104"/>
      <c r="C3" s="105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2"/>
      <c r="Z3" s="2"/>
      <c r="AA3" s="2"/>
      <c r="AB3" s="3"/>
      <c r="AC3" s="3"/>
    </row>
    <row r="4" spans="1:29" ht="18" customHeight="1" x14ac:dyDescent="0.4">
      <c r="A4" s="17"/>
      <c r="B4" s="17"/>
      <c r="C4" s="15"/>
      <c r="D4" s="20" t="s">
        <v>163</v>
      </c>
      <c r="E4" s="18"/>
      <c r="F4" s="18"/>
      <c r="G4" s="19"/>
      <c r="H4" s="21" t="s">
        <v>107</v>
      </c>
      <c r="I4" s="15"/>
      <c r="J4" s="15"/>
      <c r="K4" s="15"/>
      <c r="L4" s="19" t="s">
        <v>162</v>
      </c>
      <c r="M4" s="15"/>
      <c r="N4" s="15"/>
      <c r="O4" s="15"/>
      <c r="P4" s="15"/>
      <c r="Q4" s="15"/>
      <c r="R4" s="15"/>
      <c r="S4" s="15"/>
      <c r="T4" s="15"/>
      <c r="U4" s="15"/>
      <c r="V4" s="15"/>
      <c r="W4" s="19" t="s">
        <v>108</v>
      </c>
      <c r="X4" s="15"/>
      <c r="Y4" s="15"/>
      <c r="Z4" s="2"/>
      <c r="AA4" s="2"/>
      <c r="AB4" s="3"/>
      <c r="AC4" s="3"/>
    </row>
    <row r="5" spans="1:29" ht="10.5" customHeight="1" x14ac:dyDescent="0.25">
      <c r="A5" s="16"/>
      <c r="B5" s="12"/>
      <c r="C5" s="4"/>
      <c r="D5" s="88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90"/>
      <c r="Z5" s="5"/>
      <c r="AA5" s="5"/>
      <c r="AB5" s="3"/>
      <c r="AC5" s="3"/>
    </row>
    <row r="6" spans="1:29" ht="21" customHeight="1" x14ac:dyDescent="0.25">
      <c r="A6" s="91" t="s">
        <v>0</v>
      </c>
      <c r="B6" s="92"/>
      <c r="C6" s="93"/>
      <c r="D6" s="91" t="s">
        <v>1</v>
      </c>
      <c r="E6" s="100"/>
      <c r="F6" s="101"/>
      <c r="G6" s="91" t="s">
        <v>2</v>
      </c>
      <c r="H6" s="113"/>
      <c r="I6" s="113"/>
      <c r="J6" s="113"/>
      <c r="K6" s="113"/>
      <c r="L6" s="113"/>
      <c r="M6" s="113"/>
      <c r="N6" s="93"/>
      <c r="O6" s="91" t="s">
        <v>3</v>
      </c>
      <c r="P6" s="113"/>
      <c r="Q6" s="93"/>
      <c r="R6" s="91" t="s">
        <v>4</v>
      </c>
      <c r="S6" s="113"/>
      <c r="T6" s="113"/>
      <c r="U6" s="113"/>
      <c r="V6" s="113"/>
      <c r="W6" s="93"/>
      <c r="X6" s="94" t="s">
        <v>5</v>
      </c>
      <c r="Y6" s="94" t="s">
        <v>6</v>
      </c>
      <c r="Z6" s="5"/>
      <c r="AA6" s="5"/>
      <c r="AB6" s="5"/>
      <c r="AC6" s="5"/>
    </row>
    <row r="7" spans="1:29" ht="15.75" customHeight="1" x14ac:dyDescent="0.2">
      <c r="A7" s="94" t="s">
        <v>7</v>
      </c>
      <c r="B7" s="94" t="s">
        <v>33</v>
      </c>
      <c r="C7" s="94" t="s">
        <v>8</v>
      </c>
      <c r="D7" s="94" t="s">
        <v>36</v>
      </c>
      <c r="E7" s="94" t="s">
        <v>9</v>
      </c>
      <c r="F7" s="94" t="s">
        <v>10</v>
      </c>
      <c r="G7" s="94" t="s">
        <v>11</v>
      </c>
      <c r="H7" s="94" t="s">
        <v>12</v>
      </c>
      <c r="I7" s="96" t="s">
        <v>13</v>
      </c>
      <c r="J7" s="97"/>
      <c r="K7" s="98" t="s">
        <v>14</v>
      </c>
      <c r="L7" s="97"/>
      <c r="M7" s="94" t="s">
        <v>15</v>
      </c>
      <c r="N7" s="94" t="s">
        <v>16</v>
      </c>
      <c r="O7" s="102" t="s">
        <v>17</v>
      </c>
      <c r="P7" s="102" t="s">
        <v>18</v>
      </c>
      <c r="Q7" s="102" t="s">
        <v>19</v>
      </c>
      <c r="R7" s="98" t="s">
        <v>20</v>
      </c>
      <c r="S7" s="97"/>
      <c r="T7" s="98" t="s">
        <v>21</v>
      </c>
      <c r="U7" s="97"/>
      <c r="V7" s="94" t="s">
        <v>22</v>
      </c>
      <c r="W7" s="102" t="s">
        <v>23</v>
      </c>
      <c r="X7" s="99"/>
      <c r="Y7" s="99"/>
      <c r="Z7" s="5"/>
      <c r="AA7" s="5"/>
      <c r="AB7" s="5"/>
      <c r="AC7" s="5"/>
    </row>
    <row r="8" spans="1:29" ht="33.75" customHeight="1" x14ac:dyDescent="0.2">
      <c r="A8" s="95"/>
      <c r="B8" s="95"/>
      <c r="C8" s="95"/>
      <c r="D8" s="99"/>
      <c r="E8" s="99"/>
      <c r="F8" s="99"/>
      <c r="G8" s="99"/>
      <c r="H8" s="99"/>
      <c r="I8" s="6" t="s">
        <v>24</v>
      </c>
      <c r="J8" s="6" t="s">
        <v>25</v>
      </c>
      <c r="K8" s="6" t="s">
        <v>26</v>
      </c>
      <c r="L8" s="7" t="s">
        <v>27</v>
      </c>
      <c r="M8" s="95"/>
      <c r="N8" s="95"/>
      <c r="O8" s="95"/>
      <c r="P8" s="95"/>
      <c r="Q8" s="95"/>
      <c r="R8" s="6" t="s">
        <v>28</v>
      </c>
      <c r="S8" s="7" t="s">
        <v>29</v>
      </c>
      <c r="T8" s="6" t="s">
        <v>30</v>
      </c>
      <c r="U8" s="7" t="s">
        <v>31</v>
      </c>
      <c r="V8" s="95"/>
      <c r="W8" s="95"/>
      <c r="X8" s="95"/>
      <c r="Y8" s="95"/>
      <c r="Z8" s="5"/>
      <c r="AA8" s="5"/>
      <c r="AB8" s="5"/>
      <c r="AC8" s="5"/>
    </row>
    <row r="9" spans="1:29" ht="121.5" customHeight="1" x14ac:dyDescent="0.2">
      <c r="A9" s="43" t="s">
        <v>32</v>
      </c>
      <c r="B9" s="48" t="s">
        <v>109</v>
      </c>
      <c r="C9" s="22" t="s">
        <v>41</v>
      </c>
      <c r="D9" s="39" t="s">
        <v>44</v>
      </c>
      <c r="E9" s="23" t="s">
        <v>45</v>
      </c>
      <c r="F9" s="38" t="s">
        <v>37</v>
      </c>
      <c r="G9" s="57" t="s">
        <v>111</v>
      </c>
      <c r="H9" s="49" t="s">
        <v>34</v>
      </c>
      <c r="I9" s="50" t="s">
        <v>35</v>
      </c>
      <c r="J9" s="37" t="s">
        <v>38</v>
      </c>
      <c r="K9" s="43" t="s">
        <v>35</v>
      </c>
      <c r="L9" s="39" t="s">
        <v>110</v>
      </c>
      <c r="M9" s="46">
        <v>45474</v>
      </c>
      <c r="N9" s="47">
        <v>45504</v>
      </c>
      <c r="O9" s="42"/>
      <c r="P9" s="42"/>
      <c r="Q9" s="42"/>
      <c r="R9" s="43">
        <v>16</v>
      </c>
      <c r="S9" s="26">
        <v>120</v>
      </c>
      <c r="T9" s="43"/>
      <c r="U9" s="26"/>
      <c r="V9" s="43">
        <v>16</v>
      </c>
      <c r="W9" s="10">
        <f t="shared" ref="W9:W26" si="0">(R9*S9)+(T9*U9)</f>
        <v>1920</v>
      </c>
      <c r="X9" s="10">
        <f t="shared" ref="X9:X28" si="1">Q9+W9</f>
        <v>1920</v>
      </c>
      <c r="Y9" s="41"/>
      <c r="Z9" s="5"/>
      <c r="AA9" s="5"/>
      <c r="AB9" s="5"/>
      <c r="AC9" s="5"/>
    </row>
    <row r="10" spans="1:29" ht="120.75" customHeight="1" x14ac:dyDescent="0.2">
      <c r="A10" s="43" t="s">
        <v>32</v>
      </c>
      <c r="B10" s="48" t="s">
        <v>109</v>
      </c>
      <c r="C10" s="22" t="s">
        <v>41</v>
      </c>
      <c r="D10" s="23" t="s">
        <v>46</v>
      </c>
      <c r="E10" s="58" t="s">
        <v>47</v>
      </c>
      <c r="F10" s="38" t="s">
        <v>48</v>
      </c>
      <c r="G10" s="39" t="s">
        <v>117</v>
      </c>
      <c r="H10" s="49" t="s">
        <v>34</v>
      </c>
      <c r="I10" s="50" t="s">
        <v>35</v>
      </c>
      <c r="J10" s="43" t="s">
        <v>38</v>
      </c>
      <c r="K10" s="43" t="s">
        <v>35</v>
      </c>
      <c r="L10" s="39" t="s">
        <v>116</v>
      </c>
      <c r="M10" s="46">
        <v>45502</v>
      </c>
      <c r="N10" s="47">
        <v>45504</v>
      </c>
      <c r="O10" s="42"/>
      <c r="P10" s="42"/>
      <c r="Q10" s="42"/>
      <c r="R10" s="43">
        <v>2</v>
      </c>
      <c r="S10" s="26">
        <v>120</v>
      </c>
      <c r="T10" s="43"/>
      <c r="U10" s="26"/>
      <c r="V10" s="43">
        <v>2</v>
      </c>
      <c r="W10" s="10">
        <f t="shared" ref="W10" si="2">(R10*S10)+(T10*U10)</f>
        <v>240</v>
      </c>
      <c r="X10" s="10">
        <f t="shared" si="1"/>
        <v>240</v>
      </c>
      <c r="Y10" s="41"/>
      <c r="Z10" s="5"/>
      <c r="AA10" s="5"/>
      <c r="AB10" s="5"/>
      <c r="AC10" s="5"/>
    </row>
    <row r="11" spans="1:29" ht="116.25" customHeight="1" x14ac:dyDescent="0.2">
      <c r="A11" s="43" t="s">
        <v>32</v>
      </c>
      <c r="B11" s="48" t="s">
        <v>109</v>
      </c>
      <c r="C11" s="22" t="s">
        <v>41</v>
      </c>
      <c r="D11" s="38" t="s">
        <v>42</v>
      </c>
      <c r="E11" s="59" t="s">
        <v>143</v>
      </c>
      <c r="F11" s="39" t="s">
        <v>43</v>
      </c>
      <c r="G11" s="57" t="s">
        <v>115</v>
      </c>
      <c r="H11" s="49" t="s">
        <v>34</v>
      </c>
      <c r="I11" s="50" t="s">
        <v>35</v>
      </c>
      <c r="J11" s="43" t="s">
        <v>38</v>
      </c>
      <c r="K11" s="43" t="s">
        <v>35</v>
      </c>
      <c r="L11" s="39" t="s">
        <v>114</v>
      </c>
      <c r="M11" s="46">
        <v>45474</v>
      </c>
      <c r="N11" s="47">
        <v>45499</v>
      </c>
      <c r="O11" s="42"/>
      <c r="P11" s="42"/>
      <c r="Q11" s="42"/>
      <c r="R11" s="43">
        <v>12</v>
      </c>
      <c r="S11" s="26">
        <v>120</v>
      </c>
      <c r="T11" s="43"/>
      <c r="U11" s="26"/>
      <c r="V11" s="43">
        <v>12</v>
      </c>
      <c r="W11" s="10">
        <f t="shared" ref="W11:W12" si="3">(R11*S11)+(T11*U11)</f>
        <v>1440</v>
      </c>
      <c r="X11" s="10">
        <f t="shared" ref="X11:X12" si="4">Q11+W11</f>
        <v>1440</v>
      </c>
      <c r="Y11" s="41"/>
      <c r="Z11" s="5"/>
      <c r="AA11" s="5"/>
      <c r="AB11" s="5"/>
      <c r="AC11" s="5"/>
    </row>
    <row r="12" spans="1:29" ht="127.5" x14ac:dyDescent="0.2">
      <c r="A12" s="43" t="s">
        <v>32</v>
      </c>
      <c r="B12" s="48" t="s">
        <v>109</v>
      </c>
      <c r="C12" s="22" t="s">
        <v>41</v>
      </c>
      <c r="D12" s="23" t="s">
        <v>49</v>
      </c>
      <c r="E12" s="23" t="s">
        <v>50</v>
      </c>
      <c r="F12" s="39" t="s">
        <v>51</v>
      </c>
      <c r="G12" s="57" t="s">
        <v>113</v>
      </c>
      <c r="H12" s="49" t="s">
        <v>34</v>
      </c>
      <c r="I12" s="50" t="s">
        <v>35</v>
      </c>
      <c r="J12" s="37" t="s">
        <v>38</v>
      </c>
      <c r="K12" s="43" t="s">
        <v>35</v>
      </c>
      <c r="L12" s="39" t="s">
        <v>112</v>
      </c>
      <c r="M12" s="46">
        <v>45482</v>
      </c>
      <c r="N12" s="47">
        <v>45499</v>
      </c>
      <c r="O12" s="42"/>
      <c r="P12" s="42"/>
      <c r="Q12" s="42"/>
      <c r="R12" s="43">
        <v>10</v>
      </c>
      <c r="S12" s="26">
        <v>120</v>
      </c>
      <c r="T12" s="43"/>
      <c r="U12" s="26"/>
      <c r="V12" s="43">
        <v>10</v>
      </c>
      <c r="W12" s="10">
        <f t="shared" si="3"/>
        <v>1200</v>
      </c>
      <c r="X12" s="10">
        <f t="shared" si="4"/>
        <v>1200</v>
      </c>
      <c r="Y12" s="41"/>
      <c r="Z12" s="5"/>
      <c r="AA12" s="5"/>
      <c r="AB12" s="5"/>
      <c r="AC12" s="5"/>
    </row>
    <row r="13" spans="1:29" ht="106.5" customHeight="1" x14ac:dyDescent="0.2">
      <c r="A13" s="43" t="s">
        <v>32</v>
      </c>
      <c r="B13" s="48" t="s">
        <v>118</v>
      </c>
      <c r="C13" s="22" t="s">
        <v>88</v>
      </c>
      <c r="D13" s="23" t="s">
        <v>39</v>
      </c>
      <c r="E13" s="23" t="s">
        <v>40</v>
      </c>
      <c r="F13" s="23" t="s">
        <v>37</v>
      </c>
      <c r="G13" s="39" t="s">
        <v>121</v>
      </c>
      <c r="H13" s="49" t="s">
        <v>34</v>
      </c>
      <c r="I13" s="50" t="s">
        <v>35</v>
      </c>
      <c r="J13" s="37" t="s">
        <v>38</v>
      </c>
      <c r="K13" s="43" t="s">
        <v>35</v>
      </c>
      <c r="L13" s="39" t="s">
        <v>122</v>
      </c>
      <c r="M13" s="46">
        <v>45481</v>
      </c>
      <c r="N13" s="47">
        <v>45485</v>
      </c>
      <c r="O13" s="42"/>
      <c r="P13" s="42"/>
      <c r="Q13" s="42"/>
      <c r="R13" s="43">
        <v>4</v>
      </c>
      <c r="S13" s="26">
        <v>120</v>
      </c>
      <c r="T13" s="43"/>
      <c r="U13" s="26"/>
      <c r="V13" s="43">
        <v>4</v>
      </c>
      <c r="W13" s="10">
        <f t="shared" ref="W13" si="5">(R13*S13)+(T13*U13)</f>
        <v>480</v>
      </c>
      <c r="X13" s="10">
        <f t="shared" ref="X13" si="6">Q13+W13</f>
        <v>480</v>
      </c>
      <c r="Y13" s="41"/>
      <c r="Z13" s="5"/>
      <c r="AA13" s="5"/>
      <c r="AB13" s="5"/>
      <c r="AC13" s="5"/>
    </row>
    <row r="14" spans="1:29" ht="106.5" customHeight="1" x14ac:dyDescent="0.2">
      <c r="A14" s="43" t="s">
        <v>32</v>
      </c>
      <c r="B14" s="48" t="s">
        <v>118</v>
      </c>
      <c r="C14" s="22" t="s">
        <v>88</v>
      </c>
      <c r="D14" s="23" t="s">
        <v>77</v>
      </c>
      <c r="E14" s="23" t="s">
        <v>78</v>
      </c>
      <c r="F14" s="58" t="s">
        <v>89</v>
      </c>
      <c r="G14" s="39" t="s">
        <v>119</v>
      </c>
      <c r="H14" s="49" t="s">
        <v>34</v>
      </c>
      <c r="I14" s="50" t="s">
        <v>35</v>
      </c>
      <c r="J14" s="37" t="s">
        <v>38</v>
      </c>
      <c r="K14" s="43" t="s">
        <v>35</v>
      </c>
      <c r="L14" s="39" t="s">
        <v>120</v>
      </c>
      <c r="M14" s="46">
        <v>45476</v>
      </c>
      <c r="N14" s="47">
        <v>45478</v>
      </c>
      <c r="O14" s="42"/>
      <c r="P14" s="42"/>
      <c r="Q14" s="42"/>
      <c r="R14" s="43">
        <v>2</v>
      </c>
      <c r="S14" s="26">
        <v>241.86</v>
      </c>
      <c r="T14" s="43"/>
      <c r="U14" s="26"/>
      <c r="V14" s="43">
        <v>2</v>
      </c>
      <c r="W14" s="29">
        <f t="shared" ref="W14" si="7">(R14*S14)+(T14*U14)</f>
        <v>483.72</v>
      </c>
      <c r="X14" s="29">
        <f t="shared" ref="X14" si="8">Q14+W14</f>
        <v>483.72</v>
      </c>
      <c r="Y14" s="41"/>
      <c r="Z14" s="5"/>
      <c r="AA14" s="5"/>
      <c r="AB14" s="5"/>
      <c r="AC14" s="5"/>
    </row>
    <row r="15" spans="1:29" ht="106.5" customHeight="1" x14ac:dyDescent="0.2">
      <c r="A15" s="43" t="s">
        <v>32</v>
      </c>
      <c r="B15" s="48" t="s">
        <v>118</v>
      </c>
      <c r="C15" s="22" t="s">
        <v>88</v>
      </c>
      <c r="D15" s="23" t="s">
        <v>74</v>
      </c>
      <c r="E15" s="23" t="s">
        <v>75</v>
      </c>
      <c r="F15" s="39" t="s">
        <v>76</v>
      </c>
      <c r="G15" s="39" t="s">
        <v>121</v>
      </c>
      <c r="H15" s="49" t="s">
        <v>34</v>
      </c>
      <c r="I15" s="50" t="s">
        <v>35</v>
      </c>
      <c r="J15" s="37" t="s">
        <v>38</v>
      </c>
      <c r="K15" s="43" t="s">
        <v>35</v>
      </c>
      <c r="L15" s="39" t="s">
        <v>122</v>
      </c>
      <c r="M15" s="46">
        <v>45481</v>
      </c>
      <c r="N15" s="47">
        <v>45485</v>
      </c>
      <c r="O15" s="42"/>
      <c r="P15" s="42"/>
      <c r="Q15" s="42"/>
      <c r="R15" s="43">
        <v>4</v>
      </c>
      <c r="S15" s="26">
        <v>120</v>
      </c>
      <c r="T15" s="43"/>
      <c r="U15" s="51"/>
      <c r="V15" s="43">
        <v>4</v>
      </c>
      <c r="W15" s="29">
        <f t="shared" ref="W15" si="9">(R15*S15)+(T15*U15)</f>
        <v>480</v>
      </c>
      <c r="X15" s="29">
        <f t="shared" ref="X15" si="10">Q15+W15</f>
        <v>480</v>
      </c>
      <c r="Y15" s="41"/>
      <c r="Z15" s="5"/>
      <c r="AA15" s="5"/>
      <c r="AB15" s="5"/>
      <c r="AC15" s="5"/>
    </row>
    <row r="16" spans="1:29" ht="106.5" customHeight="1" x14ac:dyDescent="0.2">
      <c r="A16" s="43" t="s">
        <v>32</v>
      </c>
      <c r="B16" s="48" t="s">
        <v>118</v>
      </c>
      <c r="C16" s="22" t="s">
        <v>88</v>
      </c>
      <c r="D16" s="39" t="s">
        <v>106</v>
      </c>
      <c r="E16" s="23" t="s">
        <v>104</v>
      </c>
      <c r="F16" s="23" t="s">
        <v>105</v>
      </c>
      <c r="G16" s="39" t="s">
        <v>123</v>
      </c>
      <c r="H16" s="49" t="s">
        <v>34</v>
      </c>
      <c r="I16" s="50" t="s">
        <v>35</v>
      </c>
      <c r="J16" s="37" t="s">
        <v>38</v>
      </c>
      <c r="K16" s="43" t="s">
        <v>35</v>
      </c>
      <c r="L16" s="39" t="s">
        <v>122</v>
      </c>
      <c r="M16" s="46">
        <v>45481</v>
      </c>
      <c r="N16" s="47">
        <v>45485</v>
      </c>
      <c r="O16" s="42"/>
      <c r="P16" s="42"/>
      <c r="Q16" s="42"/>
      <c r="R16" s="43">
        <v>4</v>
      </c>
      <c r="S16" s="26">
        <v>120</v>
      </c>
      <c r="T16" s="43"/>
      <c r="U16" s="51"/>
      <c r="V16" s="43">
        <v>4</v>
      </c>
      <c r="W16" s="29">
        <f t="shared" ref="W16:W17" si="11">(R16*S16)+(T16*U16)</f>
        <v>480</v>
      </c>
      <c r="X16" s="29">
        <f t="shared" ref="X16" si="12">Q16+W16</f>
        <v>480</v>
      </c>
      <c r="Y16" s="41"/>
      <c r="Z16" s="5"/>
      <c r="AA16" s="5"/>
      <c r="AB16" s="5"/>
      <c r="AC16" s="5"/>
    </row>
    <row r="17" spans="1:29" ht="106.5" customHeight="1" x14ac:dyDescent="0.2">
      <c r="A17" s="43" t="s">
        <v>32</v>
      </c>
      <c r="B17" s="48" t="s">
        <v>118</v>
      </c>
      <c r="C17" s="22" t="s">
        <v>88</v>
      </c>
      <c r="D17" s="23" t="s">
        <v>77</v>
      </c>
      <c r="E17" s="23" t="s">
        <v>78</v>
      </c>
      <c r="F17" s="58" t="s">
        <v>89</v>
      </c>
      <c r="G17" s="39" t="s">
        <v>135</v>
      </c>
      <c r="H17" s="49" t="s">
        <v>34</v>
      </c>
      <c r="I17" s="50" t="s">
        <v>35</v>
      </c>
      <c r="J17" s="37" t="s">
        <v>38</v>
      </c>
      <c r="K17" s="43" t="s">
        <v>35</v>
      </c>
      <c r="L17" s="39" t="s">
        <v>134</v>
      </c>
      <c r="M17" s="46">
        <v>45488</v>
      </c>
      <c r="N17" s="47">
        <v>45492</v>
      </c>
      <c r="O17" s="42"/>
      <c r="P17" s="42"/>
      <c r="Q17" s="42"/>
      <c r="R17" s="43">
        <v>4</v>
      </c>
      <c r="S17" s="26">
        <v>241.86</v>
      </c>
      <c r="T17" s="43"/>
      <c r="U17" s="51"/>
      <c r="V17" s="43">
        <v>4</v>
      </c>
      <c r="W17" s="29">
        <f t="shared" si="11"/>
        <v>967.44</v>
      </c>
      <c r="X17" s="29">
        <f t="shared" ref="X17:X21" si="13">Q17+W17</f>
        <v>967.44</v>
      </c>
      <c r="Y17" s="41"/>
      <c r="Z17" s="5"/>
      <c r="AA17" s="5"/>
      <c r="AB17" s="5"/>
      <c r="AC17" s="5"/>
    </row>
    <row r="18" spans="1:29" ht="106.5" customHeight="1" x14ac:dyDescent="0.2">
      <c r="A18" s="43" t="s">
        <v>32</v>
      </c>
      <c r="B18" s="48" t="s">
        <v>118</v>
      </c>
      <c r="C18" s="22" t="s">
        <v>88</v>
      </c>
      <c r="D18" s="23" t="s">
        <v>136</v>
      </c>
      <c r="E18" s="27" t="s">
        <v>138</v>
      </c>
      <c r="F18" s="23" t="s">
        <v>137</v>
      </c>
      <c r="G18" s="39" t="s">
        <v>140</v>
      </c>
      <c r="H18" s="49" t="s">
        <v>34</v>
      </c>
      <c r="I18" s="50" t="s">
        <v>35</v>
      </c>
      <c r="J18" s="37" t="s">
        <v>38</v>
      </c>
      <c r="K18" s="43" t="s">
        <v>35</v>
      </c>
      <c r="L18" s="39" t="s">
        <v>139</v>
      </c>
      <c r="M18" s="46">
        <v>45488</v>
      </c>
      <c r="N18" s="47">
        <v>45492</v>
      </c>
      <c r="O18" s="42"/>
      <c r="P18" s="42"/>
      <c r="Q18" s="42"/>
      <c r="R18" s="43">
        <v>4</v>
      </c>
      <c r="S18" s="26">
        <v>120</v>
      </c>
      <c r="T18" s="43"/>
      <c r="U18" s="51"/>
      <c r="V18" s="43">
        <v>4</v>
      </c>
      <c r="W18" s="29">
        <f t="shared" ref="W18" si="14">(R18*S18)+(T18*U18)</f>
        <v>480</v>
      </c>
      <c r="X18" s="29">
        <f t="shared" si="13"/>
        <v>480</v>
      </c>
      <c r="Y18" s="41"/>
      <c r="Z18" s="5"/>
      <c r="AA18" s="5"/>
      <c r="AB18" s="5"/>
      <c r="AC18" s="5"/>
    </row>
    <row r="19" spans="1:29" ht="106.5" customHeight="1" x14ac:dyDescent="0.2">
      <c r="A19" s="43" t="s">
        <v>32</v>
      </c>
      <c r="B19" s="48" t="s">
        <v>118</v>
      </c>
      <c r="C19" s="22" t="s">
        <v>88</v>
      </c>
      <c r="D19" s="23" t="s">
        <v>74</v>
      </c>
      <c r="E19" s="23" t="s">
        <v>75</v>
      </c>
      <c r="F19" s="39" t="s">
        <v>76</v>
      </c>
      <c r="G19" s="39" t="s">
        <v>142</v>
      </c>
      <c r="H19" s="49" t="s">
        <v>34</v>
      </c>
      <c r="I19" s="50" t="s">
        <v>35</v>
      </c>
      <c r="J19" s="37" t="s">
        <v>38</v>
      </c>
      <c r="K19" s="43" t="s">
        <v>35</v>
      </c>
      <c r="L19" s="39" t="s">
        <v>141</v>
      </c>
      <c r="M19" s="46">
        <v>45488</v>
      </c>
      <c r="N19" s="47">
        <v>45493</v>
      </c>
      <c r="O19" s="42"/>
      <c r="P19" s="42"/>
      <c r="Q19" s="42"/>
      <c r="R19" s="43">
        <v>5</v>
      </c>
      <c r="S19" s="26">
        <v>120</v>
      </c>
      <c r="T19" s="43"/>
      <c r="U19" s="51"/>
      <c r="V19" s="43">
        <v>5</v>
      </c>
      <c r="W19" s="29">
        <f t="shared" ref="W19" si="15">(R19*S19)+(T19*U19)</f>
        <v>600</v>
      </c>
      <c r="X19" s="29">
        <f t="shared" si="13"/>
        <v>600</v>
      </c>
      <c r="Y19" s="41"/>
      <c r="Z19" s="5"/>
      <c r="AA19" s="5"/>
      <c r="AB19" s="5"/>
      <c r="AC19" s="5"/>
    </row>
    <row r="20" spans="1:29" ht="106.5" customHeight="1" x14ac:dyDescent="0.2">
      <c r="A20" s="43" t="s">
        <v>32</v>
      </c>
      <c r="B20" s="48" t="s">
        <v>118</v>
      </c>
      <c r="C20" s="22" t="s">
        <v>88</v>
      </c>
      <c r="D20" s="23" t="s">
        <v>74</v>
      </c>
      <c r="E20" s="23" t="s">
        <v>75</v>
      </c>
      <c r="F20" s="39" t="s">
        <v>76</v>
      </c>
      <c r="G20" s="39" t="s">
        <v>142</v>
      </c>
      <c r="H20" s="49" t="s">
        <v>34</v>
      </c>
      <c r="I20" s="50" t="s">
        <v>35</v>
      </c>
      <c r="J20" s="37" t="s">
        <v>38</v>
      </c>
      <c r="K20" s="43" t="s">
        <v>35</v>
      </c>
      <c r="L20" s="39" t="s">
        <v>147</v>
      </c>
      <c r="M20" s="46">
        <v>45495</v>
      </c>
      <c r="N20" s="47">
        <v>45500</v>
      </c>
      <c r="O20" s="42"/>
      <c r="P20" s="42"/>
      <c r="Q20" s="42"/>
      <c r="R20" s="43">
        <v>5</v>
      </c>
      <c r="S20" s="26">
        <v>120</v>
      </c>
      <c r="T20" s="43"/>
      <c r="U20" s="51"/>
      <c r="V20" s="43">
        <v>5</v>
      </c>
      <c r="W20" s="29">
        <f t="shared" ref="W20:W21" si="16">(R20*S20)+(T20*U20)</f>
        <v>600</v>
      </c>
      <c r="X20" s="29">
        <f t="shared" si="13"/>
        <v>600</v>
      </c>
      <c r="Y20" s="41"/>
      <c r="Z20" s="5"/>
      <c r="AA20" s="5"/>
      <c r="AB20" s="5"/>
      <c r="AC20" s="5"/>
    </row>
    <row r="21" spans="1:29" ht="106.5" customHeight="1" x14ac:dyDescent="0.2">
      <c r="A21" s="43" t="s">
        <v>32</v>
      </c>
      <c r="B21" s="48" t="s">
        <v>118</v>
      </c>
      <c r="C21" s="22" t="s">
        <v>88</v>
      </c>
      <c r="D21" s="23" t="s">
        <v>77</v>
      </c>
      <c r="E21" s="23" t="s">
        <v>78</v>
      </c>
      <c r="F21" s="58" t="s">
        <v>89</v>
      </c>
      <c r="G21" s="39" t="s">
        <v>148</v>
      </c>
      <c r="H21" s="49" t="s">
        <v>34</v>
      </c>
      <c r="I21" s="50" t="s">
        <v>35</v>
      </c>
      <c r="J21" s="37" t="s">
        <v>38</v>
      </c>
      <c r="K21" s="43" t="s">
        <v>35</v>
      </c>
      <c r="L21" s="39" t="s">
        <v>149</v>
      </c>
      <c r="M21" s="46">
        <v>45496</v>
      </c>
      <c r="N21" s="47">
        <v>45498</v>
      </c>
      <c r="O21" s="42"/>
      <c r="P21" s="42"/>
      <c r="Q21" s="42"/>
      <c r="R21" s="43">
        <v>2</v>
      </c>
      <c r="S21" s="87">
        <v>241.86</v>
      </c>
      <c r="T21" s="43"/>
      <c r="U21" s="51"/>
      <c r="V21" s="43">
        <v>2</v>
      </c>
      <c r="W21" s="29">
        <f t="shared" si="16"/>
        <v>483.72</v>
      </c>
      <c r="X21" s="29">
        <f t="shared" si="13"/>
        <v>483.72</v>
      </c>
      <c r="Y21" s="41"/>
      <c r="Z21" s="5"/>
      <c r="AA21" s="5"/>
      <c r="AB21" s="5"/>
      <c r="AC21" s="5"/>
    </row>
    <row r="22" spans="1:29" ht="106.5" customHeight="1" x14ac:dyDescent="0.2">
      <c r="A22" s="43" t="s">
        <v>32</v>
      </c>
      <c r="B22" s="48" t="s">
        <v>118</v>
      </c>
      <c r="C22" s="22" t="s">
        <v>88</v>
      </c>
      <c r="D22" s="23" t="s">
        <v>39</v>
      </c>
      <c r="E22" s="23" t="s">
        <v>40</v>
      </c>
      <c r="F22" s="23" t="s">
        <v>37</v>
      </c>
      <c r="G22" s="23" t="s">
        <v>164</v>
      </c>
      <c r="H22" s="49" t="s">
        <v>34</v>
      </c>
      <c r="I22" s="50" t="s">
        <v>35</v>
      </c>
      <c r="J22" s="37" t="s">
        <v>38</v>
      </c>
      <c r="K22" s="43" t="s">
        <v>35</v>
      </c>
      <c r="L22" s="39" t="s">
        <v>165</v>
      </c>
      <c r="M22" s="46">
        <v>45495</v>
      </c>
      <c r="N22" s="47">
        <v>45500</v>
      </c>
      <c r="O22" s="42"/>
      <c r="P22" s="42"/>
      <c r="Q22" s="42"/>
      <c r="R22" s="43">
        <v>5</v>
      </c>
      <c r="S22" s="26">
        <v>120</v>
      </c>
      <c r="T22" s="43"/>
      <c r="U22" s="51"/>
      <c r="V22" s="43">
        <v>5</v>
      </c>
      <c r="W22" s="29">
        <f t="shared" ref="W22:W23" si="17">(R22*S22)+(T22*U22)</f>
        <v>600</v>
      </c>
      <c r="X22" s="29">
        <f t="shared" ref="X22:X23" si="18">Q22+W22</f>
        <v>600</v>
      </c>
      <c r="Y22" s="41"/>
      <c r="Z22" s="5"/>
      <c r="AA22" s="5"/>
      <c r="AB22" s="5"/>
      <c r="AC22" s="5"/>
    </row>
    <row r="23" spans="1:29" ht="106.5" customHeight="1" x14ac:dyDescent="0.2">
      <c r="A23" s="43" t="s">
        <v>32</v>
      </c>
      <c r="B23" s="48" t="s">
        <v>118</v>
      </c>
      <c r="C23" s="22" t="s">
        <v>88</v>
      </c>
      <c r="D23" s="39" t="s">
        <v>106</v>
      </c>
      <c r="E23" s="23" t="s">
        <v>104</v>
      </c>
      <c r="F23" s="23" t="s">
        <v>105</v>
      </c>
      <c r="G23" s="23" t="s">
        <v>164</v>
      </c>
      <c r="H23" s="49" t="s">
        <v>34</v>
      </c>
      <c r="I23" s="50" t="s">
        <v>35</v>
      </c>
      <c r="J23" s="37" t="s">
        <v>38</v>
      </c>
      <c r="K23" s="43" t="s">
        <v>35</v>
      </c>
      <c r="L23" s="39" t="s">
        <v>165</v>
      </c>
      <c r="M23" s="46">
        <v>45495</v>
      </c>
      <c r="N23" s="47">
        <v>45500</v>
      </c>
      <c r="O23" s="42"/>
      <c r="P23" s="42"/>
      <c r="Q23" s="42"/>
      <c r="R23" s="43">
        <v>5</v>
      </c>
      <c r="S23" s="26">
        <v>120</v>
      </c>
      <c r="T23" s="43"/>
      <c r="U23" s="51"/>
      <c r="V23" s="43">
        <v>5</v>
      </c>
      <c r="W23" s="29">
        <f t="shared" si="17"/>
        <v>600</v>
      </c>
      <c r="X23" s="29">
        <f t="shared" si="18"/>
        <v>600</v>
      </c>
      <c r="Y23" s="41"/>
      <c r="Z23" s="5"/>
      <c r="AA23" s="5"/>
      <c r="AB23" s="5"/>
      <c r="AC23" s="5"/>
    </row>
    <row r="24" spans="1:29" ht="106.5" customHeight="1" x14ac:dyDescent="0.2">
      <c r="A24" s="43" t="s">
        <v>32</v>
      </c>
      <c r="B24" s="48" t="s">
        <v>166</v>
      </c>
      <c r="C24" s="22" t="s">
        <v>88</v>
      </c>
      <c r="D24" s="23" t="s">
        <v>77</v>
      </c>
      <c r="E24" s="23" t="s">
        <v>78</v>
      </c>
      <c r="F24" s="58" t="s">
        <v>89</v>
      </c>
      <c r="G24" s="39" t="s">
        <v>167</v>
      </c>
      <c r="H24" s="49" t="s">
        <v>34</v>
      </c>
      <c r="I24" s="50" t="s">
        <v>35</v>
      </c>
      <c r="J24" s="37" t="s">
        <v>38</v>
      </c>
      <c r="K24" s="43" t="s">
        <v>35</v>
      </c>
      <c r="L24" s="39" t="s">
        <v>168</v>
      </c>
      <c r="M24" s="46">
        <v>45503</v>
      </c>
      <c r="N24" s="47">
        <v>45506</v>
      </c>
      <c r="O24" s="42"/>
      <c r="P24" s="42"/>
      <c r="Q24" s="42"/>
      <c r="R24" s="43">
        <v>3</v>
      </c>
      <c r="S24" s="75">
        <v>241.86</v>
      </c>
      <c r="T24" s="43"/>
      <c r="U24" s="51"/>
      <c r="V24" s="43">
        <v>3</v>
      </c>
      <c r="W24" s="29">
        <f t="shared" ref="W24" si="19">(R24*S24)+(T24*U24)</f>
        <v>725.58</v>
      </c>
      <c r="X24" s="29">
        <f t="shared" ref="X24" si="20">Q24+W24</f>
        <v>725.58</v>
      </c>
      <c r="Y24" s="41"/>
      <c r="Z24" s="5"/>
      <c r="AA24" s="5"/>
      <c r="AB24" s="5"/>
      <c r="AC24" s="5"/>
    </row>
    <row r="25" spans="1:29" ht="84" customHeight="1" x14ac:dyDescent="0.2">
      <c r="A25" s="68" t="s">
        <v>32</v>
      </c>
      <c r="B25" s="74" t="s">
        <v>124</v>
      </c>
      <c r="C25" s="60" t="s">
        <v>94</v>
      </c>
      <c r="D25" s="61" t="s">
        <v>54</v>
      </c>
      <c r="E25" s="61" t="s">
        <v>55</v>
      </c>
      <c r="F25" s="61" t="s">
        <v>56</v>
      </c>
      <c r="G25" s="62" t="s">
        <v>87</v>
      </c>
      <c r="H25" s="66" t="s">
        <v>34</v>
      </c>
      <c r="I25" s="67" t="s">
        <v>35</v>
      </c>
      <c r="J25" s="33" t="s">
        <v>79</v>
      </c>
      <c r="K25" s="68" t="s">
        <v>35</v>
      </c>
      <c r="L25" s="62" t="s">
        <v>93</v>
      </c>
      <c r="M25" s="69">
        <v>45474</v>
      </c>
      <c r="N25" s="70">
        <v>45478</v>
      </c>
      <c r="O25" s="42"/>
      <c r="P25" s="42"/>
      <c r="Q25" s="42"/>
      <c r="R25" s="43">
        <v>4</v>
      </c>
      <c r="S25" s="26">
        <v>120</v>
      </c>
      <c r="T25" s="41"/>
      <c r="U25" s="42"/>
      <c r="V25" s="43">
        <v>4</v>
      </c>
      <c r="W25" s="10">
        <f t="shared" ref="W25" si="21">(R25*S25)+(T25*U25)</f>
        <v>480</v>
      </c>
      <c r="X25" s="10">
        <f t="shared" ref="X25" si="22">Q25+W25</f>
        <v>480</v>
      </c>
      <c r="Y25" s="41"/>
      <c r="Z25" s="5"/>
      <c r="AA25" s="5"/>
      <c r="AB25" s="5"/>
      <c r="AC25" s="5"/>
    </row>
    <row r="26" spans="1:29" ht="100.5" customHeight="1" x14ac:dyDescent="0.2">
      <c r="A26" s="68" t="s">
        <v>32</v>
      </c>
      <c r="B26" s="74" t="s">
        <v>124</v>
      </c>
      <c r="C26" s="60" t="s">
        <v>94</v>
      </c>
      <c r="D26" s="61" t="s">
        <v>57</v>
      </c>
      <c r="E26" s="61" t="s">
        <v>58</v>
      </c>
      <c r="F26" s="62" t="s">
        <v>59</v>
      </c>
      <c r="G26" s="62" t="s">
        <v>87</v>
      </c>
      <c r="H26" s="66" t="s">
        <v>34</v>
      </c>
      <c r="I26" s="67" t="s">
        <v>35</v>
      </c>
      <c r="J26" s="33" t="s">
        <v>84</v>
      </c>
      <c r="K26" s="68" t="s">
        <v>35</v>
      </c>
      <c r="L26" s="62" t="s">
        <v>95</v>
      </c>
      <c r="M26" s="69">
        <v>45474</v>
      </c>
      <c r="N26" s="70">
        <v>45478</v>
      </c>
      <c r="O26" s="28"/>
      <c r="P26" s="9"/>
      <c r="Q26" s="10"/>
      <c r="R26" s="30">
        <v>4</v>
      </c>
      <c r="S26" s="26">
        <v>120</v>
      </c>
      <c r="T26" s="8"/>
      <c r="U26" s="25"/>
      <c r="V26" s="24">
        <v>4</v>
      </c>
      <c r="W26" s="10">
        <f t="shared" si="0"/>
        <v>480</v>
      </c>
      <c r="X26" s="10">
        <f t="shared" si="1"/>
        <v>480</v>
      </c>
      <c r="Y26" s="11"/>
      <c r="Z26" s="5"/>
      <c r="AA26" s="5"/>
      <c r="AB26" s="5"/>
      <c r="AC26" s="5"/>
    </row>
    <row r="27" spans="1:29" ht="160.5" customHeight="1" x14ac:dyDescent="0.2">
      <c r="A27" s="68" t="s">
        <v>32</v>
      </c>
      <c r="B27" s="74" t="s">
        <v>124</v>
      </c>
      <c r="C27" s="60" t="s">
        <v>94</v>
      </c>
      <c r="D27" s="61" t="s">
        <v>63</v>
      </c>
      <c r="E27" s="61" t="s">
        <v>67</v>
      </c>
      <c r="F27" s="61" t="s">
        <v>68</v>
      </c>
      <c r="G27" s="63" t="s">
        <v>130</v>
      </c>
      <c r="H27" s="66" t="s">
        <v>34</v>
      </c>
      <c r="I27" s="67" t="s">
        <v>35</v>
      </c>
      <c r="J27" s="33" t="s">
        <v>38</v>
      </c>
      <c r="K27" s="68" t="s">
        <v>35</v>
      </c>
      <c r="L27" s="62" t="s">
        <v>97</v>
      </c>
      <c r="M27" s="69">
        <v>45477</v>
      </c>
      <c r="N27" s="70">
        <v>45499</v>
      </c>
      <c r="O27" s="28"/>
      <c r="P27" s="9"/>
      <c r="Q27" s="10"/>
      <c r="R27" s="30">
        <v>17</v>
      </c>
      <c r="S27" s="26">
        <v>170.12</v>
      </c>
      <c r="T27" s="8"/>
      <c r="U27" s="25"/>
      <c r="V27" s="24">
        <v>17</v>
      </c>
      <c r="W27" s="10">
        <f t="shared" ref="W27:W32" si="23">(R27*S27)+(T27*U27)</f>
        <v>2892.04</v>
      </c>
      <c r="X27" s="10">
        <f t="shared" si="1"/>
        <v>2892.04</v>
      </c>
      <c r="Y27" s="11"/>
      <c r="Z27" s="5"/>
      <c r="AA27" s="5"/>
      <c r="AB27" s="5"/>
      <c r="AC27" s="5"/>
    </row>
    <row r="28" spans="1:29" ht="129.75" customHeight="1" x14ac:dyDescent="0.2">
      <c r="A28" s="68" t="s">
        <v>32</v>
      </c>
      <c r="B28" s="74" t="s">
        <v>124</v>
      </c>
      <c r="C28" s="60" t="s">
        <v>94</v>
      </c>
      <c r="D28" s="61" t="s">
        <v>80</v>
      </c>
      <c r="E28" s="61" t="s">
        <v>81</v>
      </c>
      <c r="F28" s="61" t="s">
        <v>82</v>
      </c>
      <c r="G28" s="62" t="s">
        <v>131</v>
      </c>
      <c r="H28" s="66" t="s">
        <v>34</v>
      </c>
      <c r="I28" s="67" t="s">
        <v>35</v>
      </c>
      <c r="J28" s="33" t="s">
        <v>38</v>
      </c>
      <c r="K28" s="68" t="s">
        <v>35</v>
      </c>
      <c r="L28" s="62" t="s">
        <v>96</v>
      </c>
      <c r="M28" s="69">
        <v>45490</v>
      </c>
      <c r="N28" s="70">
        <v>45499</v>
      </c>
      <c r="O28" s="28"/>
      <c r="P28" s="9"/>
      <c r="Q28" s="10"/>
      <c r="R28" s="30">
        <v>9</v>
      </c>
      <c r="S28" s="26">
        <v>120</v>
      </c>
      <c r="T28" s="8"/>
      <c r="U28" s="25"/>
      <c r="V28" s="24">
        <v>9</v>
      </c>
      <c r="W28" s="10">
        <f t="shared" si="23"/>
        <v>1080</v>
      </c>
      <c r="X28" s="10">
        <f t="shared" si="1"/>
        <v>1080</v>
      </c>
      <c r="Y28" s="11"/>
      <c r="Z28" s="5"/>
      <c r="AA28" s="5"/>
      <c r="AB28" s="5"/>
      <c r="AC28" s="5"/>
    </row>
    <row r="29" spans="1:29" ht="108.75" customHeight="1" x14ac:dyDescent="0.2">
      <c r="A29" s="68" t="s">
        <v>32</v>
      </c>
      <c r="B29" s="74" t="s">
        <v>124</v>
      </c>
      <c r="C29" s="60" t="s">
        <v>94</v>
      </c>
      <c r="D29" s="62" t="s">
        <v>65</v>
      </c>
      <c r="E29" s="61" t="s">
        <v>71</v>
      </c>
      <c r="F29" s="62" t="s">
        <v>72</v>
      </c>
      <c r="G29" s="63" t="s">
        <v>132</v>
      </c>
      <c r="H29" s="66" t="s">
        <v>34</v>
      </c>
      <c r="I29" s="67" t="s">
        <v>35</v>
      </c>
      <c r="J29" s="33" t="s">
        <v>38</v>
      </c>
      <c r="K29" s="68" t="s">
        <v>35</v>
      </c>
      <c r="L29" s="62" t="s">
        <v>98</v>
      </c>
      <c r="M29" s="69">
        <v>45481</v>
      </c>
      <c r="N29" s="70" t="s">
        <v>133</v>
      </c>
      <c r="O29" s="28"/>
      <c r="P29" s="9"/>
      <c r="Q29" s="10"/>
      <c r="R29" s="30">
        <v>5</v>
      </c>
      <c r="S29" s="26">
        <v>120</v>
      </c>
      <c r="T29" s="8"/>
      <c r="U29" s="25"/>
      <c r="V29" s="24">
        <v>5</v>
      </c>
      <c r="W29" s="10">
        <f t="shared" si="23"/>
        <v>600</v>
      </c>
      <c r="X29" s="10">
        <f t="shared" ref="X29:X32" si="24">Q29+W29</f>
        <v>600</v>
      </c>
      <c r="Y29" s="11"/>
      <c r="Z29" s="5"/>
      <c r="AA29" s="5"/>
      <c r="AB29" s="5"/>
      <c r="AC29" s="5"/>
    </row>
    <row r="30" spans="1:29" ht="100.5" customHeight="1" x14ac:dyDescent="0.2">
      <c r="A30" s="68" t="s">
        <v>32</v>
      </c>
      <c r="B30" s="74" t="s">
        <v>124</v>
      </c>
      <c r="C30" s="60" t="s">
        <v>94</v>
      </c>
      <c r="D30" s="61" t="s">
        <v>60</v>
      </c>
      <c r="E30" s="61" t="s">
        <v>61</v>
      </c>
      <c r="F30" s="64" t="s">
        <v>37</v>
      </c>
      <c r="G30" s="62" t="s">
        <v>85</v>
      </c>
      <c r="H30" s="66" t="s">
        <v>34</v>
      </c>
      <c r="I30" s="67" t="s">
        <v>35</v>
      </c>
      <c r="J30" s="33" t="s">
        <v>100</v>
      </c>
      <c r="K30" s="71" t="s">
        <v>35</v>
      </c>
      <c r="L30" s="62" t="s">
        <v>99</v>
      </c>
      <c r="M30" s="69">
        <v>45475</v>
      </c>
      <c r="N30" s="70">
        <v>45485</v>
      </c>
      <c r="O30" s="28"/>
      <c r="P30" s="9"/>
      <c r="Q30" s="10"/>
      <c r="R30" s="30">
        <v>10</v>
      </c>
      <c r="S30" s="26">
        <v>120</v>
      </c>
      <c r="T30" s="8"/>
      <c r="U30" s="25"/>
      <c r="V30" s="24">
        <v>10</v>
      </c>
      <c r="W30" s="10">
        <f t="shared" si="23"/>
        <v>1200</v>
      </c>
      <c r="X30" s="10">
        <f t="shared" si="24"/>
        <v>1200</v>
      </c>
      <c r="Y30" s="11"/>
      <c r="Z30" s="5"/>
      <c r="AA30" s="5"/>
      <c r="AB30" s="5"/>
      <c r="AC30" s="5"/>
    </row>
    <row r="31" spans="1:29" ht="100.5" customHeight="1" x14ac:dyDescent="0.2">
      <c r="A31" s="68" t="s">
        <v>32</v>
      </c>
      <c r="B31" s="74" t="s">
        <v>124</v>
      </c>
      <c r="C31" s="60" t="s">
        <v>94</v>
      </c>
      <c r="D31" s="61" t="s">
        <v>62</v>
      </c>
      <c r="E31" s="61" t="s">
        <v>83</v>
      </c>
      <c r="F31" s="64" t="s">
        <v>37</v>
      </c>
      <c r="G31" s="62" t="s">
        <v>85</v>
      </c>
      <c r="H31" s="66" t="s">
        <v>34</v>
      </c>
      <c r="I31" s="67" t="s">
        <v>35</v>
      </c>
      <c r="J31" s="33" t="s">
        <v>100</v>
      </c>
      <c r="K31" s="71" t="s">
        <v>35</v>
      </c>
      <c r="L31" s="62" t="s">
        <v>99</v>
      </c>
      <c r="M31" s="69">
        <v>45475</v>
      </c>
      <c r="N31" s="70">
        <v>45485</v>
      </c>
      <c r="O31" s="28"/>
      <c r="P31" s="9"/>
      <c r="Q31" s="10"/>
      <c r="R31" s="30">
        <v>10</v>
      </c>
      <c r="S31" s="26">
        <v>120</v>
      </c>
      <c r="T31" s="8"/>
      <c r="U31" s="25"/>
      <c r="V31" s="24">
        <v>10</v>
      </c>
      <c r="W31" s="10">
        <f t="shared" si="23"/>
        <v>1200</v>
      </c>
      <c r="X31" s="10">
        <f t="shared" si="24"/>
        <v>1200</v>
      </c>
      <c r="Y31" s="11"/>
      <c r="Z31" s="5"/>
      <c r="AA31" s="5"/>
      <c r="AB31" s="5"/>
      <c r="AC31" s="5"/>
    </row>
    <row r="32" spans="1:29" ht="100.5" customHeight="1" x14ac:dyDescent="0.2">
      <c r="A32" s="68" t="s">
        <v>32</v>
      </c>
      <c r="B32" s="74" t="s">
        <v>124</v>
      </c>
      <c r="C32" s="60" t="s">
        <v>94</v>
      </c>
      <c r="D32" s="61" t="s">
        <v>52</v>
      </c>
      <c r="E32" s="61" t="s">
        <v>53</v>
      </c>
      <c r="F32" s="61" t="s">
        <v>37</v>
      </c>
      <c r="G32" s="62" t="s">
        <v>87</v>
      </c>
      <c r="H32" s="72" t="s">
        <v>34</v>
      </c>
      <c r="I32" s="73" t="s">
        <v>35</v>
      </c>
      <c r="J32" s="71" t="s">
        <v>102</v>
      </c>
      <c r="K32" s="71" t="s">
        <v>35</v>
      </c>
      <c r="L32" s="62" t="s">
        <v>101</v>
      </c>
      <c r="M32" s="69">
        <v>45474</v>
      </c>
      <c r="N32" s="70">
        <v>45481</v>
      </c>
      <c r="O32" s="28"/>
      <c r="P32" s="9"/>
      <c r="Q32" s="10"/>
      <c r="R32" s="30">
        <v>7</v>
      </c>
      <c r="S32" s="26">
        <v>120</v>
      </c>
      <c r="T32" s="8"/>
      <c r="U32" s="25"/>
      <c r="V32" s="24">
        <v>7</v>
      </c>
      <c r="W32" s="10">
        <f t="shared" si="23"/>
        <v>840</v>
      </c>
      <c r="X32" s="10">
        <f t="shared" si="24"/>
        <v>840</v>
      </c>
      <c r="Y32" s="11"/>
      <c r="Z32" s="5"/>
      <c r="AA32" s="5"/>
      <c r="AB32" s="5"/>
      <c r="AC32" s="5"/>
    </row>
    <row r="33" spans="1:29" ht="84" customHeight="1" x14ac:dyDescent="0.2">
      <c r="A33" s="68" t="s">
        <v>32</v>
      </c>
      <c r="B33" s="74" t="s">
        <v>124</v>
      </c>
      <c r="C33" s="60" t="s">
        <v>94</v>
      </c>
      <c r="D33" s="61" t="s">
        <v>90</v>
      </c>
      <c r="E33" s="61" t="s">
        <v>91</v>
      </c>
      <c r="F33" s="65" t="s">
        <v>92</v>
      </c>
      <c r="G33" s="63" t="s">
        <v>145</v>
      </c>
      <c r="H33" s="72" t="s">
        <v>34</v>
      </c>
      <c r="I33" s="73" t="s">
        <v>35</v>
      </c>
      <c r="J33" s="71" t="s">
        <v>38</v>
      </c>
      <c r="K33" s="71" t="s">
        <v>35</v>
      </c>
      <c r="L33" s="62" t="s">
        <v>144</v>
      </c>
      <c r="M33" s="70">
        <v>45481</v>
      </c>
      <c r="N33" s="70">
        <v>45493</v>
      </c>
      <c r="O33" s="28"/>
      <c r="P33" s="9"/>
      <c r="Q33" s="10"/>
      <c r="R33" s="30">
        <v>8</v>
      </c>
      <c r="S33" s="26">
        <v>120</v>
      </c>
      <c r="T33" s="8"/>
      <c r="U33" s="25"/>
      <c r="V33" s="24">
        <v>8</v>
      </c>
      <c r="W33" s="10">
        <f t="shared" ref="W33" si="25">(R33*S33)+(T33*U33)</f>
        <v>960</v>
      </c>
      <c r="X33" s="10">
        <f t="shared" ref="X33:X34" si="26">Q33+W33</f>
        <v>960</v>
      </c>
      <c r="Y33" s="11"/>
      <c r="Z33" s="5"/>
      <c r="AA33" s="5"/>
      <c r="AB33" s="5"/>
      <c r="AC33" s="5"/>
    </row>
    <row r="34" spans="1:29" ht="100.5" customHeight="1" x14ac:dyDescent="0.2">
      <c r="A34" s="68" t="s">
        <v>32</v>
      </c>
      <c r="B34" s="74" t="s">
        <v>124</v>
      </c>
      <c r="C34" s="60" t="s">
        <v>94</v>
      </c>
      <c r="D34" s="61" t="s">
        <v>64</v>
      </c>
      <c r="E34" s="61" t="s">
        <v>69</v>
      </c>
      <c r="F34" s="61" t="s">
        <v>70</v>
      </c>
      <c r="G34" s="63" t="s">
        <v>145</v>
      </c>
      <c r="H34" s="72" t="s">
        <v>34</v>
      </c>
      <c r="I34" s="73" t="s">
        <v>35</v>
      </c>
      <c r="J34" s="71" t="s">
        <v>38</v>
      </c>
      <c r="K34" s="71" t="s">
        <v>35</v>
      </c>
      <c r="L34" s="62" t="s">
        <v>144</v>
      </c>
      <c r="M34" s="70">
        <v>45481</v>
      </c>
      <c r="N34" s="70">
        <v>45493</v>
      </c>
      <c r="O34" s="28"/>
      <c r="P34" s="9"/>
      <c r="Q34" s="10"/>
      <c r="R34" s="30">
        <v>8</v>
      </c>
      <c r="S34" s="26">
        <v>120</v>
      </c>
      <c r="T34" s="8"/>
      <c r="U34" s="25"/>
      <c r="V34" s="24">
        <v>8</v>
      </c>
      <c r="W34" s="10">
        <f t="shared" ref="W34" si="27">(R34*S34)+(T34*U34)</f>
        <v>960</v>
      </c>
      <c r="X34" s="10">
        <f t="shared" si="26"/>
        <v>960</v>
      </c>
      <c r="Y34" s="11"/>
      <c r="Z34" s="5"/>
      <c r="AA34" s="5"/>
      <c r="AB34" s="5"/>
      <c r="AC34" s="5"/>
    </row>
    <row r="35" spans="1:29" ht="89.25" customHeight="1" x14ac:dyDescent="0.2">
      <c r="A35" s="68" t="s">
        <v>32</v>
      </c>
      <c r="B35" s="74" t="s">
        <v>124</v>
      </c>
      <c r="C35" s="60" t="s">
        <v>94</v>
      </c>
      <c r="D35" s="61" t="s">
        <v>66</v>
      </c>
      <c r="E35" s="61" t="s">
        <v>73</v>
      </c>
      <c r="F35" s="61" t="s">
        <v>56</v>
      </c>
      <c r="G35" s="63" t="s">
        <v>86</v>
      </c>
      <c r="H35" s="31" t="s">
        <v>34</v>
      </c>
      <c r="I35" s="32" t="s">
        <v>35</v>
      </c>
      <c r="J35" s="33" t="s">
        <v>38</v>
      </c>
      <c r="K35" s="34" t="s">
        <v>35</v>
      </c>
      <c r="L35" s="62" t="s">
        <v>103</v>
      </c>
      <c r="M35" s="69">
        <v>45475</v>
      </c>
      <c r="N35" s="70">
        <v>45485</v>
      </c>
      <c r="O35" s="28"/>
      <c r="P35" s="9"/>
      <c r="Q35" s="10"/>
      <c r="R35" s="30">
        <v>10</v>
      </c>
      <c r="S35" s="26">
        <v>120</v>
      </c>
      <c r="T35" s="8"/>
      <c r="U35" s="25"/>
      <c r="V35" s="24">
        <v>10</v>
      </c>
      <c r="W35" s="10">
        <f t="shared" ref="W35:W36" si="28">(R35*S35)+(T35*U35)</f>
        <v>1200</v>
      </c>
      <c r="X35" s="10">
        <f t="shared" ref="X35:X36" si="29">Q35+W35</f>
        <v>1200</v>
      </c>
      <c r="Y35" s="11"/>
      <c r="Z35" s="5"/>
      <c r="AA35" s="5"/>
      <c r="AB35" s="5"/>
      <c r="AC35" s="5"/>
    </row>
    <row r="36" spans="1:29" ht="84.75" customHeight="1" x14ac:dyDescent="0.2">
      <c r="A36" s="68" t="s">
        <v>32</v>
      </c>
      <c r="B36" s="74" t="s">
        <v>124</v>
      </c>
      <c r="C36" s="60" t="s">
        <v>94</v>
      </c>
      <c r="D36" s="61" t="s">
        <v>125</v>
      </c>
      <c r="E36" s="61" t="s">
        <v>126</v>
      </c>
      <c r="F36" s="61" t="s">
        <v>37</v>
      </c>
      <c r="G36" s="62" t="s">
        <v>87</v>
      </c>
      <c r="H36" s="31" t="s">
        <v>34</v>
      </c>
      <c r="I36" s="32" t="s">
        <v>35</v>
      </c>
      <c r="J36" s="33" t="s">
        <v>102</v>
      </c>
      <c r="K36" s="34" t="s">
        <v>35</v>
      </c>
      <c r="L36" s="62" t="s">
        <v>101</v>
      </c>
      <c r="M36" s="69">
        <v>45475</v>
      </c>
      <c r="N36" s="70">
        <v>45478</v>
      </c>
      <c r="O36" s="28"/>
      <c r="P36" s="9"/>
      <c r="Q36" s="10"/>
      <c r="R36" s="30">
        <v>3</v>
      </c>
      <c r="S36" s="26">
        <v>120</v>
      </c>
      <c r="T36" s="8"/>
      <c r="U36" s="25"/>
      <c r="V36" s="24">
        <v>3</v>
      </c>
      <c r="W36" s="10">
        <f t="shared" si="28"/>
        <v>360</v>
      </c>
      <c r="X36" s="10">
        <f t="shared" si="29"/>
        <v>360</v>
      </c>
      <c r="Y36" s="11"/>
      <c r="Z36" s="5"/>
      <c r="AA36" s="5"/>
      <c r="AB36" s="5"/>
      <c r="AC36" s="5"/>
    </row>
    <row r="37" spans="1:29" ht="84.75" customHeight="1" x14ac:dyDescent="0.2">
      <c r="A37" s="68" t="s">
        <v>32</v>
      </c>
      <c r="B37" s="74" t="s">
        <v>124</v>
      </c>
      <c r="C37" s="60" t="s">
        <v>94</v>
      </c>
      <c r="D37" s="61" t="s">
        <v>127</v>
      </c>
      <c r="E37" s="61" t="s">
        <v>128</v>
      </c>
      <c r="F37" s="61" t="s">
        <v>129</v>
      </c>
      <c r="G37" s="63" t="s">
        <v>146</v>
      </c>
      <c r="H37" s="31" t="s">
        <v>34</v>
      </c>
      <c r="I37" s="32" t="s">
        <v>35</v>
      </c>
      <c r="J37" s="33" t="s">
        <v>38</v>
      </c>
      <c r="K37" s="34" t="s">
        <v>35</v>
      </c>
      <c r="L37" s="62" t="s">
        <v>98</v>
      </c>
      <c r="M37" s="69">
        <v>45481</v>
      </c>
      <c r="N37" s="70">
        <v>45486</v>
      </c>
      <c r="O37" s="28"/>
      <c r="P37" s="9"/>
      <c r="Q37" s="10"/>
      <c r="R37" s="30">
        <v>5</v>
      </c>
      <c r="S37" s="26">
        <v>120</v>
      </c>
      <c r="T37" s="8"/>
      <c r="U37" s="25"/>
      <c r="V37" s="24">
        <v>5</v>
      </c>
      <c r="W37" s="10">
        <f t="shared" ref="W37:W41" si="30">(R37*S37)+(T37*U37)</f>
        <v>600</v>
      </c>
      <c r="X37" s="10">
        <f t="shared" ref="X37" si="31">Q37+W37</f>
        <v>600</v>
      </c>
      <c r="Y37" s="11"/>
      <c r="Z37" s="5"/>
      <c r="AA37" s="5"/>
      <c r="AB37" s="5"/>
      <c r="AC37" s="5"/>
    </row>
    <row r="38" spans="1:29" ht="84.75" customHeight="1" x14ac:dyDescent="0.2">
      <c r="A38" s="76" t="s">
        <v>32</v>
      </c>
      <c r="B38" s="77" t="s">
        <v>124</v>
      </c>
      <c r="C38" s="78" t="s">
        <v>94</v>
      </c>
      <c r="D38" s="79" t="s">
        <v>150</v>
      </c>
      <c r="E38" s="80" t="s">
        <v>151</v>
      </c>
      <c r="F38" s="81" t="s">
        <v>152</v>
      </c>
      <c r="G38" s="81" t="s">
        <v>153</v>
      </c>
      <c r="H38" s="83" t="s">
        <v>34</v>
      </c>
      <c r="I38" s="84" t="s">
        <v>35</v>
      </c>
      <c r="J38" s="85" t="s">
        <v>155</v>
      </c>
      <c r="K38" s="86" t="s">
        <v>35</v>
      </c>
      <c r="L38" s="81" t="s">
        <v>154</v>
      </c>
      <c r="M38" s="69">
        <v>45474</v>
      </c>
      <c r="N38" s="70">
        <v>45479</v>
      </c>
      <c r="O38" s="28"/>
      <c r="P38" s="9"/>
      <c r="Q38" s="10"/>
      <c r="R38" s="30">
        <v>5</v>
      </c>
      <c r="S38" s="26">
        <v>120</v>
      </c>
      <c r="T38" s="8"/>
      <c r="U38" s="25"/>
      <c r="V38" s="24">
        <v>5</v>
      </c>
      <c r="W38" s="29">
        <f t="shared" si="30"/>
        <v>600</v>
      </c>
      <c r="X38" s="29">
        <f>Q38+W38</f>
        <v>600</v>
      </c>
      <c r="Y38" s="11"/>
      <c r="Z38" s="5"/>
      <c r="AA38" s="5"/>
      <c r="AB38" s="5"/>
      <c r="AC38" s="5"/>
    </row>
    <row r="39" spans="1:29" ht="84.75" customHeight="1" x14ac:dyDescent="0.2">
      <c r="A39" s="76" t="s">
        <v>32</v>
      </c>
      <c r="B39" s="77" t="s">
        <v>124</v>
      </c>
      <c r="C39" s="78" t="s">
        <v>94</v>
      </c>
      <c r="D39" s="82" t="s">
        <v>125</v>
      </c>
      <c r="E39" s="82" t="s">
        <v>126</v>
      </c>
      <c r="F39" s="82" t="s">
        <v>37</v>
      </c>
      <c r="G39" s="81" t="s">
        <v>156</v>
      </c>
      <c r="H39" s="83" t="s">
        <v>34</v>
      </c>
      <c r="I39" s="84" t="s">
        <v>35</v>
      </c>
      <c r="J39" s="85" t="s">
        <v>102</v>
      </c>
      <c r="K39" s="86" t="s">
        <v>35</v>
      </c>
      <c r="L39" s="81" t="s">
        <v>157</v>
      </c>
      <c r="M39" s="69">
        <v>45509</v>
      </c>
      <c r="N39" s="70">
        <v>45513</v>
      </c>
      <c r="O39" s="28"/>
      <c r="P39" s="9"/>
      <c r="Q39" s="10"/>
      <c r="R39" s="30">
        <v>4</v>
      </c>
      <c r="S39" s="26">
        <v>120</v>
      </c>
      <c r="T39" s="8"/>
      <c r="U39" s="25"/>
      <c r="V39" s="24">
        <v>4</v>
      </c>
      <c r="W39" s="29">
        <f t="shared" si="30"/>
        <v>480</v>
      </c>
      <c r="X39" s="29">
        <f>Q39+W39</f>
        <v>480</v>
      </c>
      <c r="Y39" s="11"/>
      <c r="Z39" s="5"/>
      <c r="AA39" s="5"/>
      <c r="AB39" s="5"/>
      <c r="AC39" s="5"/>
    </row>
    <row r="40" spans="1:29" ht="84.75" customHeight="1" x14ac:dyDescent="0.2">
      <c r="A40" s="76" t="s">
        <v>32</v>
      </c>
      <c r="B40" s="77" t="s">
        <v>124</v>
      </c>
      <c r="C40" s="78" t="s">
        <v>94</v>
      </c>
      <c r="D40" s="82" t="s">
        <v>158</v>
      </c>
      <c r="E40" s="80" t="s">
        <v>159</v>
      </c>
      <c r="F40" s="81" t="s">
        <v>160</v>
      </c>
      <c r="G40" s="81" t="s">
        <v>85</v>
      </c>
      <c r="H40" s="83" t="s">
        <v>34</v>
      </c>
      <c r="I40" s="84" t="s">
        <v>35</v>
      </c>
      <c r="J40" s="85" t="s">
        <v>100</v>
      </c>
      <c r="K40" s="86" t="s">
        <v>35</v>
      </c>
      <c r="L40" s="81" t="s">
        <v>161</v>
      </c>
      <c r="M40" s="69">
        <v>45481</v>
      </c>
      <c r="N40" s="70">
        <v>45484</v>
      </c>
      <c r="O40" s="28"/>
      <c r="P40" s="28"/>
      <c r="Q40" s="29"/>
      <c r="R40" s="30">
        <v>3</v>
      </c>
      <c r="S40" s="26">
        <v>120</v>
      </c>
      <c r="T40" s="30"/>
      <c r="U40" s="40"/>
      <c r="V40" s="24">
        <v>3</v>
      </c>
      <c r="W40" s="29">
        <f t="shared" si="30"/>
        <v>360</v>
      </c>
      <c r="X40" s="29">
        <f>Q40+W40</f>
        <v>360</v>
      </c>
      <c r="Y40" s="11"/>
      <c r="Z40" s="5"/>
      <c r="AA40" s="5"/>
      <c r="AB40" s="5"/>
      <c r="AC40" s="5"/>
    </row>
    <row r="41" spans="1:29" ht="48.75" customHeight="1" x14ac:dyDescent="0.2">
      <c r="A41" s="44"/>
      <c r="B41" s="45"/>
      <c r="C41" s="14"/>
      <c r="D41" s="56"/>
      <c r="E41" s="55"/>
      <c r="F41" s="56"/>
      <c r="G41" s="56"/>
      <c r="H41" s="35"/>
      <c r="I41" s="36"/>
      <c r="J41" s="37"/>
      <c r="K41" s="24"/>
      <c r="L41" s="39"/>
      <c r="M41" s="46"/>
      <c r="N41" s="47"/>
      <c r="O41" s="28"/>
      <c r="P41" s="28"/>
      <c r="Q41" s="29"/>
      <c r="R41" s="30"/>
      <c r="S41" s="26"/>
      <c r="T41" s="30"/>
      <c r="U41" s="40"/>
      <c r="V41" s="24"/>
      <c r="W41" s="29">
        <f t="shared" si="30"/>
        <v>0</v>
      </c>
      <c r="X41" s="29">
        <f>Q41+W41</f>
        <v>0</v>
      </c>
      <c r="Y41" s="11"/>
      <c r="Z41" s="5"/>
      <c r="AA41" s="5"/>
      <c r="AB41" s="5"/>
      <c r="AC41" s="5"/>
    </row>
    <row r="42" spans="1:29" ht="54.75" customHeight="1" x14ac:dyDescent="0.2">
      <c r="A42" s="52"/>
      <c r="B42" s="53"/>
      <c r="C42" s="54"/>
      <c r="D42" s="55"/>
      <c r="E42" s="55"/>
      <c r="F42" s="55"/>
      <c r="G42" s="56"/>
      <c r="H42" s="35"/>
      <c r="I42" s="36"/>
      <c r="J42" s="37"/>
      <c r="K42" s="24"/>
      <c r="L42" s="39"/>
      <c r="M42" s="46"/>
      <c r="N42" s="47"/>
      <c r="O42" s="28"/>
      <c r="P42" s="28"/>
      <c r="Q42" s="29"/>
      <c r="R42" s="30"/>
      <c r="S42" s="26"/>
      <c r="T42" s="30"/>
      <c r="U42" s="40"/>
      <c r="V42" s="24"/>
      <c r="W42" s="29"/>
      <c r="X42" s="29"/>
      <c r="Y42" s="11"/>
      <c r="Z42" s="5"/>
      <c r="AA42" s="5"/>
      <c r="AB42" s="5"/>
      <c r="AC42" s="5"/>
    </row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dataValidations count="1">
    <dataValidation type="list" allowBlank="1" sqref="H35:H42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JULHO 2024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 Santos da Silva Filho</cp:lastModifiedBy>
  <cp:lastPrinted>2023-04-10T13:31:59Z</cp:lastPrinted>
  <dcterms:created xsi:type="dcterms:W3CDTF">2022-04-28T17:05:05Z</dcterms:created>
  <dcterms:modified xsi:type="dcterms:W3CDTF">2024-07-29T15:07:48Z</dcterms:modified>
</cp:coreProperties>
</file>