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88A74991-1E93-4F90-8894-FE5C79E84C14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2021-JAN" sheetId="1" r:id="rId1"/>
    <sheet name="Planilha1" sheetId="2" r:id="rId2"/>
  </sheets>
  <calcPr calcId="181029"/>
</workbook>
</file>

<file path=xl/calcChain.xml><?xml version="1.0" encoding="utf-8"?>
<calcChain xmlns="http://schemas.openxmlformats.org/spreadsheetml/2006/main">
  <c r="W46" i="1" l="1"/>
  <c r="X46" i="1" s="1"/>
  <c r="W45" i="1"/>
  <c r="X45" i="1" s="1"/>
  <c r="W44" i="1"/>
  <c r="X44" i="1" s="1"/>
  <c r="X43" i="1"/>
  <c r="W43" i="1"/>
  <c r="W42" i="1"/>
  <c r="X42" i="1" s="1"/>
  <c r="W41" i="1"/>
  <c r="X41" i="1" s="1"/>
  <c r="W40" i="1"/>
  <c r="X40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33" i="1"/>
  <c r="X33" i="1" s="1"/>
  <c r="W69" i="1"/>
  <c r="X69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2" i="1"/>
  <c r="X32" i="1" s="1"/>
  <c r="W31" i="1"/>
  <c r="X31" i="1" s="1"/>
  <c r="W30" i="1"/>
  <c r="X30" i="1" s="1"/>
  <c r="W28" i="1"/>
  <c r="X28" i="1" s="1"/>
  <c r="W27" i="1"/>
  <c r="X27" i="1" s="1"/>
  <c r="W26" i="1"/>
  <c r="X26" i="1" s="1"/>
  <c r="W9" i="1"/>
  <c r="X9" i="1" s="1"/>
  <c r="W29" i="1"/>
  <c r="X29" i="1" s="1"/>
  <c r="W25" i="1"/>
  <c r="X25" i="1" s="1"/>
  <c r="W24" i="1"/>
  <c r="X24" i="1" s="1"/>
  <c r="W23" i="1"/>
  <c r="X23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97" i="1"/>
  <c r="X97" i="1" s="1"/>
  <c r="W96" i="1"/>
  <c r="X96" i="1" s="1"/>
  <c r="W95" i="1"/>
  <c r="X95" i="1" s="1"/>
  <c r="W94" i="1"/>
  <c r="X94" i="1" s="1"/>
  <c r="W47" i="1"/>
  <c r="X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6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 shapeId="0" xr:uid="{00000000-0006-0000-0000-000002000000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 shapeId="0" xr:uid="{00000000-0006-0000-0000-000003000000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 shapeId="0" xr:uid="{C2EA2880-C64B-47ED-958A-D6883044DEB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 shapeId="0" xr:uid="{00000000-0006-0000-0000-000004000000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 shapeId="0" xr:uid="{00000000-0006-0000-0000-000005000000}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 shapeId="0" xr:uid="{00000000-0006-0000-0000-000006000000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 shapeId="0" xr:uid="{00000000-0006-0000-0000-000007000000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 shapeId="0" xr:uid="{00000000-0006-0000-0000-000008000000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 shapeId="0" xr:uid="{00000000-0006-0000-0000-000009000000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 shapeId="0" xr:uid="{00000000-0006-0000-0000-00000A000000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 shapeId="0" xr:uid="{00000000-0006-0000-0000-00000D000000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 shapeId="0" xr:uid="{00000000-0006-0000-0000-00000E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 shapeId="0" xr:uid="{00000000-0006-0000-0000-00000F000000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 shapeId="0" xr:uid="{00000000-0006-0000-0000-000010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 shapeId="0" xr:uid="{00000000-0006-0000-0000-000011000000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 shapeId="0" xr:uid="{00000000-0006-0000-0000-000012000000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 shapeId="0" xr:uid="{00000000-0006-0000-0000-000013000000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 shapeId="0" xr:uid="{00000000-0006-0000-0000-00001400000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 shapeId="0" xr:uid="{00000000-0006-0000-0000-000015000000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 shapeId="0" xr:uid="{00000000-0006-0000-0000-000016000000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 shapeId="0" xr:uid="{00000000-0006-0000-0000-000017000000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 shapeId="0" xr:uid="{00000000-0006-0000-0000-000018000000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<sst xmlns="http://schemas.openxmlformats.org/spreadsheetml/2006/main" count="500" uniqueCount="194">
  <si>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</si>
  <si>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</si>
  <si>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</si>
  <si>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</si>
  <si>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</si>
  <si>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</si>
  <si>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</si>
  <si>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</si>
  <si>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</si>
  <si>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</si>
  <si>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</si>
  <si>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</si>
  <si>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</si>
  <si>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</si>
  <si>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</si>
  <si>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</si>
  <si>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</si>
  <si>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</si>
  <si>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</si>
  <si>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</si>
  <si>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</si>
  <si>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</si>
  <si>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</si>
  <si>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</si>
  <si>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</si>
  <si>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</si>
  <si>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</si>
  <si>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</si>
  <si>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</si>
  <si>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</si>
  <si>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</si>
  <si>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</si>
  <si>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</si>
  <si>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</si>
  <si>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</si>
  <si>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</si>
  <si>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</si>
  <si>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</si>
  <si>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</si>
  <si>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ITERPE</t>
  </si>
  <si>
    <t xml:space="preserve">NÚMERO DO PROCESSO NO SEI </t>
  </si>
  <si>
    <t xml:space="preserve">                                                                                                MAPA DE DIÁRIAS E PASSAGENS DE SERVIDORES DO ITERPE  (CONFORME ANEXO I, DA PORTARIA SCGE No 12/2020)                                         </t>
  </si>
  <si>
    <t>CLEODON RICARDO DE SOUZA LIMA </t>
  </si>
  <si>
    <t>GCE    CONVÊNIO</t>
  </si>
  <si>
    <t> 12.191-6</t>
  </si>
  <si>
    <t>GERENTE DO CRÉDITO FUNDIÁRIO </t>
  </si>
  <si>
    <t>Serviço</t>
  </si>
  <si>
    <t>PE</t>
  </si>
  <si>
    <t>RECIFE</t>
  </si>
  <si>
    <t>ENGENHEIRO AGRÔNOMO</t>
  </si>
  <si>
    <t>TÉCNICA AGRÍCOLA</t>
  </si>
  <si>
    <t>TÉCNICO AGRÍCOLA</t>
  </si>
  <si>
    <t>ERALDO BEZERRA CAVALCANTE</t>
  </si>
  <si>
    <t>12.294-7</t>
  </si>
  <si>
    <t>IVISON DE SOUZA SILVA</t>
  </si>
  <si>
    <t>12.245-9</t>
  </si>
  <si>
    <t>JANDUIR NUNES SIMÕES</t>
  </si>
  <si>
    <t>12.014-6</t>
  </si>
  <si>
    <t>ERCÍLIO ANTÔNIO PAULINO</t>
  </si>
  <si>
    <t>12.176-2</t>
  </si>
  <si>
    <t>JOSÉ ESMERALDO DE MELO</t>
  </si>
  <si>
    <t>234677 - 0</t>
  </si>
  <si>
    <t>ADRIANO RIBEIRO DO BOMFIM</t>
  </si>
  <si>
    <t>12.212-2</t>
  </si>
  <si>
    <t>SLANNYE MYRELLE SILVA PEREIRA LEAL</t>
  </si>
  <si>
    <t>12.269-6</t>
  </si>
  <si>
    <t>WENDER CLAYTON BEZERRA DE LIMA</t>
  </si>
  <si>
    <t>12.217-3</t>
  </si>
  <si>
    <t>RODRIGO ALVES NUNES RABELO</t>
  </si>
  <si>
    <t>12.270-0</t>
  </si>
  <si>
    <t>DAVID RANIERE OLIVEIRA SOUZA</t>
  </si>
  <si>
    <t>12.213-0</t>
  </si>
  <si>
    <t>PEDRO ALVES BATISTA FILHO</t>
  </si>
  <si>
    <t>12.276-9</t>
  </si>
  <si>
    <t>MARIA JOSÉ GOMES SIQUEIRA</t>
  </si>
  <si>
    <t>12.293-9</t>
  </si>
  <si>
    <t>CARLOS ALBERTO HILÁRIO BARBOSA</t>
  </si>
  <si>
    <t>12.280-7</t>
  </si>
  <si>
    <t>EDNALDO VASCONCELOS DA SILVA</t>
  </si>
  <si>
    <t>12.268-8</t>
  </si>
  <si>
    <t>GARANHUNS</t>
  </si>
  <si>
    <t>GERENTE DE AÇÕES FUNDIÁRIAS</t>
  </si>
  <si>
    <t>CHEFE DA UNIDADE REGIONAL DE AFOGADOS DA INGAZEIRA</t>
  </si>
  <si>
    <t>AFOGADOS DA INGAZEIRA</t>
  </si>
  <si>
    <t>AFOGADOS DA INGAZEIRA / CARNAÍBA / ITAPETIM / SOLIDÃO / AFOGADOS DA INGAZEIRA</t>
  </si>
  <si>
    <t>RECIFE / VERTENTE DO LÉRIO / CARUARU / RECIFE</t>
  </si>
  <si>
    <t>TÉCNICA EM DESENVOLVIMENTO</t>
  </si>
  <si>
    <t>AUXILIAR DE GESTÃO PÚBLICA</t>
  </si>
  <si>
    <t>PERÍODO : SETEMBRO/2023</t>
  </si>
  <si>
    <t xml:space="preserve">             MAPA DE DIÁRIAS E PASSAGENS DE SERVIDORES DO ITERPE  (CONFORME ANEXO I, DA PORTARIA SCGE No 12/2020) </t>
  </si>
  <si>
    <t xml:space="preserve">                     PERÍODO : SETEMBRO/2023</t>
  </si>
  <si>
    <t>0031200015.003545/2023-17</t>
  </si>
  <si>
    <t>RENILDO NAVAES COELHO JUNIOR</t>
  </si>
  <si>
    <t> GERENTE DO REORDENAMENTO AGRÁRIO</t>
  </si>
  <si>
    <t>0031200012.002280/2023-60</t>
  </si>
  <si>
    <t> CHEFE DA UNIDADE REGIONAL DE SERRA TALHADA</t>
  </si>
  <si>
    <t>MARGARIDA MARIA CERQUEIRA WANDERLEY</t>
  </si>
  <si>
    <t>12.018-9</t>
  </si>
  <si>
    <t>CHEFE DA UNIDADE DE TITULAÇÃO E PATRIMÔNIO FUNDIÁRIO</t>
  </si>
  <si>
    <t>JOSÉ VALTER QUEIROZ  AMORIM</t>
  </si>
  <si>
    <t>CHEFE DA UNIDADE REGIONAL DE PETROLINA</t>
  </si>
  <si>
    <t>12.021-9</t>
  </si>
  <si>
    <r>
      <t>Vistoria técnica nos lotes e emissão de laudos para renovação de títulos CDRU, recolhimento de documentos para regularização no </t>
    </r>
    <r>
      <rPr>
        <b/>
        <sz val="12"/>
        <color rgb="FF000000"/>
        <rFont val="Calibri"/>
        <family val="2"/>
      </rPr>
      <t>Assentamento Figueiras II </t>
    </r>
    <r>
      <rPr>
        <sz val="12"/>
        <color rgb="FF000000"/>
        <rFont val="Calibri"/>
        <family val="2"/>
      </rPr>
      <t>(Notificação extrajudicial dos 28 lotes irregulares)</t>
    </r>
  </si>
  <si>
    <t>VITÓRIA DE SANTO ANTÃO</t>
  </si>
  <si>
    <r>
      <t> </t>
    </r>
    <r>
      <rPr>
        <sz val="12"/>
        <rFont val="Calibri"/>
        <family val="2"/>
      </rPr>
      <t>12.303-00</t>
    </r>
  </si>
  <si>
    <t>Resolução de pendências de campo (cadastro e medição) nos municípios de Belém do São Francisco, Itacuruba, Floresta, Salgueiro, Belmonte, Verdejantes, Floresta, Mirandiba e Betânia - PE. Participar do planejamento das ações de Regularização Fundiária, Atualização em campo e no escritório dos cadastros do georreferenciamento dos imóveis rurais.</t>
  </si>
  <si>
    <t>SERRA TALHADA / BELÉM DO SÃO FRANCISCO / SERRA TALHADA / ITACURUBA / FLORESTA / SERRA TALHADA</t>
  </si>
  <si>
    <t>SERRA TALHADA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</si>
  <si>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 autorização de titulação. A força tarefa deste ciclo aplica-se na execução do geocadastro, ocasionando atividades de sistematização no fim de semana de permanência, evitando assim o prejuízo de execução das atividades.</t>
  </si>
  <si>
    <t>RECIFE / CARUARU / GARANHUNS / AFOGADOS DA INGAZEIRA / OURICURI  / PETROLINA / RECIFE</t>
  </si>
  <si>
    <t>Resolução de pendências de campo (cadastro) nos municípios de Caruaru e Vertente do Lério. Participar do planejamento das ações de Regularização Fundiária, Atualização em campo e no escritório dos cadastros do georreferenciamento dos imóveis rurais.</t>
  </si>
  <si>
    <t>Resolução de pendências de campo (cadastro e medição). Participar do planejamento das ações de Regularização Fundiária, Atualização em campo e no escritório dos cadastros do georreferenciamento dos imóveis rurais.</t>
  </si>
  <si>
    <t>AFOGADOS DA INGAZEIRA / CARNAÍBA / AFOGADOS DA INGAZEIRA</t>
  </si>
  <si>
    <t>Resolução de pendências de campo (cadastro e medição) nos municípios de Agrestina, Altinho e Ibirajuba - PE. Participar do planejamento das ações de Regularização Fundiária, Atualização em campo e no escritório dos cadastros do georreferenciamento dos imóveis rurais.</t>
  </si>
  <si>
    <t>CARUARU / ALTINHO / AGRESTINA / IBIRAJUBA / CARUARU</t>
  </si>
  <si>
    <t>CARUARU</t>
  </si>
  <si>
    <t>Resolução de pendências de campo (cadastro e medição) nos municípios de Bom Conselho, Brejão, Jurema, Caetés, Calçado, Lajedo, Jucati e Jupi. Participar do planejamento das ações de Regularização Fundiária, Atualização em campo e no escritório dos cadastros do georreferenciamento dos imóveis rurais.</t>
  </si>
  <si>
    <t>GARANHUNS / BOM CONSELHO / BREJÃO / JUREMA / CAETÉS / CALÇADO / LAJEDO / JUCATI / JUPI / GARANHUNS</t>
  </si>
  <si>
    <t>AFOGADOS DA INGAZEIRA / GARANHUNS / CARUARU / SERRA TALHADA / OURICURI / ARARIPINA / BODOCÓ / AFOGADOS DA INGAZEIRA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</si>
  <si>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</si>
  <si>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OURICURI / ARARIPINA / BODOCÓ / OURICURI</t>
  </si>
  <si>
    <t>OURICURI</t>
  </si>
  <si>
    <t xml:space="preserve">GERAF  </t>
  </si>
  <si>
    <t> 12.289-0</t>
  </si>
  <si>
    <t>Vistoria e orientação as associaçoes e ao cartório no município de Buenos Aires/PE.</t>
  </si>
  <si>
    <t>ADVOGADO</t>
  </si>
  <si>
    <t>BUENOS AIRES/PE</t>
  </si>
  <si>
    <t xml:space="preserve"> VERTENTE DO LÉRIO / CARUARU / RECIFE</t>
  </si>
  <si>
    <t xml:space="preserve">GERAF </t>
  </si>
  <si>
    <t>Resolução de pendências de campo (cadastro e medição) no município de Santa Maria da Boa Vista - PE. Participar do planejamento das ações de Regularização Fundiária, Atualização em campo e no escritório dos cadastros do georreferenciamento dos imóveis rurais.</t>
  </si>
  <si>
    <t>PETROLINA / SANTA MARIA DA BOA VISTA / PETROLINA</t>
  </si>
  <si>
    <t>PETROLINA</t>
  </si>
  <si>
    <t>0031200017.002141/2023-96</t>
  </si>
  <si>
    <t>GRA</t>
  </si>
  <si>
    <t>RENILDO NAVAES COELHO JÚNIOR</t>
  </si>
  <si>
    <t>12.303-0</t>
  </si>
  <si>
    <t>GERENTE DE REORDENAMENTO AGRÁRIO</t>
  </si>
  <si>
    <r>
      <t xml:space="preserve">Cadastramento das famílias e início do georeferenciamento - Engenho Paulo Amarelo; em </t>
    </r>
    <r>
      <rPr>
        <b/>
        <sz val="11"/>
        <color rgb="FF000000"/>
        <rFont val="Calibri"/>
        <family val="2"/>
      </rPr>
      <t>CONDADO/PE</t>
    </r>
    <r>
      <rPr>
        <sz val="11"/>
        <color rgb="FF000000"/>
        <rFont val="Calibri"/>
        <family val="2"/>
      </rPr>
      <t xml:space="preserve">                                   Regularização de lotes para renovação de títulos CDRU (Laudos técnicos/regularização documental) - Assentamento Diamante;  em </t>
    </r>
    <r>
      <rPr>
        <b/>
        <sz val="11"/>
        <color rgb="FF000000"/>
        <rFont val="Calibri"/>
        <family val="2"/>
      </rPr>
      <t xml:space="preserve">GOIANA/PE    </t>
    </r>
    <r>
      <rPr>
        <sz val="11"/>
        <color rgb="FF000000"/>
        <rFont val="Calibri"/>
        <family val="2"/>
      </rPr>
      <t xml:space="preserve">                                                                Regularização de lotes para renovação documental - Assentamento Panorama. em </t>
    </r>
    <r>
      <rPr>
        <b/>
        <sz val="11"/>
        <color rgb="FF000000"/>
        <rFont val="Calibri"/>
        <family val="2"/>
      </rPr>
      <t>TIMBAUBA/PE</t>
    </r>
  </si>
  <si>
    <t>CONDADO / GOIANA / TIMBAUBA</t>
  </si>
  <si>
    <t>JORGE LUIS SOUZA DE SILVA </t>
  </si>
  <si>
    <t> ENGENHEIRO AGRÔNOMO</t>
  </si>
  <si>
    <t>Elaboração de Laudo de Avaliação.</t>
  </si>
  <si>
    <t>VERTENTES</t>
  </si>
  <si>
    <t>DANILO JOSÉ DA SILVA </t>
  </si>
  <si>
    <t> 12.255-6</t>
  </si>
  <si>
    <t>TÉCNICO AGRÍCOLA </t>
  </si>
  <si>
    <t>Cadastramento no Projeto Garantia-Safra e Emissão de CAF.</t>
  </si>
  <si>
    <t>PETROLÂNDIA/INAJÁ </t>
  </si>
  <si>
    <t>EMANUEL RODRIGO DE ALBUQUERQUE SILVA</t>
  </si>
  <si>
    <t>12.210-6</t>
  </si>
  <si>
    <t>ENGENHEIRO FLORESTAL</t>
  </si>
  <si>
    <t>GRAVATÁ / SERTÂNEA / BUÍQUE</t>
  </si>
  <si>
    <t> SLANNYE MYRELLE SILVA PEREIRA LEAL</t>
  </si>
  <si>
    <t>IBIMIRIM / BUÍQUE / ÁGUAS BELAS</t>
  </si>
  <si>
    <t xml:space="preserve">Supervisão de Projetos do PNCF. </t>
  </si>
  <si>
    <t>Orientação e análise documental. </t>
  </si>
  <si>
    <t> HENRIQUE JOSÉ QUEIROZ COSTA</t>
  </si>
  <si>
    <t>12.301-3</t>
  </si>
  <si>
    <t>DIRETOR-PRESIDENTE</t>
  </si>
  <si>
    <t>Divulgação e Mobilização das ações do PNCF.</t>
  </si>
  <si>
    <t>CARUARU / GARANHUNS</t>
  </si>
  <si>
    <t>ITACURUBA / FLORESTA / IBIMIRIM / BELO JARDIM</t>
  </si>
  <si>
    <t>BUENOS AIRES / NAZARÉ DA MATA</t>
  </si>
  <si>
    <t>0031200017.002243/2023-10</t>
  </si>
  <si>
    <t>234677-0</t>
  </si>
  <si>
    <t>JOSÉ ESMERALDO DE MELO - UR CARUARU</t>
  </si>
  <si>
    <t>Vistoria técnica nos lotes e emissão de laudos para renovação de títulos CDRU, recolhimento de documentos para regularização dos assentados no Assentamento Canavieira</t>
  </si>
  <si>
    <t>BEZERROS</t>
  </si>
  <si>
    <t>0031200017.002238/2023-07</t>
  </si>
  <si>
    <t>MARIA  DAS GRAÇAS NASCIMENTO DO MONTE</t>
  </si>
  <si>
    <r>
      <t> </t>
    </r>
    <r>
      <rPr>
        <sz val="12"/>
        <color rgb="FF000000"/>
        <rFont val="Calibri"/>
        <family val="2"/>
      </rPr>
      <t>12 253-0</t>
    </r>
  </si>
  <si>
    <t>ASSISTENTE EM GESTÃO PÚBLICA</t>
  </si>
  <si>
    <t>Vistoria técnica nos lotes e emissão de laudos para renovação de títulos CDRU</t>
  </si>
  <si>
    <t>CORRENTES</t>
  </si>
  <si>
    <t>JOSIVALDO FERREIRA DE SOUZA</t>
  </si>
  <si>
    <r>
      <t> </t>
    </r>
    <r>
      <rPr>
        <sz val="12"/>
        <color rgb="FF000000"/>
        <rFont val="Calibri"/>
        <family val="2"/>
      </rPr>
      <t>12252 1</t>
    </r>
  </si>
  <si>
    <t> TÉCNICO EM AGROPECUÁRIA</t>
  </si>
  <si>
    <t>0031200017.002325/2023-56</t>
  </si>
  <si>
    <t>Visita prévia para reconhecimento do imóvel rural para possível criação de Colônia Agrícola; Emissão de CAF e vistoria técnica nos 22 lotes para elaboração de um relatório de possíveis impacto ambiental dos 22 lotes</t>
  </si>
  <si>
    <t>BREJO DA MADRE DE DEUS E PALMARES</t>
  </si>
  <si>
    <t xml:space="preserve"> CARLOS HUMBERTO DE OLIVEIRA JÚNIOR</t>
  </si>
  <si>
    <t xml:space="preserve">Vistoria técnica em 04 lotes e emissão de laudos técnicos para declarações INSS; e Levantamento situacional e cadastro das famílias ocupantes do imóvel e </t>
  </si>
  <si>
    <t>AGUA PRETA / IPOJUCA / GRAVATÁ</t>
  </si>
  <si>
    <t>ROSANE PONTES DO REGO BARROS</t>
  </si>
  <si>
    <t>TÉCNICA EM DESENVOLVIMENTO SOCIAL</t>
  </si>
  <si>
    <t xml:space="preserve">Visita previa para reconhecimento do imóvel rural para possível criação de Colônia Agrícola; e Levantamento situacional e cadastro das famílias ocupantes do imóvel. </t>
  </si>
  <si>
    <t>BREJO DA MADRE DE DEUS E GRAVATÁ</t>
  </si>
  <si>
    <t>RAQUEL VIEIRA DE OLIVEIRA</t>
  </si>
  <si>
    <t>12271-8</t>
  </si>
  <si>
    <t>ENGENHEIRA FLORESTAL</t>
  </si>
  <si>
    <t xml:space="preserve">Emissão de CAF e vistoria técnica nos 22 lotes para elaboração de um relatório de possíveis impacto ambiental dos 22 lotes. </t>
  </si>
  <si>
    <t>PALMARES</t>
  </si>
  <si>
    <r>
      <t> </t>
    </r>
    <r>
      <rPr>
        <sz val="12"/>
        <rFont val="Calibri"/>
        <family val="2"/>
      </rPr>
      <t>12256-4</t>
    </r>
  </si>
  <si>
    <r>
      <t> </t>
    </r>
    <r>
      <rPr>
        <sz val="12"/>
        <rFont val="Calibri"/>
        <family val="2"/>
      </rPr>
      <t>12205-0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</si>
</sst>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36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4"/>
      <name val="Times New Roman"/>
      <family val="1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 Narrow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44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165" fontId="20" fillId="4" borderId="5" xfId="1" applyNumberFormat="1" applyFont="1" applyFill="1" applyBorder="1" applyAlignment="1">
      <alignment vertical="center" wrapText="1"/>
    </xf>
    <xf numFmtId="0" fontId="31" fillId="0" borderId="1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4" fontId="3" fillId="4" borderId="4" xfId="1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5" fontId="3" fillId="4" borderId="5" xfId="0" applyNumberFormat="1" applyFont="1" applyFill="1" applyBorder="1" applyAlignment="1">
      <alignment vertical="center" wrapText="1"/>
    </xf>
    <xf numFmtId="14" fontId="3" fillId="4" borderId="25" xfId="0" applyNumberFormat="1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3" fillId="0" borderId="8" xfId="0" applyFont="1" applyBorder="1" applyAlignment="1">
      <alignment horizontal="center" vertical="center"/>
    </xf>
    <xf numFmtId="165" fontId="20" fillId="4" borderId="5" xfId="0" applyNumberFormat="1" applyFont="1" applyFill="1" applyBorder="1" applyAlignment="1">
      <alignment vertical="center" wrapText="1"/>
    </xf>
    <xf numFmtId="165" fontId="20" fillId="5" borderId="5" xfId="0" applyNumberFormat="1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14" fontId="3" fillId="4" borderId="2" xfId="1" applyNumberFormat="1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25" fillId="0" borderId="1" xfId="0" applyFont="1" applyBorder="1"/>
    <xf numFmtId="0" fontId="25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7" fillId="0" borderId="1" xfId="0" applyFont="1" applyBorder="1"/>
    <xf numFmtId="0" fontId="35" fillId="0" borderId="27" xfId="0" applyFont="1" applyBorder="1" applyAlignment="1">
      <alignment horizontal="center" vertical="center"/>
    </xf>
  </cellXfs>
  <cellStyles count="2">
    <cellStyle name="Normal" xfId="0" builtinId="0"/>
    <cellStyle name="Normal 2" xfId="1" xr:uid="{14F6B41B-434D-4CBC-8DCF-F6A0B27D3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72"/>
  <sheetViews>
    <sheetView tabSelected="1" topLeftCell="R1" zoomScaleNormal="100" workbookViewId="0">
      <pane ySplit="8" topLeftCell="A51" activePane="bottomLeft" state="frozen"/>
      <selection pane="bottomLeft" activeCell="Y42" sqref="Y42"/>
    </sheetView>
  </sheetViews>
  <sheetFormatPr defaultColWidth="12.625"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132"/>
      <c r="B1" s="49"/>
      <c r="C1" s="134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6"/>
      <c r="Z1" s="1"/>
      <c r="AA1" s="1"/>
      <c r="AB1" s="1"/>
      <c r="AC1" s="1"/>
    </row>
    <row r="2" spans="1:29" ht="23.25" x14ac:dyDescent="0.35">
      <c r="A2" s="133"/>
      <c r="C2" s="137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9"/>
      <c r="Z2" s="1"/>
      <c r="AA2" s="1"/>
      <c r="AB2" s="1"/>
      <c r="AC2" s="1"/>
    </row>
    <row r="3" spans="1:29" ht="23.25" x14ac:dyDescent="0.3">
      <c r="A3" s="133"/>
      <c r="C3" s="134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1"/>
      <c r="Z3" s="2"/>
      <c r="AA3" s="2"/>
      <c r="AB3" s="3"/>
      <c r="AC3" s="3"/>
    </row>
    <row r="4" spans="1:29" ht="18" customHeight="1" x14ac:dyDescent="0.4">
      <c r="A4" s="67"/>
      <c r="B4" s="67"/>
      <c r="C4" s="64"/>
      <c r="D4" s="70" t="s">
        <v>41</v>
      </c>
      <c r="E4" s="68"/>
      <c r="F4" s="68"/>
      <c r="G4" s="69"/>
      <c r="H4" s="71" t="s">
        <v>88</v>
      </c>
      <c r="I4" s="64"/>
      <c r="J4" s="64"/>
      <c r="K4" s="64"/>
      <c r="L4" s="69" t="s">
        <v>89</v>
      </c>
      <c r="M4" s="64"/>
      <c r="N4" s="64"/>
      <c r="O4" s="64"/>
      <c r="P4" s="64"/>
      <c r="Q4" s="64"/>
      <c r="R4" s="64"/>
      <c r="S4" s="64"/>
      <c r="T4" s="64"/>
      <c r="U4" s="64"/>
      <c r="V4" s="64"/>
      <c r="W4" s="69" t="s">
        <v>90</v>
      </c>
      <c r="X4" s="64"/>
      <c r="Y4" s="64"/>
      <c r="Z4" s="2"/>
      <c r="AA4" s="2"/>
      <c r="AB4" s="3"/>
      <c r="AC4" s="3"/>
    </row>
    <row r="5" spans="1:29" ht="10.5" customHeight="1" x14ac:dyDescent="0.25">
      <c r="A5" s="65"/>
      <c r="B5" s="31"/>
      <c r="C5" s="4"/>
      <c r="D5" s="117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9"/>
      <c r="Z5" s="5"/>
      <c r="AA5" s="5"/>
      <c r="AB5" s="3"/>
      <c r="AC5" s="3"/>
    </row>
    <row r="6" spans="1:29" ht="21" customHeight="1" x14ac:dyDescent="0.25">
      <c r="A6" s="120" t="s">
        <v>0</v>
      </c>
      <c r="B6" s="121"/>
      <c r="C6" s="122"/>
      <c r="D6" s="120" t="s">
        <v>1</v>
      </c>
      <c r="E6" s="129"/>
      <c r="F6" s="130"/>
      <c r="G6" s="120" t="s">
        <v>2</v>
      </c>
      <c r="H6" s="142"/>
      <c r="I6" s="142"/>
      <c r="J6" s="142"/>
      <c r="K6" s="142"/>
      <c r="L6" s="142"/>
      <c r="M6" s="142"/>
      <c r="N6" s="122"/>
      <c r="O6" s="120" t="s">
        <v>3</v>
      </c>
      <c r="P6" s="142"/>
      <c r="Q6" s="122"/>
      <c r="R6" s="120" t="s">
        <v>4</v>
      </c>
      <c r="S6" s="142"/>
      <c r="T6" s="142"/>
      <c r="U6" s="142"/>
      <c r="V6" s="142"/>
      <c r="W6" s="122"/>
      <c r="X6" s="123" t="s">
        <v>5</v>
      </c>
      <c r="Y6" s="123" t="s">
        <v>6</v>
      </c>
      <c r="Z6" s="5"/>
      <c r="AA6" s="5"/>
      <c r="AB6" s="5"/>
      <c r="AC6" s="5"/>
    </row>
    <row r="7" spans="1:29" ht="15.75" customHeight="1" x14ac:dyDescent="0.2">
      <c r="A7" s="123" t="s">
        <v>7</v>
      </c>
      <c r="B7" s="123" t="s">
        <v>40</v>
      </c>
      <c r="C7" s="123" t="s">
        <v>8</v>
      </c>
      <c r="D7" s="123" t="s">
        <v>9</v>
      </c>
      <c r="E7" s="123" t="s">
        <v>10</v>
      </c>
      <c r="F7" s="123" t="s">
        <v>11</v>
      </c>
      <c r="G7" s="123" t="s">
        <v>12</v>
      </c>
      <c r="H7" s="123" t="s">
        <v>13</v>
      </c>
      <c r="I7" s="125" t="s">
        <v>14</v>
      </c>
      <c r="J7" s="126"/>
      <c r="K7" s="127" t="s">
        <v>15</v>
      </c>
      <c r="L7" s="126"/>
      <c r="M7" s="123" t="s">
        <v>16</v>
      </c>
      <c r="N7" s="123" t="s">
        <v>17</v>
      </c>
      <c r="O7" s="131" t="s">
        <v>18</v>
      </c>
      <c r="P7" s="131" t="s">
        <v>19</v>
      </c>
      <c r="Q7" s="131" t="s">
        <v>20</v>
      </c>
      <c r="R7" s="127" t="s">
        <v>21</v>
      </c>
      <c r="S7" s="126"/>
      <c r="T7" s="127" t="s">
        <v>22</v>
      </c>
      <c r="U7" s="126"/>
      <c r="V7" s="123" t="s">
        <v>23</v>
      </c>
      <c r="W7" s="131" t="s">
        <v>24</v>
      </c>
      <c r="X7" s="128"/>
      <c r="Y7" s="128"/>
      <c r="Z7" s="5"/>
      <c r="AA7" s="5"/>
      <c r="AB7" s="5"/>
      <c r="AC7" s="5"/>
    </row>
    <row r="8" spans="1:29" ht="33.75" customHeight="1" x14ac:dyDescent="0.2">
      <c r="A8" s="124"/>
      <c r="B8" s="124"/>
      <c r="C8" s="124"/>
      <c r="D8" s="128"/>
      <c r="E8" s="128"/>
      <c r="F8" s="128"/>
      <c r="G8" s="128"/>
      <c r="H8" s="128"/>
      <c r="I8" s="6" t="s">
        <v>25</v>
      </c>
      <c r="J8" s="6" t="s">
        <v>26</v>
      </c>
      <c r="K8" s="6" t="s">
        <v>27</v>
      </c>
      <c r="L8" s="7" t="s">
        <v>28</v>
      </c>
      <c r="M8" s="124"/>
      <c r="N8" s="124"/>
      <c r="O8" s="124"/>
      <c r="P8" s="124"/>
      <c r="Q8" s="124"/>
      <c r="R8" s="6" t="s">
        <v>29</v>
      </c>
      <c r="S8" s="7" t="s">
        <v>30</v>
      </c>
      <c r="T8" s="6" t="s">
        <v>31</v>
      </c>
      <c r="U8" s="7" t="s">
        <v>32</v>
      </c>
      <c r="V8" s="124"/>
      <c r="W8" s="124"/>
      <c r="X8" s="124"/>
      <c r="Y8" s="124"/>
      <c r="Z8" s="5"/>
      <c r="AA8" s="5"/>
      <c r="AB8" s="5"/>
      <c r="AC8" s="5"/>
    </row>
    <row r="9" spans="1:29" ht="77.25" customHeight="1" x14ac:dyDescent="0.2">
      <c r="A9" s="98" t="s">
        <v>39</v>
      </c>
      <c r="B9" s="66" t="s">
        <v>91</v>
      </c>
      <c r="C9" s="74" t="s">
        <v>43</v>
      </c>
      <c r="D9" s="75" t="s">
        <v>92</v>
      </c>
      <c r="E9" s="108" t="s">
        <v>104</v>
      </c>
      <c r="F9" s="87" t="s">
        <v>93</v>
      </c>
      <c r="G9" s="20" t="s">
        <v>102</v>
      </c>
      <c r="H9" s="77" t="s">
        <v>46</v>
      </c>
      <c r="I9" s="80" t="s">
        <v>47</v>
      </c>
      <c r="J9" s="81" t="s">
        <v>48</v>
      </c>
      <c r="K9" s="78" t="s">
        <v>47</v>
      </c>
      <c r="L9" s="88" t="s">
        <v>103</v>
      </c>
      <c r="M9" s="83">
        <v>45173</v>
      </c>
      <c r="N9" s="83">
        <v>45175</v>
      </c>
      <c r="O9" s="90"/>
      <c r="P9" s="10"/>
      <c r="Q9" s="11"/>
      <c r="R9" s="8">
        <v>2</v>
      </c>
      <c r="S9" s="82">
        <v>177</v>
      </c>
      <c r="T9" s="8"/>
      <c r="U9" s="79"/>
      <c r="V9" s="78">
        <v>2</v>
      </c>
      <c r="W9" s="11">
        <f t="shared" ref="W9" si="0">(R9*S9)+(T9*U9)</f>
        <v>354</v>
      </c>
      <c r="X9" s="11">
        <f t="shared" ref="X9" si="1">Q9+W9</f>
        <v>354</v>
      </c>
      <c r="Y9" s="12"/>
      <c r="Z9" s="5"/>
      <c r="AA9" s="5"/>
      <c r="AB9" s="5"/>
      <c r="AC9" s="5"/>
    </row>
    <row r="10" spans="1:29" ht="77.25" customHeight="1" x14ac:dyDescent="0.2">
      <c r="A10" s="98" t="s">
        <v>39</v>
      </c>
      <c r="B10" s="66" t="s">
        <v>91</v>
      </c>
      <c r="C10" s="74" t="s">
        <v>43</v>
      </c>
      <c r="D10" s="72" t="s">
        <v>139</v>
      </c>
      <c r="E10" s="72" t="s">
        <v>123</v>
      </c>
      <c r="F10" s="87" t="s">
        <v>125</v>
      </c>
      <c r="G10" s="16" t="s">
        <v>124</v>
      </c>
      <c r="H10" s="77" t="s">
        <v>46</v>
      </c>
      <c r="I10" s="80" t="s">
        <v>47</v>
      </c>
      <c r="J10" s="81" t="s">
        <v>48</v>
      </c>
      <c r="K10" s="78" t="s">
        <v>47</v>
      </c>
      <c r="L10" s="110" t="s">
        <v>126</v>
      </c>
      <c r="M10" s="83">
        <v>45174</v>
      </c>
      <c r="N10" s="83">
        <v>45175</v>
      </c>
      <c r="O10" s="90"/>
      <c r="P10" s="10"/>
      <c r="Q10" s="11"/>
      <c r="R10" s="8">
        <v>1</v>
      </c>
      <c r="S10" s="82">
        <v>177</v>
      </c>
      <c r="T10" s="8"/>
      <c r="U10" s="79"/>
      <c r="V10" s="78">
        <v>1</v>
      </c>
      <c r="W10" s="11">
        <f t="shared" ref="W10" si="2">(R10*S10)+(T10*U10)</f>
        <v>177</v>
      </c>
      <c r="X10" s="11">
        <f t="shared" ref="X10" si="3">Q10+W10</f>
        <v>177</v>
      </c>
      <c r="Y10" s="12"/>
      <c r="Z10" s="5"/>
      <c r="AA10" s="5"/>
      <c r="AB10" s="5"/>
      <c r="AC10" s="5"/>
    </row>
    <row r="11" spans="1:29" ht="77.25" customHeight="1" x14ac:dyDescent="0.2">
      <c r="A11" s="98" t="s">
        <v>39</v>
      </c>
      <c r="B11" s="66" t="s">
        <v>91</v>
      </c>
      <c r="C11" s="74" t="s">
        <v>43</v>
      </c>
      <c r="D11" s="72" t="s">
        <v>78</v>
      </c>
      <c r="E11" s="72" t="s">
        <v>79</v>
      </c>
      <c r="F11" s="23" t="s">
        <v>140</v>
      </c>
      <c r="G11" s="23" t="s">
        <v>141</v>
      </c>
      <c r="H11" s="77" t="s">
        <v>46</v>
      </c>
      <c r="I11" s="80" t="s">
        <v>47</v>
      </c>
      <c r="J11" s="81" t="s">
        <v>48</v>
      </c>
      <c r="K11" s="78" t="s">
        <v>47</v>
      </c>
      <c r="L11" s="112" t="s">
        <v>142</v>
      </c>
      <c r="M11" s="111">
        <v>45175</v>
      </c>
      <c r="N11" s="83">
        <v>45177</v>
      </c>
      <c r="O11" s="90"/>
      <c r="P11" s="10"/>
      <c r="Q11" s="11"/>
      <c r="R11" s="8">
        <v>2</v>
      </c>
      <c r="S11" s="82">
        <v>177</v>
      </c>
      <c r="T11" s="8"/>
      <c r="U11" s="79"/>
      <c r="V11" s="78">
        <v>2</v>
      </c>
      <c r="W11" s="11">
        <f t="shared" ref="W11" si="4">(R11*S11)+(T11*U11)</f>
        <v>354</v>
      </c>
      <c r="X11" s="11">
        <f t="shared" ref="X11" si="5">Q11+W11</f>
        <v>354</v>
      </c>
      <c r="Y11" s="12"/>
      <c r="Z11" s="5"/>
      <c r="AA11" s="5"/>
      <c r="AB11" s="5"/>
      <c r="AC11" s="5"/>
    </row>
    <row r="12" spans="1:29" ht="77.25" customHeight="1" x14ac:dyDescent="0.2">
      <c r="A12" s="98" t="s">
        <v>39</v>
      </c>
      <c r="B12" s="66" t="s">
        <v>91</v>
      </c>
      <c r="C12" s="74" t="s">
        <v>43</v>
      </c>
      <c r="D12" s="75" t="s">
        <v>143</v>
      </c>
      <c r="E12" s="75" t="s">
        <v>144</v>
      </c>
      <c r="F12" s="86" t="s">
        <v>145</v>
      </c>
      <c r="G12" s="23" t="s">
        <v>146</v>
      </c>
      <c r="H12" s="77" t="s">
        <v>46</v>
      </c>
      <c r="I12" s="80" t="s">
        <v>47</v>
      </c>
      <c r="J12" s="81" t="s">
        <v>48</v>
      </c>
      <c r="K12" s="78" t="s">
        <v>47</v>
      </c>
      <c r="L12" s="37" t="s">
        <v>147</v>
      </c>
      <c r="M12" s="111">
        <v>45187</v>
      </c>
      <c r="N12" s="83">
        <v>45199</v>
      </c>
      <c r="O12" s="90"/>
      <c r="P12" s="10"/>
      <c r="Q12" s="11"/>
      <c r="R12" s="8">
        <v>10</v>
      </c>
      <c r="S12" s="82">
        <v>177</v>
      </c>
      <c r="T12" s="8"/>
      <c r="U12" s="79"/>
      <c r="V12" s="78">
        <v>10</v>
      </c>
      <c r="W12" s="11">
        <f t="shared" ref="W12" si="6">(R12*S12)+(T12*U12)</f>
        <v>1770</v>
      </c>
      <c r="X12" s="11">
        <f t="shared" ref="X12" si="7">Q12+W12</f>
        <v>1770</v>
      </c>
      <c r="Y12" s="12"/>
      <c r="Z12" s="5"/>
      <c r="AA12" s="5"/>
      <c r="AB12" s="5"/>
      <c r="AC12" s="5"/>
    </row>
    <row r="13" spans="1:29" ht="77.25" customHeight="1" x14ac:dyDescent="0.2">
      <c r="A13" s="98" t="s">
        <v>39</v>
      </c>
      <c r="B13" s="66" t="s">
        <v>91</v>
      </c>
      <c r="C13" s="74" t="s">
        <v>43</v>
      </c>
      <c r="D13" s="73" t="s">
        <v>148</v>
      </c>
      <c r="E13" s="75" t="s">
        <v>149</v>
      </c>
      <c r="F13" s="87" t="s">
        <v>150</v>
      </c>
      <c r="G13" s="23" t="s">
        <v>146</v>
      </c>
      <c r="H13" s="77" t="s">
        <v>46</v>
      </c>
      <c r="I13" s="80" t="s">
        <v>47</v>
      </c>
      <c r="J13" s="81" t="s">
        <v>48</v>
      </c>
      <c r="K13" s="78" t="s">
        <v>47</v>
      </c>
      <c r="L13" s="37" t="s">
        <v>147</v>
      </c>
      <c r="M13" s="111">
        <v>45187</v>
      </c>
      <c r="N13" s="83">
        <v>45199</v>
      </c>
      <c r="O13" s="90"/>
      <c r="P13" s="10"/>
      <c r="Q13" s="11"/>
      <c r="R13" s="8">
        <v>10</v>
      </c>
      <c r="S13" s="82">
        <v>177</v>
      </c>
      <c r="T13" s="8"/>
      <c r="U13" s="79"/>
      <c r="V13" s="78">
        <v>10</v>
      </c>
      <c r="W13" s="11">
        <f t="shared" ref="W13:W14" si="8">(R13*S13)+(T13*U13)</f>
        <v>1770</v>
      </c>
      <c r="X13" s="11">
        <f t="shared" ref="X13:X14" si="9">Q13+W13</f>
        <v>1770</v>
      </c>
      <c r="Y13" s="12"/>
      <c r="Z13" s="5"/>
      <c r="AA13" s="5"/>
      <c r="AB13" s="5"/>
      <c r="AC13" s="5"/>
    </row>
    <row r="14" spans="1:29" ht="77.25" customHeight="1" x14ac:dyDescent="0.2">
      <c r="A14" s="113" t="s">
        <v>39</v>
      </c>
      <c r="B14" s="66" t="s">
        <v>91</v>
      </c>
      <c r="C14" s="74" t="s">
        <v>43</v>
      </c>
      <c r="D14" s="75" t="s">
        <v>78</v>
      </c>
      <c r="E14" s="75" t="s">
        <v>79</v>
      </c>
      <c r="F14" s="86" t="s">
        <v>140</v>
      </c>
      <c r="G14" s="16" t="s">
        <v>141</v>
      </c>
      <c r="H14" s="77" t="s">
        <v>46</v>
      </c>
      <c r="I14" s="80" t="s">
        <v>47</v>
      </c>
      <c r="J14" s="81" t="s">
        <v>48</v>
      </c>
      <c r="K14" s="78" t="s">
        <v>47</v>
      </c>
      <c r="L14" s="100" t="s">
        <v>151</v>
      </c>
      <c r="M14" s="111">
        <v>45188</v>
      </c>
      <c r="N14" s="83">
        <v>45192</v>
      </c>
      <c r="O14" s="90"/>
      <c r="P14" s="10"/>
      <c r="Q14" s="11"/>
      <c r="R14" s="8">
        <v>4</v>
      </c>
      <c r="S14" s="82">
        <v>177</v>
      </c>
      <c r="T14" s="8"/>
      <c r="U14" s="79"/>
      <c r="V14" s="78">
        <v>4</v>
      </c>
      <c r="W14" s="11">
        <f t="shared" si="8"/>
        <v>708</v>
      </c>
      <c r="X14" s="11">
        <f t="shared" si="9"/>
        <v>708</v>
      </c>
      <c r="Y14" s="12"/>
      <c r="Z14" s="5"/>
      <c r="AA14" s="5"/>
      <c r="AB14" s="5"/>
      <c r="AC14" s="5"/>
    </row>
    <row r="15" spans="1:29" ht="77.25" customHeight="1" x14ac:dyDescent="0.2">
      <c r="A15" s="114" t="s">
        <v>39</v>
      </c>
      <c r="B15" s="66" t="s">
        <v>91</v>
      </c>
      <c r="C15" s="74" t="s">
        <v>43</v>
      </c>
      <c r="D15" s="75" t="s">
        <v>152</v>
      </c>
      <c r="E15" s="75" t="s">
        <v>65</v>
      </c>
      <c r="F15" s="86" t="s">
        <v>50</v>
      </c>
      <c r="G15" s="16" t="s">
        <v>141</v>
      </c>
      <c r="H15" s="77" t="s">
        <v>46</v>
      </c>
      <c r="I15" s="80" t="s">
        <v>47</v>
      </c>
      <c r="J15" s="81" t="s">
        <v>48</v>
      </c>
      <c r="K15" s="78" t="s">
        <v>47</v>
      </c>
      <c r="L15" s="100" t="s">
        <v>151</v>
      </c>
      <c r="M15" s="111">
        <v>45188</v>
      </c>
      <c r="N15" s="83">
        <v>45192</v>
      </c>
      <c r="O15" s="90"/>
      <c r="P15" s="10"/>
      <c r="Q15" s="11"/>
      <c r="R15" s="8">
        <v>4</v>
      </c>
      <c r="S15" s="82">
        <v>177</v>
      </c>
      <c r="T15" s="8"/>
      <c r="U15" s="79"/>
      <c r="V15" s="78">
        <v>4</v>
      </c>
      <c r="W15" s="11">
        <f t="shared" ref="W15" si="10">(R15*S15)+(T15*U15)</f>
        <v>708</v>
      </c>
      <c r="X15" s="11">
        <f t="shared" ref="X15" si="11">Q15+W15</f>
        <v>708</v>
      </c>
      <c r="Y15" s="12"/>
      <c r="Z15" s="5"/>
      <c r="AA15" s="5"/>
      <c r="AB15" s="5"/>
      <c r="AC15" s="5"/>
    </row>
    <row r="16" spans="1:29" ht="77.25" customHeight="1" x14ac:dyDescent="0.2">
      <c r="A16" s="114" t="s">
        <v>39</v>
      </c>
      <c r="B16" s="66" t="s">
        <v>91</v>
      </c>
      <c r="C16" s="74" t="s">
        <v>43</v>
      </c>
      <c r="D16" s="84" t="s">
        <v>42</v>
      </c>
      <c r="E16" s="84" t="s">
        <v>44</v>
      </c>
      <c r="F16" s="115" t="s">
        <v>45</v>
      </c>
      <c r="G16" s="16" t="s">
        <v>154</v>
      </c>
      <c r="H16" s="77" t="s">
        <v>46</v>
      </c>
      <c r="I16" s="80" t="s">
        <v>47</v>
      </c>
      <c r="J16" s="81" t="s">
        <v>48</v>
      </c>
      <c r="K16" s="78" t="s">
        <v>47</v>
      </c>
      <c r="L16" s="100" t="s">
        <v>153</v>
      </c>
      <c r="M16" s="111">
        <v>45187</v>
      </c>
      <c r="N16" s="83">
        <v>45192</v>
      </c>
      <c r="O16" s="90"/>
      <c r="P16" s="10"/>
      <c r="Q16" s="11"/>
      <c r="R16" s="8">
        <v>5</v>
      </c>
      <c r="S16" s="82">
        <v>177</v>
      </c>
      <c r="T16" s="8"/>
      <c r="U16" s="79"/>
      <c r="V16" s="78">
        <v>5</v>
      </c>
      <c r="W16" s="11">
        <f t="shared" ref="W16" si="12">(R16*S16)+(T16*U16)</f>
        <v>885</v>
      </c>
      <c r="X16" s="11">
        <f t="shared" ref="X16" si="13">Q16+W16</f>
        <v>885</v>
      </c>
      <c r="Y16" s="12"/>
      <c r="Z16" s="5"/>
      <c r="AA16" s="5"/>
      <c r="AB16" s="5"/>
      <c r="AC16" s="5"/>
    </row>
    <row r="17" spans="1:29" ht="77.25" customHeight="1" x14ac:dyDescent="0.2">
      <c r="A17" s="116" t="s">
        <v>39</v>
      </c>
      <c r="B17" s="66" t="s">
        <v>91</v>
      </c>
      <c r="C17" s="74" t="s">
        <v>43</v>
      </c>
      <c r="D17" s="75" t="s">
        <v>139</v>
      </c>
      <c r="E17" s="75" t="s">
        <v>123</v>
      </c>
      <c r="F17" s="87" t="s">
        <v>125</v>
      </c>
      <c r="G17" s="23" t="s">
        <v>155</v>
      </c>
      <c r="H17" s="77" t="s">
        <v>46</v>
      </c>
      <c r="I17" s="80" t="s">
        <v>47</v>
      </c>
      <c r="J17" s="81" t="s">
        <v>48</v>
      </c>
      <c r="K17" s="78" t="s">
        <v>47</v>
      </c>
      <c r="L17" s="100" t="s">
        <v>126</v>
      </c>
      <c r="M17" s="111">
        <v>45189</v>
      </c>
      <c r="N17" s="83">
        <v>45190</v>
      </c>
      <c r="O17" s="90"/>
      <c r="P17" s="10"/>
      <c r="Q17" s="11"/>
      <c r="R17" s="8">
        <v>1</v>
      </c>
      <c r="S17" s="82">
        <v>177</v>
      </c>
      <c r="T17" s="8"/>
      <c r="U17" s="79"/>
      <c r="V17" s="78">
        <v>1</v>
      </c>
      <c r="W17" s="11">
        <f t="shared" ref="W17:W21" si="14">(R17*S17)+(T17*U17)</f>
        <v>177</v>
      </c>
      <c r="X17" s="11">
        <f t="shared" ref="X17:X21" si="15">Q17+W17</f>
        <v>177</v>
      </c>
      <c r="Y17" s="12"/>
      <c r="Z17" s="5"/>
      <c r="AA17" s="5"/>
      <c r="AB17" s="5"/>
      <c r="AC17" s="5"/>
    </row>
    <row r="18" spans="1:29" ht="77.25" customHeight="1" x14ac:dyDescent="0.2">
      <c r="A18" s="116" t="s">
        <v>39</v>
      </c>
      <c r="B18" s="66" t="s">
        <v>91</v>
      </c>
      <c r="C18" s="74" t="s">
        <v>43</v>
      </c>
      <c r="D18" s="75" t="s">
        <v>156</v>
      </c>
      <c r="E18" s="75" t="s">
        <v>157</v>
      </c>
      <c r="F18" s="115" t="s">
        <v>158</v>
      </c>
      <c r="G18" s="23" t="s">
        <v>159</v>
      </c>
      <c r="H18" s="77" t="s">
        <v>46</v>
      </c>
      <c r="I18" s="80" t="s">
        <v>47</v>
      </c>
      <c r="J18" s="81" t="s">
        <v>48</v>
      </c>
      <c r="K18" s="78" t="s">
        <v>47</v>
      </c>
      <c r="L18" s="100" t="s">
        <v>160</v>
      </c>
      <c r="M18" s="111">
        <v>45189</v>
      </c>
      <c r="N18" s="83">
        <v>45192</v>
      </c>
      <c r="O18" s="90"/>
      <c r="P18" s="10"/>
      <c r="Q18" s="11"/>
      <c r="R18" s="8">
        <v>3</v>
      </c>
      <c r="S18" s="82">
        <v>177</v>
      </c>
      <c r="T18" s="8"/>
      <c r="U18" s="79"/>
      <c r="V18" s="78">
        <v>3</v>
      </c>
      <c r="W18" s="11">
        <f t="shared" si="14"/>
        <v>531</v>
      </c>
      <c r="X18" s="11">
        <f t="shared" si="15"/>
        <v>531</v>
      </c>
      <c r="Y18" s="12"/>
      <c r="Z18" s="5"/>
      <c r="AA18" s="5"/>
      <c r="AB18" s="5"/>
      <c r="AC18" s="5"/>
    </row>
    <row r="19" spans="1:29" ht="77.25" customHeight="1" x14ac:dyDescent="0.2">
      <c r="A19" s="116" t="s">
        <v>39</v>
      </c>
      <c r="B19" s="66" t="s">
        <v>91</v>
      </c>
      <c r="C19" s="74" t="s">
        <v>43</v>
      </c>
      <c r="D19" s="84" t="s">
        <v>42</v>
      </c>
      <c r="E19" s="84" t="s">
        <v>44</v>
      </c>
      <c r="F19" s="115" t="s">
        <v>45</v>
      </c>
      <c r="G19" s="23" t="s">
        <v>159</v>
      </c>
      <c r="H19" s="77" t="s">
        <v>46</v>
      </c>
      <c r="I19" s="80" t="s">
        <v>47</v>
      </c>
      <c r="J19" s="81" t="s">
        <v>48</v>
      </c>
      <c r="K19" s="78" t="s">
        <v>47</v>
      </c>
      <c r="L19" s="100" t="s">
        <v>160</v>
      </c>
      <c r="M19" s="111">
        <v>45194</v>
      </c>
      <c r="N19" s="83">
        <v>45197</v>
      </c>
      <c r="O19" s="90"/>
      <c r="P19" s="10"/>
      <c r="Q19" s="11"/>
      <c r="R19" s="8">
        <v>3</v>
      </c>
      <c r="S19" s="82">
        <v>177</v>
      </c>
      <c r="T19" s="8"/>
      <c r="U19" s="79"/>
      <c r="V19" s="78">
        <v>3</v>
      </c>
      <c r="W19" s="11">
        <f t="shared" si="14"/>
        <v>531</v>
      </c>
      <c r="X19" s="11">
        <f t="shared" si="15"/>
        <v>531</v>
      </c>
      <c r="Y19" s="12"/>
      <c r="Z19" s="5"/>
      <c r="AA19" s="5"/>
      <c r="AB19" s="5"/>
      <c r="AC19" s="5"/>
    </row>
    <row r="20" spans="1:29" ht="77.25" customHeight="1" x14ac:dyDescent="0.2">
      <c r="A20" s="116" t="s">
        <v>39</v>
      </c>
      <c r="B20" s="66" t="s">
        <v>91</v>
      </c>
      <c r="C20" s="74" t="s">
        <v>43</v>
      </c>
      <c r="D20" s="75" t="s">
        <v>78</v>
      </c>
      <c r="E20" s="75" t="s">
        <v>79</v>
      </c>
      <c r="F20" s="86" t="s">
        <v>140</v>
      </c>
      <c r="G20" s="23" t="s">
        <v>141</v>
      </c>
      <c r="H20" s="77" t="s">
        <v>46</v>
      </c>
      <c r="I20" s="80" t="s">
        <v>47</v>
      </c>
      <c r="J20" s="81" t="s">
        <v>48</v>
      </c>
      <c r="K20" s="78" t="s">
        <v>47</v>
      </c>
      <c r="L20" s="100" t="s">
        <v>161</v>
      </c>
      <c r="M20" s="111">
        <v>45194</v>
      </c>
      <c r="N20" s="83">
        <v>45199</v>
      </c>
      <c r="O20" s="90"/>
      <c r="P20" s="10"/>
      <c r="Q20" s="11"/>
      <c r="R20" s="8">
        <v>5</v>
      </c>
      <c r="S20" s="82">
        <v>177</v>
      </c>
      <c r="T20" s="8"/>
      <c r="U20" s="79"/>
      <c r="V20" s="78">
        <v>5</v>
      </c>
      <c r="W20" s="11">
        <f t="shared" si="14"/>
        <v>885</v>
      </c>
      <c r="X20" s="11">
        <f t="shared" si="15"/>
        <v>885</v>
      </c>
      <c r="Y20" s="12"/>
      <c r="Z20" s="5"/>
      <c r="AA20" s="5"/>
      <c r="AB20" s="5"/>
      <c r="AC20" s="5"/>
    </row>
    <row r="21" spans="1:29" ht="77.25" customHeight="1" x14ac:dyDescent="0.2">
      <c r="A21" s="114" t="s">
        <v>39</v>
      </c>
      <c r="B21" s="66" t="s">
        <v>91</v>
      </c>
      <c r="C21" s="74" t="s">
        <v>43</v>
      </c>
      <c r="D21" s="75" t="s">
        <v>152</v>
      </c>
      <c r="E21" s="75" t="s">
        <v>65</v>
      </c>
      <c r="F21" s="86" t="s">
        <v>50</v>
      </c>
      <c r="G21" s="23" t="s">
        <v>141</v>
      </c>
      <c r="H21" s="77" t="s">
        <v>46</v>
      </c>
      <c r="I21" s="80" t="s">
        <v>47</v>
      </c>
      <c r="J21" s="81" t="s">
        <v>48</v>
      </c>
      <c r="K21" s="78" t="s">
        <v>47</v>
      </c>
      <c r="L21" s="100" t="s">
        <v>161</v>
      </c>
      <c r="M21" s="111">
        <v>45194</v>
      </c>
      <c r="N21" s="83">
        <v>45199</v>
      </c>
      <c r="O21" s="90"/>
      <c r="P21" s="10"/>
      <c r="Q21" s="11"/>
      <c r="R21" s="8">
        <v>5</v>
      </c>
      <c r="S21" s="82">
        <v>177</v>
      </c>
      <c r="T21" s="8"/>
      <c r="U21" s="79"/>
      <c r="V21" s="78">
        <v>5</v>
      </c>
      <c r="W21" s="11">
        <f t="shared" si="14"/>
        <v>885</v>
      </c>
      <c r="X21" s="11">
        <f t="shared" si="15"/>
        <v>885</v>
      </c>
      <c r="Y21" s="12"/>
      <c r="Z21" s="5"/>
      <c r="AA21" s="5"/>
      <c r="AB21" s="5"/>
      <c r="AC21" s="5"/>
    </row>
    <row r="22" spans="1:29" ht="77.25" customHeight="1" x14ac:dyDescent="0.2">
      <c r="A22" s="116" t="s">
        <v>39</v>
      </c>
      <c r="B22" s="66" t="s">
        <v>91</v>
      </c>
      <c r="C22" s="74" t="s">
        <v>43</v>
      </c>
      <c r="D22" s="75" t="s">
        <v>139</v>
      </c>
      <c r="E22" s="75" t="s">
        <v>123</v>
      </c>
      <c r="F22" s="87" t="s">
        <v>125</v>
      </c>
      <c r="G22" s="16" t="s">
        <v>124</v>
      </c>
      <c r="H22" s="77" t="s">
        <v>46</v>
      </c>
      <c r="I22" s="80" t="s">
        <v>47</v>
      </c>
      <c r="J22" s="81" t="s">
        <v>48</v>
      </c>
      <c r="K22" s="78" t="s">
        <v>47</v>
      </c>
      <c r="L22" s="100" t="s">
        <v>162</v>
      </c>
      <c r="M22" s="111">
        <v>45197</v>
      </c>
      <c r="N22" s="83">
        <v>45199</v>
      </c>
      <c r="O22" s="90"/>
      <c r="P22" s="10"/>
      <c r="Q22" s="11"/>
      <c r="R22" s="8">
        <v>2</v>
      </c>
      <c r="S22" s="82">
        <v>177</v>
      </c>
      <c r="T22" s="8"/>
      <c r="U22" s="79"/>
      <c r="V22" s="78">
        <v>2</v>
      </c>
      <c r="W22" s="11">
        <f t="shared" ref="W22" si="16">(R22*S22)+(T22*U22)</f>
        <v>354</v>
      </c>
      <c r="X22" s="11">
        <f t="shared" ref="X22" si="17">Q22+W22</f>
        <v>354</v>
      </c>
      <c r="Y22" s="12"/>
      <c r="Z22" s="5"/>
      <c r="AA22" s="5"/>
      <c r="AB22" s="5"/>
      <c r="AC22" s="5"/>
    </row>
    <row r="23" spans="1:29" ht="97.5" customHeight="1" x14ac:dyDescent="0.2">
      <c r="A23" s="74" t="s">
        <v>39</v>
      </c>
      <c r="B23" s="66" t="s">
        <v>94</v>
      </c>
      <c r="C23" s="74" t="s">
        <v>122</v>
      </c>
      <c r="D23" s="75" t="s">
        <v>52</v>
      </c>
      <c r="E23" s="89" t="s">
        <v>53</v>
      </c>
      <c r="F23" s="87" t="s">
        <v>95</v>
      </c>
      <c r="G23" s="16" t="s">
        <v>105</v>
      </c>
      <c r="H23" s="77" t="s">
        <v>46</v>
      </c>
      <c r="I23" s="80" t="s">
        <v>47</v>
      </c>
      <c r="J23" s="81" t="s">
        <v>107</v>
      </c>
      <c r="K23" s="78" t="s">
        <v>47</v>
      </c>
      <c r="L23" s="100" t="s">
        <v>106</v>
      </c>
      <c r="M23" s="91">
        <v>45166</v>
      </c>
      <c r="N23" s="92">
        <v>45184</v>
      </c>
      <c r="O23" s="90"/>
      <c r="P23" s="90"/>
      <c r="Q23" s="93"/>
      <c r="R23" s="8">
        <v>12</v>
      </c>
      <c r="S23" s="82">
        <v>54.01</v>
      </c>
      <c r="T23" s="8"/>
      <c r="U23" s="10"/>
      <c r="V23" s="8">
        <v>12</v>
      </c>
      <c r="W23" s="11">
        <f t="shared" ref="W23:W24" si="18">(R23*S23)+(T23*U23)</f>
        <v>648.12</v>
      </c>
      <c r="X23" s="11">
        <f t="shared" ref="X23:X24" si="19">Q23+W23</f>
        <v>648.12</v>
      </c>
      <c r="Y23" s="12"/>
      <c r="Z23" s="5"/>
      <c r="AA23" s="5"/>
      <c r="AB23" s="5"/>
      <c r="AC23" s="5"/>
    </row>
    <row r="24" spans="1:29" ht="231.75" customHeight="1" x14ac:dyDescent="0.2">
      <c r="A24" s="74" t="s">
        <v>39</v>
      </c>
      <c r="B24" s="66" t="s">
        <v>94</v>
      </c>
      <c r="C24" s="74" t="s">
        <v>122</v>
      </c>
      <c r="D24" s="75" t="s">
        <v>54</v>
      </c>
      <c r="E24" s="75" t="s">
        <v>55</v>
      </c>
      <c r="F24" s="75" t="s">
        <v>81</v>
      </c>
      <c r="G24" s="16" t="s">
        <v>108</v>
      </c>
      <c r="H24" s="77" t="s">
        <v>46</v>
      </c>
      <c r="I24" s="80" t="s">
        <v>47</v>
      </c>
      <c r="J24" s="81" t="s">
        <v>48</v>
      </c>
      <c r="K24" s="78" t="s">
        <v>47</v>
      </c>
      <c r="L24" s="109" t="s">
        <v>109</v>
      </c>
      <c r="M24" s="91">
        <v>45168</v>
      </c>
      <c r="N24" s="92">
        <v>45195</v>
      </c>
      <c r="O24" s="90"/>
      <c r="P24" s="90"/>
      <c r="Q24" s="93"/>
      <c r="R24" s="8">
        <v>22</v>
      </c>
      <c r="S24" s="82">
        <v>54.01</v>
      </c>
      <c r="T24" s="8"/>
      <c r="U24" s="10"/>
      <c r="V24" s="8">
        <v>22</v>
      </c>
      <c r="W24" s="11">
        <f t="shared" si="18"/>
        <v>1188.22</v>
      </c>
      <c r="X24" s="11">
        <f t="shared" si="19"/>
        <v>1188.22</v>
      </c>
      <c r="Y24" s="12"/>
      <c r="Z24" s="5"/>
      <c r="AA24" s="5"/>
      <c r="AB24" s="5"/>
      <c r="AC24" s="5"/>
    </row>
    <row r="25" spans="1:29" ht="87" customHeight="1" x14ac:dyDescent="0.2">
      <c r="A25" s="74" t="s">
        <v>39</v>
      </c>
      <c r="B25" s="66" t="s">
        <v>94</v>
      </c>
      <c r="C25" s="74" t="s">
        <v>122</v>
      </c>
      <c r="D25" s="75" t="s">
        <v>74</v>
      </c>
      <c r="E25" s="75" t="s">
        <v>75</v>
      </c>
      <c r="F25" s="75" t="s">
        <v>86</v>
      </c>
      <c r="G25" s="16" t="s">
        <v>110</v>
      </c>
      <c r="H25" s="77" t="s">
        <v>46</v>
      </c>
      <c r="I25" s="80" t="s">
        <v>47</v>
      </c>
      <c r="J25" s="81" t="s">
        <v>48</v>
      </c>
      <c r="K25" s="78" t="s">
        <v>47</v>
      </c>
      <c r="L25" s="100" t="s">
        <v>85</v>
      </c>
      <c r="M25" s="91">
        <v>45181</v>
      </c>
      <c r="N25" s="9">
        <v>45191</v>
      </c>
      <c r="O25" s="10"/>
      <c r="P25" s="10"/>
      <c r="Q25" s="11"/>
      <c r="R25" s="8">
        <v>10</v>
      </c>
      <c r="S25" s="82">
        <v>54.01</v>
      </c>
      <c r="T25" s="8"/>
      <c r="U25" s="10"/>
      <c r="V25" s="8">
        <v>10</v>
      </c>
      <c r="W25" s="11">
        <f t="shared" ref="W25" si="20">(R25*S25)+(T25*U25)</f>
        <v>540.1</v>
      </c>
      <c r="X25" s="11">
        <f t="shared" ref="X25" si="21">Q25+W25</f>
        <v>540.1</v>
      </c>
      <c r="Y25" s="12"/>
      <c r="Z25" s="5"/>
      <c r="AA25" s="5"/>
      <c r="AB25" s="5"/>
      <c r="AC25" s="5"/>
    </row>
    <row r="26" spans="1:29" ht="75.75" customHeight="1" x14ac:dyDescent="0.2">
      <c r="A26" s="74" t="s">
        <v>39</v>
      </c>
      <c r="B26" s="66" t="s">
        <v>94</v>
      </c>
      <c r="C26" s="74" t="s">
        <v>122</v>
      </c>
      <c r="D26" s="75" t="s">
        <v>56</v>
      </c>
      <c r="E26" s="84" t="s">
        <v>57</v>
      </c>
      <c r="F26" s="73" t="s">
        <v>82</v>
      </c>
      <c r="G26" s="20" t="s">
        <v>111</v>
      </c>
      <c r="H26" s="77" t="s">
        <v>46</v>
      </c>
      <c r="I26" s="80" t="s">
        <v>47</v>
      </c>
      <c r="J26" s="81" t="s">
        <v>83</v>
      </c>
      <c r="K26" s="78" t="s">
        <v>47</v>
      </c>
      <c r="L26" s="100" t="s">
        <v>112</v>
      </c>
      <c r="M26" s="91">
        <v>45180</v>
      </c>
      <c r="N26" s="9">
        <v>45184</v>
      </c>
      <c r="O26" s="10"/>
      <c r="P26" s="10"/>
      <c r="Q26" s="11"/>
      <c r="R26" s="8">
        <v>4</v>
      </c>
      <c r="S26" s="82">
        <v>54.01</v>
      </c>
      <c r="T26" s="8"/>
      <c r="U26" s="10"/>
      <c r="V26" s="8">
        <v>4</v>
      </c>
      <c r="W26" s="11">
        <f t="shared" ref="W26" si="22">(R26*S26)+(T26*U26)</f>
        <v>216.04</v>
      </c>
      <c r="X26" s="11">
        <f t="shared" ref="X26" si="23">Q26+W26</f>
        <v>216.04</v>
      </c>
      <c r="Y26" s="12"/>
      <c r="Z26" s="5"/>
      <c r="AA26" s="5"/>
      <c r="AB26" s="5"/>
      <c r="AC26" s="5"/>
    </row>
    <row r="27" spans="1:29" ht="90.75" customHeight="1" x14ac:dyDescent="0.2">
      <c r="A27" s="74" t="s">
        <v>39</v>
      </c>
      <c r="B27" s="66" t="s">
        <v>94</v>
      </c>
      <c r="C27" s="74" t="s">
        <v>122</v>
      </c>
      <c r="D27" s="75" t="s">
        <v>60</v>
      </c>
      <c r="E27" s="75" t="s">
        <v>61</v>
      </c>
      <c r="F27" s="75" t="s">
        <v>51</v>
      </c>
      <c r="G27" s="20" t="s">
        <v>113</v>
      </c>
      <c r="H27" s="77" t="s">
        <v>46</v>
      </c>
      <c r="I27" s="80" t="s">
        <v>47</v>
      </c>
      <c r="J27" s="81" t="s">
        <v>115</v>
      </c>
      <c r="K27" s="78" t="s">
        <v>47</v>
      </c>
      <c r="L27" s="100" t="s">
        <v>114</v>
      </c>
      <c r="M27" s="91">
        <v>45180</v>
      </c>
      <c r="N27" s="9">
        <v>45185</v>
      </c>
      <c r="O27" s="90"/>
      <c r="P27" s="95"/>
      <c r="Q27" s="96"/>
      <c r="R27" s="98">
        <v>5</v>
      </c>
      <c r="S27" s="82">
        <v>54.01</v>
      </c>
      <c r="T27" s="98"/>
      <c r="U27" s="90"/>
      <c r="V27" s="98">
        <v>5</v>
      </c>
      <c r="W27" s="93">
        <f t="shared" ref="W27:W28" si="24">(R27*S27)+(T27*U27)</f>
        <v>270.05</v>
      </c>
      <c r="X27" s="93">
        <f t="shared" ref="X27:X28" si="25">Q27+W27</f>
        <v>270.05</v>
      </c>
      <c r="Y27" s="12"/>
      <c r="Z27" s="5"/>
      <c r="AA27" s="5"/>
      <c r="AB27" s="5"/>
      <c r="AC27" s="5"/>
    </row>
    <row r="28" spans="1:29" ht="105" customHeight="1" x14ac:dyDescent="0.2">
      <c r="A28" s="74" t="s">
        <v>39</v>
      </c>
      <c r="B28" s="66" t="s">
        <v>94</v>
      </c>
      <c r="C28" s="74" t="s">
        <v>122</v>
      </c>
      <c r="D28" s="75" t="s">
        <v>58</v>
      </c>
      <c r="E28" s="75" t="s">
        <v>59</v>
      </c>
      <c r="F28" s="75" t="s">
        <v>51</v>
      </c>
      <c r="G28" s="20" t="s">
        <v>116</v>
      </c>
      <c r="H28" s="77" t="s">
        <v>46</v>
      </c>
      <c r="I28" s="80" t="s">
        <v>47</v>
      </c>
      <c r="J28" s="81" t="s">
        <v>80</v>
      </c>
      <c r="K28" s="78" t="s">
        <v>47</v>
      </c>
      <c r="L28" s="100" t="s">
        <v>117</v>
      </c>
      <c r="M28" s="91">
        <v>45173</v>
      </c>
      <c r="N28" s="92">
        <v>45191</v>
      </c>
      <c r="O28" s="90"/>
      <c r="P28" s="95"/>
      <c r="Q28" s="96"/>
      <c r="R28" s="98">
        <v>15</v>
      </c>
      <c r="S28" s="82">
        <v>54.01</v>
      </c>
      <c r="T28" s="98"/>
      <c r="U28" s="90"/>
      <c r="V28" s="98">
        <v>15</v>
      </c>
      <c r="W28" s="93">
        <f t="shared" si="24"/>
        <v>810.15</v>
      </c>
      <c r="X28" s="93">
        <f t="shared" si="25"/>
        <v>810.15</v>
      </c>
      <c r="Y28" s="12"/>
      <c r="Z28" s="5"/>
      <c r="AA28" s="5"/>
      <c r="AB28" s="5"/>
      <c r="AC28" s="5"/>
    </row>
    <row r="29" spans="1:29" ht="96.75" customHeight="1" x14ac:dyDescent="0.2">
      <c r="A29" s="74" t="s">
        <v>39</v>
      </c>
      <c r="B29" s="66" t="s">
        <v>94</v>
      </c>
      <c r="C29" s="74" t="s">
        <v>122</v>
      </c>
      <c r="D29" s="75" t="s">
        <v>64</v>
      </c>
      <c r="E29" s="75" t="s">
        <v>65</v>
      </c>
      <c r="F29" s="75" t="s">
        <v>50</v>
      </c>
      <c r="G29" s="20" t="s">
        <v>111</v>
      </c>
      <c r="H29" s="77" t="s">
        <v>46</v>
      </c>
      <c r="I29" s="80" t="s">
        <v>47</v>
      </c>
      <c r="J29" s="81" t="s">
        <v>83</v>
      </c>
      <c r="K29" s="78" t="s">
        <v>47</v>
      </c>
      <c r="L29" s="100" t="s">
        <v>118</v>
      </c>
      <c r="M29" s="91">
        <v>45166</v>
      </c>
      <c r="N29" s="92">
        <v>45191</v>
      </c>
      <c r="O29" s="90"/>
      <c r="P29" s="95"/>
      <c r="Q29" s="96"/>
      <c r="R29" s="98">
        <v>20</v>
      </c>
      <c r="S29" s="82">
        <v>54.01</v>
      </c>
      <c r="T29" s="98"/>
      <c r="U29" s="90"/>
      <c r="V29" s="98">
        <v>20</v>
      </c>
      <c r="W29" s="93">
        <f t="shared" ref="W29" si="26">(R29*S29)+(T29*U29)</f>
        <v>1080.2</v>
      </c>
      <c r="X29" s="93">
        <f t="shared" ref="X29" si="27">Q29+W29</f>
        <v>1080.2</v>
      </c>
      <c r="Y29" s="12"/>
      <c r="Z29" s="5"/>
      <c r="AA29" s="5"/>
      <c r="AB29" s="5"/>
      <c r="AC29" s="5"/>
    </row>
    <row r="30" spans="1:29" ht="86.25" customHeight="1" x14ac:dyDescent="0.2">
      <c r="A30" s="74" t="s">
        <v>39</v>
      </c>
      <c r="B30" s="66" t="s">
        <v>94</v>
      </c>
      <c r="C30" s="74" t="s">
        <v>122</v>
      </c>
      <c r="D30" s="75" t="s">
        <v>62</v>
      </c>
      <c r="E30" s="84" t="s">
        <v>63</v>
      </c>
      <c r="F30" s="75" t="s">
        <v>51</v>
      </c>
      <c r="G30" s="20" t="s">
        <v>119</v>
      </c>
      <c r="H30" s="77" t="s">
        <v>46</v>
      </c>
      <c r="I30" s="80" t="s">
        <v>47</v>
      </c>
      <c r="J30" s="81" t="s">
        <v>121</v>
      </c>
      <c r="K30" s="78" t="s">
        <v>47</v>
      </c>
      <c r="L30" s="100" t="s">
        <v>120</v>
      </c>
      <c r="M30" s="91">
        <v>45168</v>
      </c>
      <c r="N30" s="92">
        <v>45192</v>
      </c>
      <c r="O30" s="95"/>
      <c r="P30" s="95"/>
      <c r="Q30" s="96"/>
      <c r="R30" s="98">
        <v>19</v>
      </c>
      <c r="S30" s="82">
        <v>54.01</v>
      </c>
      <c r="T30" s="97"/>
      <c r="U30" s="95"/>
      <c r="V30" s="98">
        <v>19</v>
      </c>
      <c r="W30" s="93">
        <f t="shared" ref="W30" si="28">(R30*S30)+(T30*U30)</f>
        <v>1026.19</v>
      </c>
      <c r="X30" s="93">
        <f t="shared" ref="X30" si="29">Q30+W30</f>
        <v>1026.19</v>
      </c>
      <c r="Y30" s="12"/>
      <c r="Z30" s="5"/>
      <c r="AA30" s="5"/>
      <c r="AB30" s="5"/>
      <c r="AC30" s="5"/>
    </row>
    <row r="31" spans="1:29" ht="86.25" customHeight="1" x14ac:dyDescent="0.2">
      <c r="A31" s="74" t="s">
        <v>39</v>
      </c>
      <c r="B31" s="66" t="s">
        <v>94</v>
      </c>
      <c r="C31" s="74" t="s">
        <v>122</v>
      </c>
      <c r="D31" s="86" t="s">
        <v>66</v>
      </c>
      <c r="E31" s="75" t="s">
        <v>67</v>
      </c>
      <c r="F31" s="75" t="s">
        <v>51</v>
      </c>
      <c r="G31" s="20" t="s">
        <v>119</v>
      </c>
      <c r="H31" s="77" t="s">
        <v>46</v>
      </c>
      <c r="I31" s="80" t="s">
        <v>47</v>
      </c>
      <c r="J31" s="81" t="s">
        <v>83</v>
      </c>
      <c r="K31" s="78" t="s">
        <v>47</v>
      </c>
      <c r="L31" s="100" t="s">
        <v>112</v>
      </c>
      <c r="M31" s="99">
        <v>45180</v>
      </c>
      <c r="N31" s="92">
        <v>45184</v>
      </c>
      <c r="O31" s="95"/>
      <c r="P31" s="95"/>
      <c r="Q31" s="96"/>
      <c r="R31" s="98">
        <v>4</v>
      </c>
      <c r="S31" s="82">
        <v>54.01</v>
      </c>
      <c r="T31" s="97"/>
      <c r="U31" s="95"/>
      <c r="V31" s="98">
        <v>4</v>
      </c>
      <c r="W31" s="93">
        <f t="shared" ref="W31:W34" si="30">(R31*S31)+(T31*U31)</f>
        <v>216.04</v>
      </c>
      <c r="X31" s="93">
        <f t="shared" ref="X31:X34" si="31">Q31+W31</f>
        <v>216.04</v>
      </c>
      <c r="Y31" s="12"/>
      <c r="Z31" s="5"/>
      <c r="AA31" s="5"/>
      <c r="AB31" s="5"/>
      <c r="AC31" s="5"/>
    </row>
    <row r="32" spans="1:29" ht="92.25" customHeight="1" x14ac:dyDescent="0.2">
      <c r="A32" s="74" t="s">
        <v>39</v>
      </c>
      <c r="B32" s="66" t="s">
        <v>94</v>
      </c>
      <c r="C32" s="74" t="s">
        <v>122</v>
      </c>
      <c r="D32" s="75" t="s">
        <v>68</v>
      </c>
      <c r="E32" s="89" t="s">
        <v>69</v>
      </c>
      <c r="F32" s="75" t="s">
        <v>51</v>
      </c>
      <c r="G32" s="20" t="s">
        <v>119</v>
      </c>
      <c r="H32" s="77" t="s">
        <v>46</v>
      </c>
      <c r="I32" s="80" t="s">
        <v>47</v>
      </c>
      <c r="J32" s="81" t="s">
        <v>83</v>
      </c>
      <c r="K32" s="78" t="s">
        <v>47</v>
      </c>
      <c r="L32" s="41" t="s">
        <v>84</v>
      </c>
      <c r="M32" s="52">
        <v>45187</v>
      </c>
      <c r="N32" s="92">
        <v>45191</v>
      </c>
      <c r="O32" s="95"/>
      <c r="P32" s="95"/>
      <c r="Q32" s="96"/>
      <c r="R32" s="98">
        <v>4</v>
      </c>
      <c r="S32" s="82">
        <v>54.01</v>
      </c>
      <c r="T32" s="97"/>
      <c r="U32" s="95"/>
      <c r="V32" s="98">
        <v>4</v>
      </c>
      <c r="W32" s="93">
        <f t="shared" si="30"/>
        <v>216.04</v>
      </c>
      <c r="X32" s="93">
        <f t="shared" si="31"/>
        <v>216.04</v>
      </c>
      <c r="Y32" s="12"/>
      <c r="Z32" s="5"/>
      <c r="AA32" s="5"/>
      <c r="AB32" s="5"/>
      <c r="AC32" s="5"/>
    </row>
    <row r="33" spans="1:29" ht="88.5" customHeight="1" x14ac:dyDescent="0.2">
      <c r="A33" s="74" t="s">
        <v>39</v>
      </c>
      <c r="B33" s="66" t="s">
        <v>94</v>
      </c>
      <c r="C33" s="74" t="s">
        <v>122</v>
      </c>
      <c r="D33" s="75" t="s">
        <v>78</v>
      </c>
      <c r="E33" s="75" t="s">
        <v>79</v>
      </c>
      <c r="F33" s="75" t="s">
        <v>49</v>
      </c>
      <c r="G33" s="20" t="s">
        <v>110</v>
      </c>
      <c r="H33" s="77" t="s">
        <v>46</v>
      </c>
      <c r="I33" s="80" t="s">
        <v>47</v>
      </c>
      <c r="J33" s="81" t="s">
        <v>48</v>
      </c>
      <c r="K33" s="78" t="s">
        <v>47</v>
      </c>
      <c r="L33" s="35" t="s">
        <v>85</v>
      </c>
      <c r="M33" s="99">
        <v>45152</v>
      </c>
      <c r="N33" s="92">
        <v>45164</v>
      </c>
      <c r="O33" s="95"/>
      <c r="P33" s="95"/>
      <c r="Q33" s="96"/>
      <c r="R33" s="98">
        <v>10</v>
      </c>
      <c r="S33" s="82">
        <v>54.01</v>
      </c>
      <c r="T33" s="97"/>
      <c r="U33" s="95"/>
      <c r="V33" s="98">
        <v>10</v>
      </c>
      <c r="W33" s="93">
        <f t="shared" si="30"/>
        <v>540.1</v>
      </c>
      <c r="X33" s="93">
        <f t="shared" si="31"/>
        <v>540.1</v>
      </c>
      <c r="Y33" s="12"/>
      <c r="Z33" s="5"/>
      <c r="AA33" s="5"/>
      <c r="AB33" s="5"/>
      <c r="AC33" s="5"/>
    </row>
    <row r="34" spans="1:29" ht="86.25" customHeight="1" x14ac:dyDescent="0.2">
      <c r="A34" s="74" t="s">
        <v>39</v>
      </c>
      <c r="B34" s="66" t="s">
        <v>94</v>
      </c>
      <c r="C34" s="74" t="s">
        <v>122</v>
      </c>
      <c r="D34" s="73" t="s">
        <v>96</v>
      </c>
      <c r="E34" s="75" t="s">
        <v>97</v>
      </c>
      <c r="F34" s="73" t="s">
        <v>98</v>
      </c>
      <c r="G34" s="20" t="s">
        <v>110</v>
      </c>
      <c r="H34" s="77" t="s">
        <v>46</v>
      </c>
      <c r="I34" s="80" t="s">
        <v>47</v>
      </c>
      <c r="J34" s="81" t="s">
        <v>48</v>
      </c>
      <c r="K34" s="78" t="s">
        <v>47</v>
      </c>
      <c r="L34" s="100" t="s">
        <v>127</v>
      </c>
      <c r="M34" s="99">
        <v>45166</v>
      </c>
      <c r="N34" s="92">
        <v>45184</v>
      </c>
      <c r="O34" s="95"/>
      <c r="P34" s="95"/>
      <c r="Q34" s="96"/>
      <c r="R34" s="98">
        <v>13</v>
      </c>
      <c r="S34" s="82">
        <v>54.01</v>
      </c>
      <c r="T34" s="97"/>
      <c r="U34" s="95"/>
      <c r="V34" s="98">
        <v>13</v>
      </c>
      <c r="W34" s="93">
        <f t="shared" si="30"/>
        <v>702.13</v>
      </c>
      <c r="X34" s="93">
        <f t="shared" si="31"/>
        <v>702.13</v>
      </c>
      <c r="Y34" s="12"/>
      <c r="Z34" s="5"/>
      <c r="AA34" s="5"/>
      <c r="AB34" s="5"/>
      <c r="AC34" s="5"/>
    </row>
    <row r="35" spans="1:29" ht="89.25" customHeight="1" x14ac:dyDescent="0.2">
      <c r="A35" s="74" t="s">
        <v>39</v>
      </c>
      <c r="B35" s="66" t="s">
        <v>94</v>
      </c>
      <c r="C35" s="74" t="s">
        <v>128</v>
      </c>
      <c r="D35" s="75" t="s">
        <v>70</v>
      </c>
      <c r="E35" s="75" t="s">
        <v>71</v>
      </c>
      <c r="F35" s="75" t="s">
        <v>49</v>
      </c>
      <c r="G35" s="20" t="s">
        <v>119</v>
      </c>
      <c r="H35" s="77" t="s">
        <v>46</v>
      </c>
      <c r="I35" s="80" t="s">
        <v>47</v>
      </c>
      <c r="J35" s="81" t="s">
        <v>121</v>
      </c>
      <c r="K35" s="78" t="s">
        <v>47</v>
      </c>
      <c r="L35" s="100" t="s">
        <v>120</v>
      </c>
      <c r="M35" s="99">
        <v>45180</v>
      </c>
      <c r="N35" s="92">
        <v>45184</v>
      </c>
      <c r="O35" s="95"/>
      <c r="P35" s="95"/>
      <c r="Q35" s="96"/>
      <c r="R35" s="98">
        <v>4</v>
      </c>
      <c r="S35" s="82">
        <v>54.01</v>
      </c>
      <c r="T35" s="97"/>
      <c r="U35" s="95"/>
      <c r="V35" s="98">
        <v>4</v>
      </c>
      <c r="W35" s="93">
        <f t="shared" ref="W35:W36" si="32">(R35*S35)+(T35*U35)</f>
        <v>216.04</v>
      </c>
      <c r="X35" s="93">
        <f t="shared" ref="X35:X36" si="33">Q35+W35</f>
        <v>216.04</v>
      </c>
      <c r="Y35" s="12"/>
      <c r="Z35" s="5"/>
      <c r="AA35" s="5"/>
      <c r="AB35" s="5"/>
      <c r="AC35" s="5"/>
    </row>
    <row r="36" spans="1:29" ht="85.5" customHeight="1" x14ac:dyDescent="0.2">
      <c r="A36" s="74" t="s">
        <v>39</v>
      </c>
      <c r="B36" s="66" t="s">
        <v>94</v>
      </c>
      <c r="C36" s="74" t="s">
        <v>122</v>
      </c>
      <c r="D36" s="75" t="s">
        <v>72</v>
      </c>
      <c r="E36" s="75" t="s">
        <v>73</v>
      </c>
      <c r="F36" s="75" t="s">
        <v>49</v>
      </c>
      <c r="G36" s="20" t="s">
        <v>119</v>
      </c>
      <c r="H36" s="77" t="s">
        <v>46</v>
      </c>
      <c r="I36" s="80" t="s">
        <v>47</v>
      </c>
      <c r="J36" s="81" t="s">
        <v>121</v>
      </c>
      <c r="K36" s="78" t="s">
        <v>47</v>
      </c>
      <c r="L36" s="100" t="s">
        <v>120</v>
      </c>
      <c r="M36" s="99">
        <v>45187</v>
      </c>
      <c r="N36" s="92">
        <v>45191</v>
      </c>
      <c r="O36" s="95"/>
      <c r="P36" s="95"/>
      <c r="Q36" s="96"/>
      <c r="R36" s="98">
        <v>4</v>
      </c>
      <c r="S36" s="82">
        <v>54.01</v>
      </c>
      <c r="T36" s="97"/>
      <c r="U36" s="95"/>
      <c r="V36" s="98">
        <v>4</v>
      </c>
      <c r="W36" s="93">
        <f t="shared" si="32"/>
        <v>216.04</v>
      </c>
      <c r="X36" s="93">
        <f t="shared" si="33"/>
        <v>216.04</v>
      </c>
      <c r="Y36" s="12"/>
      <c r="Z36" s="5"/>
      <c r="AA36" s="5"/>
      <c r="AB36" s="5"/>
      <c r="AC36" s="5"/>
    </row>
    <row r="37" spans="1:29" ht="84.75" customHeight="1" x14ac:dyDescent="0.2">
      <c r="A37" s="74" t="s">
        <v>39</v>
      </c>
      <c r="B37" s="66" t="s">
        <v>94</v>
      </c>
      <c r="C37" s="74" t="s">
        <v>122</v>
      </c>
      <c r="D37" s="75" t="s">
        <v>99</v>
      </c>
      <c r="E37" s="75" t="s">
        <v>101</v>
      </c>
      <c r="F37" s="73" t="s">
        <v>100</v>
      </c>
      <c r="G37" s="20" t="s">
        <v>129</v>
      </c>
      <c r="H37" s="77" t="s">
        <v>46</v>
      </c>
      <c r="I37" s="80" t="s">
        <v>47</v>
      </c>
      <c r="J37" s="81" t="s">
        <v>131</v>
      </c>
      <c r="K37" s="78" t="s">
        <v>47</v>
      </c>
      <c r="L37" s="100" t="s">
        <v>130</v>
      </c>
      <c r="M37" s="99">
        <v>45166</v>
      </c>
      <c r="N37" s="92">
        <v>45171</v>
      </c>
      <c r="O37" s="95"/>
      <c r="P37" s="95"/>
      <c r="Q37" s="96"/>
      <c r="R37" s="98">
        <v>5</v>
      </c>
      <c r="S37" s="82">
        <v>54.01</v>
      </c>
      <c r="T37" s="97"/>
      <c r="U37" s="95"/>
      <c r="V37" s="98">
        <v>5</v>
      </c>
      <c r="W37" s="93">
        <f t="shared" ref="W37:W39" si="34">(R37*S37)+(T37*U37)</f>
        <v>270.05</v>
      </c>
      <c r="X37" s="93">
        <f t="shared" ref="X37:X39" si="35">Q37+W37</f>
        <v>270.05</v>
      </c>
      <c r="Y37" s="12"/>
      <c r="Z37" s="5"/>
      <c r="AA37" s="5"/>
      <c r="AB37" s="5"/>
      <c r="AC37" s="5"/>
    </row>
    <row r="38" spans="1:29" ht="85.5" customHeight="1" x14ac:dyDescent="0.2">
      <c r="A38" s="74" t="s">
        <v>39</v>
      </c>
      <c r="B38" s="66" t="s">
        <v>94</v>
      </c>
      <c r="C38" s="74" t="s">
        <v>122</v>
      </c>
      <c r="D38" s="75" t="s">
        <v>76</v>
      </c>
      <c r="E38" s="75" t="s">
        <v>77</v>
      </c>
      <c r="F38" s="75" t="s">
        <v>87</v>
      </c>
      <c r="G38" s="20" t="s">
        <v>110</v>
      </c>
      <c r="H38" s="77" t="s">
        <v>46</v>
      </c>
      <c r="I38" s="80" t="s">
        <v>47</v>
      </c>
      <c r="J38" s="81" t="s">
        <v>48</v>
      </c>
      <c r="K38" s="78" t="s">
        <v>47</v>
      </c>
      <c r="L38" s="100" t="s">
        <v>127</v>
      </c>
      <c r="M38" s="99">
        <v>45166</v>
      </c>
      <c r="N38" s="92">
        <v>45175</v>
      </c>
      <c r="O38" s="95"/>
      <c r="P38" s="95"/>
      <c r="Q38" s="96"/>
      <c r="R38" s="98">
        <v>9</v>
      </c>
      <c r="S38" s="82">
        <v>54.01</v>
      </c>
      <c r="T38" s="97"/>
      <c r="U38" s="95"/>
      <c r="V38" s="98">
        <v>9</v>
      </c>
      <c r="W38" s="93">
        <f t="shared" si="34"/>
        <v>486.09</v>
      </c>
      <c r="X38" s="93">
        <f t="shared" si="35"/>
        <v>486.09</v>
      </c>
      <c r="Y38" s="12"/>
      <c r="Z38" s="5"/>
      <c r="AA38" s="5"/>
      <c r="AB38" s="5"/>
      <c r="AC38" s="5"/>
    </row>
    <row r="39" spans="1:29" ht="107.25" customHeight="1" x14ac:dyDescent="0.2">
      <c r="A39" s="74" t="s">
        <v>39</v>
      </c>
      <c r="B39" s="66" t="s">
        <v>132</v>
      </c>
      <c r="C39" s="74" t="s">
        <v>133</v>
      </c>
      <c r="D39" s="75" t="s">
        <v>134</v>
      </c>
      <c r="E39" s="72" t="s">
        <v>135</v>
      </c>
      <c r="F39" s="87" t="s">
        <v>136</v>
      </c>
      <c r="G39" s="16" t="s">
        <v>137</v>
      </c>
      <c r="H39" s="77" t="s">
        <v>46</v>
      </c>
      <c r="I39" s="80" t="s">
        <v>47</v>
      </c>
      <c r="J39" s="81" t="s">
        <v>48</v>
      </c>
      <c r="K39" s="78" t="s">
        <v>47</v>
      </c>
      <c r="L39" s="100" t="s">
        <v>138</v>
      </c>
      <c r="M39" s="99">
        <v>45170</v>
      </c>
      <c r="N39" s="92">
        <v>45182</v>
      </c>
      <c r="O39" s="95"/>
      <c r="P39" s="95"/>
      <c r="Q39" s="96"/>
      <c r="R39" s="98">
        <v>5</v>
      </c>
      <c r="S39" s="82">
        <v>54.01</v>
      </c>
      <c r="T39" s="97"/>
      <c r="U39" s="95"/>
      <c r="V39" s="98">
        <v>5</v>
      </c>
      <c r="W39" s="93">
        <f t="shared" si="34"/>
        <v>270.05</v>
      </c>
      <c r="X39" s="93">
        <f t="shared" si="35"/>
        <v>270.05</v>
      </c>
      <c r="Y39" s="12"/>
      <c r="Z39" s="5"/>
      <c r="AA39" s="5"/>
      <c r="AB39" s="5"/>
      <c r="AC39" s="5"/>
    </row>
    <row r="40" spans="1:29" ht="90.75" customHeight="1" x14ac:dyDescent="0.2">
      <c r="A40" s="74" t="s">
        <v>39</v>
      </c>
      <c r="B40" s="66" t="s">
        <v>163</v>
      </c>
      <c r="C40" s="74" t="s">
        <v>133</v>
      </c>
      <c r="D40" s="73" t="s">
        <v>165</v>
      </c>
      <c r="E40" s="72" t="s">
        <v>164</v>
      </c>
      <c r="F40" s="23" t="s">
        <v>171</v>
      </c>
      <c r="G40" s="16" t="s">
        <v>166</v>
      </c>
      <c r="H40" s="77" t="s">
        <v>46</v>
      </c>
      <c r="I40" s="80" t="s">
        <v>47</v>
      </c>
      <c r="J40" s="81" t="s">
        <v>115</v>
      </c>
      <c r="K40" s="78" t="s">
        <v>47</v>
      </c>
      <c r="L40" s="100" t="s">
        <v>167</v>
      </c>
      <c r="M40" s="99">
        <v>45196</v>
      </c>
      <c r="N40" s="92">
        <v>45198</v>
      </c>
      <c r="O40" s="95"/>
      <c r="P40" s="95"/>
      <c r="Q40" s="96"/>
      <c r="R40" s="98">
        <v>2</v>
      </c>
      <c r="S40" s="82">
        <v>54.01</v>
      </c>
      <c r="T40" s="97"/>
      <c r="U40" s="95"/>
      <c r="V40" s="98">
        <v>2</v>
      </c>
      <c r="W40" s="93">
        <f t="shared" ref="W40" si="36">(R40*S40)+(T40*U40)</f>
        <v>108.02</v>
      </c>
      <c r="X40" s="93">
        <f t="shared" ref="X40" si="37">Q40+W40</f>
        <v>108.02</v>
      </c>
      <c r="Y40" s="12"/>
      <c r="Z40" s="5"/>
      <c r="AA40" s="5"/>
      <c r="AB40" s="5"/>
      <c r="AC40" s="5"/>
    </row>
    <row r="41" spans="1:29" ht="55.5" customHeight="1" x14ac:dyDescent="0.2">
      <c r="A41" s="74" t="s">
        <v>39</v>
      </c>
      <c r="B41" s="66" t="s">
        <v>168</v>
      </c>
      <c r="C41" s="74" t="s">
        <v>133</v>
      </c>
      <c r="D41" s="73" t="s">
        <v>169</v>
      </c>
      <c r="E41" s="94" t="s">
        <v>170</v>
      </c>
      <c r="F41" s="23" t="s">
        <v>50</v>
      </c>
      <c r="G41" s="16" t="s">
        <v>172</v>
      </c>
      <c r="H41" s="77" t="s">
        <v>46</v>
      </c>
      <c r="I41" s="80" t="s">
        <v>47</v>
      </c>
      <c r="J41" s="81" t="s">
        <v>80</v>
      </c>
      <c r="K41" s="78" t="s">
        <v>47</v>
      </c>
      <c r="L41" s="100" t="s">
        <v>173</v>
      </c>
      <c r="M41" s="99">
        <v>45183</v>
      </c>
      <c r="N41" s="92">
        <v>45197</v>
      </c>
      <c r="O41" s="95"/>
      <c r="P41" s="95"/>
      <c r="Q41" s="96"/>
      <c r="R41" s="98">
        <v>4</v>
      </c>
      <c r="S41" s="82">
        <v>54.01</v>
      </c>
      <c r="T41" s="97"/>
      <c r="U41" s="95"/>
      <c r="V41" s="98">
        <v>4</v>
      </c>
      <c r="W41" s="93">
        <f t="shared" ref="W41" si="38">(R41*S41)+(T41*U41)</f>
        <v>216.04</v>
      </c>
      <c r="X41" s="93">
        <f t="shared" ref="X41" si="39">Q41+W41</f>
        <v>216.04</v>
      </c>
      <c r="Y41" s="12"/>
      <c r="Z41" s="5"/>
      <c r="AA41" s="5"/>
      <c r="AB41" s="5"/>
      <c r="AC41" s="5"/>
    </row>
    <row r="42" spans="1:29" ht="70.5" customHeight="1" x14ac:dyDescent="0.2">
      <c r="A42" s="74" t="s">
        <v>39</v>
      </c>
      <c r="B42" s="66" t="s">
        <v>168</v>
      </c>
      <c r="C42" s="74" t="s">
        <v>133</v>
      </c>
      <c r="D42" s="75" t="s">
        <v>174</v>
      </c>
      <c r="E42" s="94" t="s">
        <v>175</v>
      </c>
      <c r="F42" s="24" t="s">
        <v>176</v>
      </c>
      <c r="G42" s="16" t="s">
        <v>172</v>
      </c>
      <c r="H42" s="77" t="s">
        <v>46</v>
      </c>
      <c r="I42" s="80" t="s">
        <v>47</v>
      </c>
      <c r="J42" s="81" t="s">
        <v>80</v>
      </c>
      <c r="K42" s="78" t="s">
        <v>47</v>
      </c>
      <c r="L42" s="100" t="s">
        <v>173</v>
      </c>
      <c r="M42" s="99">
        <v>45183</v>
      </c>
      <c r="N42" s="92">
        <v>45197</v>
      </c>
      <c r="O42" s="10"/>
      <c r="P42" s="10"/>
      <c r="Q42" s="11"/>
      <c r="R42" s="98">
        <v>4</v>
      </c>
      <c r="S42" s="82">
        <v>54.01</v>
      </c>
      <c r="T42" s="97"/>
      <c r="U42" s="95"/>
      <c r="V42" s="98">
        <v>4</v>
      </c>
      <c r="W42" s="93">
        <f t="shared" ref="W42" si="40">(R42*S42)+(T42*U42)</f>
        <v>216.04</v>
      </c>
      <c r="X42" s="93">
        <f t="shared" ref="X42" si="41">Q42+W42</f>
        <v>216.04</v>
      </c>
      <c r="Y42" s="12"/>
      <c r="Z42" s="5"/>
      <c r="AA42" s="5"/>
      <c r="AB42" s="5"/>
      <c r="AC42" s="5"/>
    </row>
    <row r="43" spans="1:29" ht="69.75" customHeight="1" x14ac:dyDescent="0.2">
      <c r="A43" s="74" t="s">
        <v>39</v>
      </c>
      <c r="B43" s="66" t="s">
        <v>177</v>
      </c>
      <c r="C43" s="74" t="s">
        <v>133</v>
      </c>
      <c r="D43" s="75" t="s">
        <v>134</v>
      </c>
      <c r="E43" s="75" t="s">
        <v>135</v>
      </c>
      <c r="F43" s="87" t="s">
        <v>136</v>
      </c>
      <c r="G43" s="87" t="s">
        <v>178</v>
      </c>
      <c r="H43" s="22" t="s">
        <v>46</v>
      </c>
      <c r="I43" s="42" t="s">
        <v>47</v>
      </c>
      <c r="J43" s="14" t="s">
        <v>48</v>
      </c>
      <c r="K43" s="13" t="s">
        <v>47</v>
      </c>
      <c r="L43" s="40" t="s">
        <v>179</v>
      </c>
      <c r="M43" s="9">
        <v>45188</v>
      </c>
      <c r="N43" s="9">
        <v>45198</v>
      </c>
      <c r="O43" s="10"/>
      <c r="P43" s="10"/>
      <c r="Q43" s="11"/>
      <c r="R43" s="8">
        <v>2</v>
      </c>
      <c r="S43" s="82">
        <v>54.01</v>
      </c>
      <c r="T43" s="97"/>
      <c r="U43" s="95"/>
      <c r="V43" s="98">
        <v>2</v>
      </c>
      <c r="W43" s="93">
        <f t="shared" ref="W43" si="42">(R43*S43)+(T43*U43)</f>
        <v>108.02</v>
      </c>
      <c r="X43" s="93">
        <f t="shared" ref="X43" si="43">Q43+W43</f>
        <v>108.02</v>
      </c>
      <c r="Y43" s="12"/>
      <c r="Z43" s="5"/>
      <c r="AA43" s="5"/>
      <c r="AB43" s="5"/>
      <c r="AC43" s="5"/>
    </row>
    <row r="44" spans="1:29" ht="72.75" customHeight="1" x14ac:dyDescent="0.2">
      <c r="A44" s="74" t="s">
        <v>39</v>
      </c>
      <c r="B44" s="66" t="s">
        <v>177</v>
      </c>
      <c r="C44" s="74" t="s">
        <v>133</v>
      </c>
      <c r="D44" s="73" t="s">
        <v>180</v>
      </c>
      <c r="E44" s="108" t="s">
        <v>192</v>
      </c>
      <c r="F44" s="75" t="s">
        <v>51</v>
      </c>
      <c r="G44" s="87" t="s">
        <v>181</v>
      </c>
      <c r="H44" s="22" t="s">
        <v>46</v>
      </c>
      <c r="I44" s="42" t="s">
        <v>47</v>
      </c>
      <c r="J44" s="14" t="s">
        <v>48</v>
      </c>
      <c r="K44" s="13" t="s">
        <v>47</v>
      </c>
      <c r="L44" s="40" t="s">
        <v>182</v>
      </c>
      <c r="M44" s="9">
        <v>45188</v>
      </c>
      <c r="N44" s="21">
        <v>45196</v>
      </c>
      <c r="O44" s="10"/>
      <c r="P44" s="10"/>
      <c r="Q44" s="11"/>
      <c r="R44" s="8">
        <v>2</v>
      </c>
      <c r="S44" s="82">
        <v>54.01</v>
      </c>
      <c r="T44" s="97"/>
      <c r="U44" s="95"/>
      <c r="V44" s="98">
        <v>2</v>
      </c>
      <c r="W44" s="93">
        <f t="shared" ref="W44" si="44">(R44*S44)+(T44*U44)</f>
        <v>108.02</v>
      </c>
      <c r="X44" s="93">
        <f t="shared" ref="X44" si="45">Q44+W44</f>
        <v>108.02</v>
      </c>
      <c r="Y44" s="12"/>
      <c r="Z44" s="5"/>
      <c r="AA44" s="5"/>
      <c r="AB44" s="5"/>
      <c r="AC44" s="5"/>
    </row>
    <row r="45" spans="1:29" ht="88.5" customHeight="1" x14ac:dyDescent="0.2">
      <c r="A45" s="74" t="s">
        <v>39</v>
      </c>
      <c r="B45" s="66" t="s">
        <v>177</v>
      </c>
      <c r="C45" s="74" t="s">
        <v>133</v>
      </c>
      <c r="D45" s="75" t="s">
        <v>183</v>
      </c>
      <c r="E45" s="143" t="s">
        <v>193</v>
      </c>
      <c r="F45" s="112" t="s">
        <v>184</v>
      </c>
      <c r="G45" s="87" t="s">
        <v>185</v>
      </c>
      <c r="H45" s="22" t="s">
        <v>46</v>
      </c>
      <c r="I45" s="42" t="s">
        <v>47</v>
      </c>
      <c r="J45" s="14" t="s">
        <v>48</v>
      </c>
      <c r="K45" s="13" t="s">
        <v>47</v>
      </c>
      <c r="L45" s="40" t="s">
        <v>186</v>
      </c>
      <c r="M45" s="9">
        <v>45188</v>
      </c>
      <c r="N45" s="21">
        <v>45196</v>
      </c>
      <c r="O45" s="10"/>
      <c r="P45" s="10"/>
      <c r="Q45" s="11"/>
      <c r="R45" s="8">
        <v>2</v>
      </c>
      <c r="S45" s="82">
        <v>54.01</v>
      </c>
      <c r="T45" s="97"/>
      <c r="U45" s="95"/>
      <c r="V45" s="98">
        <v>2</v>
      </c>
      <c r="W45" s="93">
        <f t="shared" ref="W45" si="46">(R45*S45)+(T45*U45)</f>
        <v>108.02</v>
      </c>
      <c r="X45" s="93">
        <f t="shared" ref="X45" si="47">Q45+W45</f>
        <v>108.02</v>
      </c>
      <c r="Y45" s="12"/>
      <c r="Z45" s="5"/>
      <c r="AA45" s="5"/>
      <c r="AB45" s="5"/>
      <c r="AC45" s="5"/>
    </row>
    <row r="46" spans="1:29" ht="85.5" customHeight="1" x14ac:dyDescent="0.2">
      <c r="A46" s="74" t="s">
        <v>39</v>
      </c>
      <c r="B46" s="66" t="s">
        <v>177</v>
      </c>
      <c r="C46" s="74" t="s">
        <v>133</v>
      </c>
      <c r="D46" s="75" t="s">
        <v>187</v>
      </c>
      <c r="E46" s="101" t="s">
        <v>188</v>
      </c>
      <c r="F46" s="76" t="s">
        <v>189</v>
      </c>
      <c r="G46" s="87" t="s">
        <v>190</v>
      </c>
      <c r="H46" s="22" t="s">
        <v>46</v>
      </c>
      <c r="I46" s="42" t="s">
        <v>47</v>
      </c>
      <c r="J46" s="14" t="s">
        <v>48</v>
      </c>
      <c r="K46" s="13" t="s">
        <v>47</v>
      </c>
      <c r="L46" s="26" t="s">
        <v>191</v>
      </c>
      <c r="M46" s="9">
        <v>45197</v>
      </c>
      <c r="N46" s="21">
        <v>45198</v>
      </c>
      <c r="O46" s="10"/>
      <c r="P46" s="10"/>
      <c r="Q46" s="11"/>
      <c r="R46" s="8">
        <v>1</v>
      </c>
      <c r="S46" s="82">
        <v>54.01</v>
      </c>
      <c r="T46" s="97"/>
      <c r="U46" s="95"/>
      <c r="V46" s="98">
        <v>1</v>
      </c>
      <c r="W46" s="93">
        <f t="shared" ref="W46" si="48">(R46*S46)+(T46*U46)</f>
        <v>54.01</v>
      </c>
      <c r="X46" s="93">
        <f t="shared" ref="X46" si="49">Q46+W46</f>
        <v>54.01</v>
      </c>
      <c r="Y46" s="12"/>
      <c r="Z46" s="5"/>
      <c r="AA46" s="5"/>
      <c r="AB46" s="5"/>
      <c r="AC46" s="5"/>
    </row>
    <row r="47" spans="1:29" ht="78" customHeight="1" x14ac:dyDescent="0.2">
      <c r="A47" s="61"/>
      <c r="B47" s="66"/>
      <c r="C47" s="74"/>
      <c r="D47" s="75"/>
      <c r="E47" s="75"/>
      <c r="F47" s="72"/>
      <c r="G47" s="16"/>
      <c r="H47" s="22"/>
      <c r="I47" s="42"/>
      <c r="J47" s="14"/>
      <c r="K47" s="13"/>
      <c r="L47" s="39"/>
      <c r="M47" s="9"/>
      <c r="N47" s="9"/>
      <c r="O47" s="10"/>
      <c r="P47" s="10"/>
      <c r="Q47" s="11"/>
      <c r="R47" s="8"/>
      <c r="S47" s="82"/>
      <c r="T47" s="8"/>
      <c r="U47" s="10"/>
      <c r="V47" s="8"/>
      <c r="W47" s="11">
        <f t="shared" ref="W45:W47" si="50">(R47*S47)+(T47*U47)</f>
        <v>0</v>
      </c>
      <c r="X47" s="11">
        <f t="shared" ref="X45:X47" si="51">Q47+W47</f>
        <v>0</v>
      </c>
      <c r="Y47" s="12"/>
      <c r="Z47" s="5"/>
      <c r="AA47" s="5"/>
      <c r="AB47" s="5"/>
      <c r="AC47" s="5"/>
    </row>
    <row r="48" spans="1:29" ht="81" customHeight="1" x14ac:dyDescent="0.2">
      <c r="A48" s="61"/>
      <c r="B48" s="66"/>
      <c r="C48" s="74"/>
      <c r="D48" s="86"/>
      <c r="E48" s="75"/>
      <c r="F48" s="72"/>
      <c r="G48" s="54"/>
      <c r="H48" s="22"/>
      <c r="I48" s="42"/>
      <c r="J48" s="14"/>
      <c r="K48" s="13"/>
      <c r="L48" s="26"/>
      <c r="M48" s="9"/>
      <c r="N48" s="9"/>
      <c r="O48" s="10"/>
      <c r="P48" s="10"/>
      <c r="Q48" s="11"/>
      <c r="R48" s="8"/>
      <c r="S48" s="82"/>
      <c r="T48" s="8"/>
      <c r="U48" s="10"/>
      <c r="V48" s="8"/>
      <c r="W48" s="11">
        <f t="shared" ref="W48" si="52">(R48*S48)+(T48*U48)</f>
        <v>0</v>
      </c>
      <c r="X48" s="11">
        <f t="shared" ref="X48" si="53">Q48+W48</f>
        <v>0</v>
      </c>
      <c r="Y48" s="12"/>
      <c r="Z48" s="5"/>
      <c r="AA48" s="5"/>
      <c r="AB48" s="5"/>
      <c r="AC48" s="5"/>
    </row>
    <row r="49" spans="1:25" ht="84.75" customHeight="1" x14ac:dyDescent="0.2">
      <c r="A49" s="61"/>
      <c r="B49" s="66"/>
      <c r="C49" s="74"/>
      <c r="D49" s="75"/>
      <c r="E49" s="89"/>
      <c r="F49" s="72"/>
      <c r="G49" s="20"/>
      <c r="H49" s="22"/>
      <c r="I49" s="15"/>
      <c r="J49" s="14"/>
      <c r="K49" s="13"/>
      <c r="L49" s="40"/>
      <c r="M49" s="9"/>
      <c r="N49" s="9"/>
      <c r="O49" s="10"/>
      <c r="P49" s="10"/>
      <c r="Q49" s="11"/>
      <c r="R49" s="8"/>
      <c r="S49" s="82"/>
      <c r="T49" s="8"/>
      <c r="U49" s="27"/>
      <c r="V49" s="8"/>
      <c r="W49" s="11">
        <f t="shared" ref="W49" si="54">(R49*S49)+(T49*U49)</f>
        <v>0</v>
      </c>
      <c r="X49" s="11">
        <f t="shared" ref="X49" si="55">Q49+W49</f>
        <v>0</v>
      </c>
      <c r="Y49" s="12"/>
    </row>
    <row r="50" spans="1:25" ht="87.75" customHeight="1" x14ac:dyDescent="0.2">
      <c r="A50" s="61"/>
      <c r="B50" s="66"/>
      <c r="C50" s="74"/>
      <c r="D50" s="75"/>
      <c r="E50" s="75"/>
      <c r="F50" s="72"/>
      <c r="G50" s="20"/>
      <c r="H50" s="22"/>
      <c r="I50" s="15"/>
      <c r="J50" s="14"/>
      <c r="K50" s="13"/>
      <c r="L50" s="40"/>
      <c r="M50" s="9"/>
      <c r="N50" s="9"/>
      <c r="O50" s="10"/>
      <c r="P50" s="10"/>
      <c r="Q50" s="11"/>
      <c r="R50" s="8"/>
      <c r="S50" s="82"/>
      <c r="T50" s="8"/>
      <c r="U50" s="27"/>
      <c r="V50" s="8"/>
      <c r="W50" s="11">
        <f t="shared" ref="W50" si="56">(R50*S50)+(T50*U50)</f>
        <v>0</v>
      </c>
      <c r="X50" s="11">
        <f t="shared" ref="X50" si="57">Q50+W50</f>
        <v>0</v>
      </c>
      <c r="Y50" s="12"/>
    </row>
    <row r="51" spans="1:25" ht="86.25" customHeight="1" x14ac:dyDescent="0.2">
      <c r="A51" s="61"/>
      <c r="B51" s="66"/>
      <c r="C51" s="74"/>
      <c r="D51" s="75"/>
      <c r="E51" s="75"/>
      <c r="F51" s="72"/>
      <c r="G51" s="54"/>
      <c r="H51" s="22"/>
      <c r="I51" s="15"/>
      <c r="J51" s="14"/>
      <c r="K51" s="13"/>
      <c r="L51" s="26"/>
      <c r="M51" s="9"/>
      <c r="N51" s="9"/>
      <c r="O51" s="10"/>
      <c r="P51" s="10"/>
      <c r="Q51" s="11"/>
      <c r="R51" s="8"/>
      <c r="S51" s="82"/>
      <c r="T51" s="8"/>
      <c r="U51" s="10"/>
      <c r="V51" s="8"/>
      <c r="W51" s="11">
        <f t="shared" ref="W51" si="58">(R51*S51)+(T51*U51)</f>
        <v>0</v>
      </c>
      <c r="X51" s="11">
        <f t="shared" ref="X51" si="59">Q51+W51</f>
        <v>0</v>
      </c>
      <c r="Y51" s="12"/>
    </row>
    <row r="52" spans="1:25" ht="87" customHeight="1" x14ac:dyDescent="0.2">
      <c r="A52" s="61"/>
      <c r="B52" s="66"/>
      <c r="C52" s="74"/>
      <c r="D52" s="75"/>
      <c r="E52" s="75"/>
      <c r="F52" s="101"/>
      <c r="G52" s="20"/>
      <c r="H52" s="22"/>
      <c r="I52" s="15"/>
      <c r="J52" s="14"/>
      <c r="K52" s="13"/>
      <c r="L52" s="40"/>
      <c r="M52" s="9"/>
      <c r="N52" s="9"/>
      <c r="O52" s="10"/>
      <c r="P52" s="10"/>
      <c r="Q52" s="11"/>
      <c r="R52" s="8"/>
      <c r="S52" s="82"/>
      <c r="T52" s="8"/>
      <c r="U52" s="10"/>
      <c r="V52" s="8"/>
      <c r="W52" s="11">
        <f t="shared" ref="W52:W91" si="60">(R52*S52)+(T52*U52)</f>
        <v>0</v>
      </c>
      <c r="X52" s="11">
        <f t="shared" ref="X52:X91" si="61">Q52+W52</f>
        <v>0</v>
      </c>
      <c r="Y52" s="12"/>
    </row>
    <row r="53" spans="1:25" ht="85.5" customHeight="1" x14ac:dyDescent="0.2">
      <c r="A53" s="61"/>
      <c r="B53" s="66"/>
      <c r="C53" s="74"/>
      <c r="D53" s="75"/>
      <c r="E53" s="75"/>
      <c r="F53" s="72"/>
      <c r="G53" s="20"/>
      <c r="H53" s="22"/>
      <c r="I53" s="15"/>
      <c r="J53" s="14"/>
      <c r="K53" s="13"/>
      <c r="L53" s="40"/>
      <c r="M53" s="9"/>
      <c r="N53" s="9"/>
      <c r="O53" s="10"/>
      <c r="P53" s="10"/>
      <c r="Q53" s="11"/>
      <c r="R53" s="8"/>
      <c r="S53" s="82"/>
      <c r="T53" s="8"/>
      <c r="U53" s="10"/>
      <c r="V53" s="8"/>
      <c r="W53" s="11">
        <f t="shared" ref="W53" si="62">(R53*S53)+(T53*U53)</f>
        <v>0</v>
      </c>
      <c r="X53" s="11">
        <f t="shared" ref="X53" si="63">Q53+W53</f>
        <v>0</v>
      </c>
      <c r="Y53" s="12"/>
    </row>
    <row r="54" spans="1:25" ht="84.75" customHeight="1" x14ac:dyDescent="0.2">
      <c r="A54" s="61"/>
      <c r="B54" s="66"/>
      <c r="C54" s="74"/>
      <c r="D54" s="75"/>
      <c r="E54" s="75"/>
      <c r="F54" s="72"/>
      <c r="G54" s="54"/>
      <c r="H54" s="22"/>
      <c r="I54" s="15"/>
      <c r="J54" s="14"/>
      <c r="K54" s="13"/>
      <c r="L54" s="40"/>
      <c r="M54" s="9"/>
      <c r="N54" s="9"/>
      <c r="O54" s="10"/>
      <c r="P54" s="10"/>
      <c r="Q54" s="11"/>
      <c r="R54" s="8"/>
      <c r="S54" s="82"/>
      <c r="T54" s="8"/>
      <c r="U54" s="10"/>
      <c r="V54" s="8"/>
      <c r="W54" s="11">
        <f t="shared" si="60"/>
        <v>0</v>
      </c>
      <c r="X54" s="11">
        <f t="shared" si="61"/>
        <v>0</v>
      </c>
      <c r="Y54" s="12"/>
    </row>
    <row r="55" spans="1:25" ht="85.5" customHeight="1" x14ac:dyDescent="0.2">
      <c r="A55" s="61"/>
      <c r="B55" s="66"/>
      <c r="C55" s="74"/>
      <c r="D55" s="75"/>
      <c r="E55" s="75"/>
      <c r="F55" s="86"/>
      <c r="G55" s="87"/>
      <c r="H55" s="22"/>
      <c r="I55" s="15"/>
      <c r="J55" s="14"/>
      <c r="K55" s="13"/>
      <c r="L55" s="40"/>
      <c r="M55" s="9"/>
      <c r="N55" s="9"/>
      <c r="O55" s="10"/>
      <c r="P55" s="10"/>
      <c r="Q55" s="11"/>
      <c r="R55" s="8"/>
      <c r="S55" s="82"/>
      <c r="T55" s="8"/>
      <c r="U55" s="27"/>
      <c r="V55" s="8"/>
      <c r="W55" s="11">
        <f t="shared" si="60"/>
        <v>0</v>
      </c>
      <c r="X55" s="11">
        <f t="shared" si="61"/>
        <v>0</v>
      </c>
      <c r="Y55" s="12"/>
    </row>
    <row r="56" spans="1:25" ht="85.5" customHeight="1" x14ac:dyDescent="0.2">
      <c r="A56" s="61"/>
      <c r="B56" s="66"/>
      <c r="C56" s="74"/>
      <c r="D56" s="75"/>
      <c r="E56" s="72"/>
      <c r="F56" s="72"/>
      <c r="G56" s="87"/>
      <c r="H56" s="22"/>
      <c r="I56" s="15"/>
      <c r="J56" s="14"/>
      <c r="K56" s="13"/>
      <c r="L56" s="40"/>
      <c r="M56" s="9"/>
      <c r="N56" s="9"/>
      <c r="O56" s="10"/>
      <c r="P56" s="10"/>
      <c r="Q56" s="11"/>
      <c r="R56" s="8"/>
      <c r="S56" s="82"/>
      <c r="T56" s="8"/>
      <c r="U56" s="27"/>
      <c r="V56" s="8"/>
      <c r="W56" s="11">
        <f t="shared" si="60"/>
        <v>0</v>
      </c>
      <c r="X56" s="11">
        <f t="shared" si="61"/>
        <v>0</v>
      </c>
      <c r="Y56" s="12"/>
    </row>
    <row r="57" spans="1:25" ht="90" customHeight="1" x14ac:dyDescent="0.2">
      <c r="A57" s="61"/>
      <c r="B57" s="66"/>
      <c r="C57" s="74"/>
      <c r="D57" s="16"/>
      <c r="E57" s="94"/>
      <c r="F57" s="16"/>
      <c r="G57" s="87"/>
      <c r="H57" s="22"/>
      <c r="I57" s="15"/>
      <c r="J57" s="14"/>
      <c r="K57" s="13"/>
      <c r="L57" s="40"/>
      <c r="M57" s="9"/>
      <c r="N57" s="9"/>
      <c r="O57" s="10"/>
      <c r="P57" s="10"/>
      <c r="Q57" s="11"/>
      <c r="R57" s="8"/>
      <c r="S57" s="82"/>
      <c r="T57" s="8"/>
      <c r="U57" s="10"/>
      <c r="V57" s="8"/>
      <c r="W57" s="11">
        <f t="shared" si="60"/>
        <v>0</v>
      </c>
      <c r="X57" s="11">
        <f t="shared" si="61"/>
        <v>0</v>
      </c>
      <c r="Y57" s="12"/>
    </row>
    <row r="58" spans="1:25" ht="88.5" customHeight="1" x14ac:dyDescent="0.2">
      <c r="A58" s="61"/>
      <c r="B58" s="66"/>
      <c r="C58" s="74"/>
      <c r="D58" s="86"/>
      <c r="E58" s="101"/>
      <c r="F58" s="23"/>
      <c r="G58" s="87"/>
      <c r="H58" s="22"/>
      <c r="I58" s="15"/>
      <c r="J58" s="14"/>
      <c r="K58" s="13"/>
      <c r="L58" s="40"/>
      <c r="M58" s="9"/>
      <c r="N58" s="9"/>
      <c r="O58" s="10"/>
      <c r="P58" s="10"/>
      <c r="Q58" s="11"/>
      <c r="R58" s="8"/>
      <c r="S58" s="82"/>
      <c r="T58" s="8"/>
      <c r="U58" s="10"/>
      <c r="V58" s="8"/>
      <c r="W58" s="11">
        <f t="shared" si="60"/>
        <v>0</v>
      </c>
      <c r="X58" s="11">
        <f t="shared" si="61"/>
        <v>0</v>
      </c>
      <c r="Y58" s="12"/>
    </row>
    <row r="59" spans="1:25" ht="93.75" customHeight="1" x14ac:dyDescent="0.2">
      <c r="A59" s="74"/>
      <c r="B59" s="66"/>
      <c r="C59" s="102"/>
      <c r="D59" s="23"/>
      <c r="E59" s="72"/>
      <c r="F59" s="16"/>
      <c r="G59" s="16"/>
      <c r="H59" s="22"/>
      <c r="I59" s="15"/>
      <c r="J59" s="14"/>
      <c r="K59" s="13"/>
      <c r="L59" s="40"/>
      <c r="M59" s="103"/>
      <c r="N59" s="9"/>
      <c r="O59" s="13"/>
      <c r="P59" s="10"/>
      <c r="Q59" s="11"/>
      <c r="R59" s="8"/>
      <c r="S59" s="82"/>
      <c r="T59" s="8"/>
      <c r="U59" s="10"/>
      <c r="V59" s="8"/>
      <c r="W59" s="11">
        <f t="shared" si="60"/>
        <v>0</v>
      </c>
      <c r="X59" s="11">
        <f t="shared" si="61"/>
        <v>0</v>
      </c>
      <c r="Y59" s="12"/>
    </row>
    <row r="60" spans="1:25" ht="88.5" customHeight="1" x14ac:dyDescent="0.2">
      <c r="A60" s="74"/>
      <c r="B60" s="66"/>
      <c r="C60" s="102"/>
      <c r="D60" s="73"/>
      <c r="E60" s="75"/>
      <c r="F60" s="23"/>
      <c r="G60" s="104"/>
      <c r="H60" s="22"/>
      <c r="I60" s="15"/>
      <c r="J60" s="14"/>
      <c r="K60" s="13"/>
      <c r="L60" s="40"/>
      <c r="M60" s="9"/>
      <c r="N60" s="9"/>
      <c r="O60" s="10"/>
      <c r="P60" s="10"/>
      <c r="Q60" s="11"/>
      <c r="R60" s="13"/>
      <c r="S60" s="82"/>
      <c r="T60" s="8"/>
      <c r="U60" s="10"/>
      <c r="V60" s="8"/>
      <c r="W60" s="11">
        <f t="shared" si="60"/>
        <v>0</v>
      </c>
      <c r="X60" s="11">
        <f t="shared" si="61"/>
        <v>0</v>
      </c>
      <c r="Y60" s="12"/>
    </row>
    <row r="61" spans="1:25" ht="82.5" customHeight="1" x14ac:dyDescent="0.2">
      <c r="A61" s="74"/>
      <c r="B61" s="66"/>
      <c r="C61" s="102"/>
      <c r="D61" s="75"/>
      <c r="E61" s="75"/>
      <c r="F61" s="23"/>
      <c r="G61" s="105"/>
      <c r="H61" s="22"/>
      <c r="I61" s="15"/>
      <c r="J61" s="14"/>
      <c r="K61" s="13"/>
      <c r="L61" s="40"/>
      <c r="M61" s="9"/>
      <c r="N61" s="9"/>
      <c r="O61" s="10"/>
      <c r="P61" s="10"/>
      <c r="Q61" s="11"/>
      <c r="R61" s="8"/>
      <c r="S61" s="82"/>
      <c r="T61" s="8"/>
      <c r="U61" s="10"/>
      <c r="V61" s="8"/>
      <c r="W61" s="11">
        <f t="shared" si="60"/>
        <v>0</v>
      </c>
      <c r="X61" s="11">
        <f t="shared" si="61"/>
        <v>0</v>
      </c>
      <c r="Y61" s="12"/>
    </row>
    <row r="62" spans="1:25" ht="89.25" customHeight="1" x14ac:dyDescent="0.2">
      <c r="A62" s="74"/>
      <c r="B62" s="66"/>
      <c r="C62" s="102"/>
      <c r="D62" s="75"/>
      <c r="E62" s="75"/>
      <c r="F62" s="23"/>
      <c r="G62" s="104"/>
      <c r="H62" s="22"/>
      <c r="I62" s="15"/>
      <c r="J62" s="14"/>
      <c r="K62" s="13"/>
      <c r="L62" s="40"/>
      <c r="M62" s="9"/>
      <c r="N62" s="9"/>
      <c r="O62" s="10"/>
      <c r="P62" s="10"/>
      <c r="Q62" s="11"/>
      <c r="R62" s="8"/>
      <c r="S62" s="82"/>
      <c r="T62" s="8"/>
      <c r="U62" s="10"/>
      <c r="V62" s="8"/>
      <c r="W62" s="11">
        <f t="shared" si="60"/>
        <v>0</v>
      </c>
      <c r="X62" s="11">
        <f t="shared" si="61"/>
        <v>0</v>
      </c>
      <c r="Y62" s="12"/>
    </row>
    <row r="63" spans="1:25" ht="100.5" customHeight="1" x14ac:dyDescent="0.2">
      <c r="A63" s="74"/>
      <c r="B63" s="66"/>
      <c r="C63" s="102"/>
      <c r="D63" s="72"/>
      <c r="E63" s="72"/>
      <c r="F63" s="20"/>
      <c r="G63" s="104"/>
      <c r="H63" s="22"/>
      <c r="I63" s="15"/>
      <c r="J63" s="14"/>
      <c r="K63" s="13"/>
      <c r="L63" s="41"/>
      <c r="M63" s="52"/>
      <c r="N63" s="9"/>
      <c r="O63" s="10"/>
      <c r="P63" s="10"/>
      <c r="Q63" s="11"/>
      <c r="R63" s="8"/>
      <c r="S63" s="82"/>
      <c r="T63" s="8"/>
      <c r="U63" s="10"/>
      <c r="V63" s="8"/>
      <c r="W63" s="11">
        <f t="shared" si="60"/>
        <v>0</v>
      </c>
      <c r="X63" s="11">
        <f t="shared" si="61"/>
        <v>0</v>
      </c>
      <c r="Y63" s="12"/>
    </row>
    <row r="64" spans="1:25" ht="93.75" customHeight="1" x14ac:dyDescent="0.2">
      <c r="A64" s="74"/>
      <c r="B64" s="66"/>
      <c r="C64" s="102"/>
      <c r="D64" s="72"/>
      <c r="E64" s="72"/>
      <c r="F64" s="106"/>
      <c r="G64" s="104"/>
      <c r="H64" s="22"/>
      <c r="I64" s="15"/>
      <c r="J64" s="14"/>
      <c r="K64" s="13"/>
      <c r="L64" s="39"/>
      <c r="M64" s="9"/>
      <c r="N64" s="9"/>
      <c r="O64" s="10"/>
      <c r="P64" s="10"/>
      <c r="Q64" s="11"/>
      <c r="R64" s="8"/>
      <c r="S64" s="82"/>
      <c r="T64" s="8"/>
      <c r="U64" s="10"/>
      <c r="V64" s="8"/>
      <c r="W64" s="11">
        <f t="shared" si="60"/>
        <v>0</v>
      </c>
      <c r="X64" s="11">
        <f t="shared" si="61"/>
        <v>0</v>
      </c>
      <c r="Y64" s="12"/>
    </row>
    <row r="65" spans="1:25" ht="76.5" customHeight="1" x14ac:dyDescent="0.2">
      <c r="A65" s="74"/>
      <c r="B65" s="66"/>
      <c r="C65" s="102"/>
      <c r="D65" s="20"/>
      <c r="E65" s="101"/>
      <c r="F65" s="51"/>
      <c r="G65" s="104"/>
      <c r="H65" s="22"/>
      <c r="I65" s="15"/>
      <c r="J65" s="14"/>
      <c r="K65" s="13"/>
      <c r="L65" s="39"/>
      <c r="M65" s="9"/>
      <c r="N65" s="9"/>
      <c r="O65" s="10"/>
      <c r="P65" s="10"/>
      <c r="Q65" s="11"/>
      <c r="R65" s="8"/>
      <c r="S65" s="82"/>
      <c r="T65" s="8"/>
      <c r="U65" s="10"/>
      <c r="V65" s="8"/>
      <c r="W65" s="11">
        <f t="shared" si="60"/>
        <v>0</v>
      </c>
      <c r="X65" s="11">
        <f t="shared" si="61"/>
        <v>0</v>
      </c>
      <c r="Y65" s="12"/>
    </row>
    <row r="66" spans="1:25" ht="84.75" customHeight="1" x14ac:dyDescent="0.2">
      <c r="A66" s="74"/>
      <c r="B66" s="66"/>
      <c r="C66" s="102"/>
      <c r="D66" s="75"/>
      <c r="E66" s="75"/>
      <c r="F66" s="23"/>
      <c r="G66" s="107"/>
      <c r="H66" s="22"/>
      <c r="I66" s="15"/>
      <c r="J66" s="14"/>
      <c r="K66" s="13"/>
      <c r="L66" s="40"/>
      <c r="M66" s="21"/>
      <c r="N66" s="9"/>
      <c r="O66" s="10"/>
      <c r="P66" s="10"/>
      <c r="Q66" s="11"/>
      <c r="R66" s="8"/>
      <c r="S66" s="82"/>
      <c r="T66" s="8"/>
      <c r="U66" s="10"/>
      <c r="V66" s="8"/>
      <c r="W66" s="11">
        <f t="shared" si="60"/>
        <v>0</v>
      </c>
      <c r="X66" s="11">
        <f t="shared" si="61"/>
        <v>0</v>
      </c>
      <c r="Y66" s="12"/>
    </row>
    <row r="67" spans="1:25" ht="86.25" customHeight="1" x14ac:dyDescent="0.2">
      <c r="A67" s="74"/>
      <c r="B67" s="66"/>
      <c r="C67" s="102"/>
      <c r="D67" s="75"/>
      <c r="E67" s="108"/>
      <c r="F67" s="23"/>
      <c r="G67" s="107"/>
      <c r="H67" s="22"/>
      <c r="I67" s="15"/>
      <c r="J67" s="14"/>
      <c r="K67" s="13"/>
      <c r="L67" s="40"/>
      <c r="M67" s="21"/>
      <c r="N67" s="9"/>
      <c r="O67" s="10"/>
      <c r="P67" s="10"/>
      <c r="Q67" s="11"/>
      <c r="R67" s="8"/>
      <c r="S67" s="82"/>
      <c r="T67" s="8"/>
      <c r="U67" s="10"/>
      <c r="V67" s="8"/>
      <c r="W67" s="11">
        <f t="shared" si="60"/>
        <v>0</v>
      </c>
      <c r="X67" s="11">
        <f t="shared" si="61"/>
        <v>0</v>
      </c>
      <c r="Y67" s="12"/>
    </row>
    <row r="68" spans="1:25" ht="85.5" customHeight="1" x14ac:dyDescent="0.2">
      <c r="A68" s="74"/>
      <c r="B68" s="66"/>
      <c r="C68" s="102"/>
      <c r="D68" s="75"/>
      <c r="E68" s="108"/>
      <c r="F68" s="23"/>
      <c r="G68" s="107"/>
      <c r="H68" s="22"/>
      <c r="I68" s="15"/>
      <c r="J68" s="14"/>
      <c r="K68" s="13"/>
      <c r="L68" s="40"/>
      <c r="M68" s="21"/>
      <c r="N68" s="9"/>
      <c r="O68" s="10"/>
      <c r="P68" s="10"/>
      <c r="Q68" s="11"/>
      <c r="R68" s="8"/>
      <c r="S68" s="82"/>
      <c r="T68" s="8"/>
      <c r="U68" s="10"/>
      <c r="V68" s="8"/>
      <c r="W68" s="11">
        <f t="shared" si="60"/>
        <v>0</v>
      </c>
      <c r="X68" s="11">
        <f t="shared" si="61"/>
        <v>0</v>
      </c>
      <c r="Y68" s="12"/>
    </row>
    <row r="69" spans="1:25" ht="89.25" customHeight="1" x14ac:dyDescent="0.2">
      <c r="A69" s="74"/>
      <c r="B69" s="66"/>
      <c r="C69" s="102"/>
      <c r="D69" s="75"/>
      <c r="E69" s="75"/>
      <c r="F69" s="101"/>
      <c r="G69" s="107"/>
      <c r="H69" s="22"/>
      <c r="I69" s="15"/>
      <c r="J69" s="14"/>
      <c r="K69" s="13"/>
      <c r="L69" s="40"/>
      <c r="M69" s="21"/>
      <c r="N69" s="9"/>
      <c r="O69" s="10"/>
      <c r="P69" s="10"/>
      <c r="Q69" s="11"/>
      <c r="R69" s="8"/>
      <c r="S69" s="82"/>
      <c r="T69" s="8"/>
      <c r="U69" s="10"/>
      <c r="V69" s="8"/>
      <c r="W69" s="11">
        <f t="shared" ref="W69" si="64">(R69*S69)+(T69*U69)</f>
        <v>0</v>
      </c>
      <c r="X69" s="11">
        <f t="shared" ref="X69" si="65">Q69+W69</f>
        <v>0</v>
      </c>
      <c r="Y69" s="12"/>
    </row>
    <row r="70" spans="1:25" ht="66.75" customHeight="1" x14ac:dyDescent="0.2">
      <c r="A70" s="74"/>
      <c r="B70" s="66"/>
      <c r="C70" s="102"/>
      <c r="D70" s="86"/>
      <c r="E70" s="85"/>
      <c r="F70" s="25"/>
      <c r="G70" s="53"/>
      <c r="H70" s="20"/>
      <c r="I70" s="54"/>
      <c r="J70" s="14"/>
      <c r="K70" s="55"/>
      <c r="L70" s="26"/>
      <c r="M70" s="52"/>
      <c r="N70" s="9"/>
      <c r="O70" s="10"/>
      <c r="P70" s="10"/>
      <c r="Q70" s="11"/>
      <c r="R70" s="8"/>
      <c r="S70" s="27"/>
      <c r="T70" s="8"/>
      <c r="U70" s="10"/>
      <c r="V70" s="8"/>
      <c r="W70" s="11">
        <f t="shared" si="60"/>
        <v>0</v>
      </c>
      <c r="X70" s="11">
        <f t="shared" si="61"/>
        <v>0</v>
      </c>
      <c r="Y70" s="12"/>
    </row>
    <row r="71" spans="1:25" ht="84.75" customHeight="1" x14ac:dyDescent="0.2">
      <c r="A71" s="62"/>
      <c r="B71" s="63"/>
      <c r="C71" s="46"/>
      <c r="D71" s="23"/>
      <c r="E71" s="23"/>
      <c r="F71" s="24"/>
      <c r="G71" s="20"/>
      <c r="H71" s="22"/>
      <c r="I71" s="15"/>
      <c r="J71" s="14"/>
      <c r="K71" s="13"/>
      <c r="L71" s="40"/>
      <c r="M71" s="52"/>
      <c r="N71" s="9"/>
      <c r="O71" s="10"/>
      <c r="P71" s="10"/>
      <c r="Q71" s="11"/>
      <c r="R71" s="8"/>
      <c r="S71" s="27"/>
      <c r="T71" s="8"/>
      <c r="U71" s="10"/>
      <c r="V71" s="8"/>
      <c r="W71" s="11">
        <f t="shared" si="60"/>
        <v>0</v>
      </c>
      <c r="X71" s="11">
        <f t="shared" si="61"/>
        <v>0</v>
      </c>
      <c r="Y71" s="12"/>
    </row>
    <row r="72" spans="1:25" ht="90" customHeight="1" x14ac:dyDescent="0.3">
      <c r="A72" s="62"/>
      <c r="B72" s="63"/>
      <c r="C72" s="46"/>
      <c r="D72" s="23"/>
      <c r="E72" s="24"/>
      <c r="F72" s="23"/>
      <c r="G72" s="20"/>
      <c r="H72" s="22"/>
      <c r="I72" s="15"/>
      <c r="J72" s="14"/>
      <c r="K72" s="13"/>
      <c r="L72" s="40"/>
      <c r="M72" s="52"/>
      <c r="N72" s="9"/>
      <c r="O72" s="30"/>
      <c r="P72" s="29"/>
      <c r="Q72" s="11"/>
      <c r="R72" s="8"/>
      <c r="S72" s="27"/>
      <c r="T72" s="8"/>
      <c r="U72" s="10"/>
      <c r="V72" s="8"/>
      <c r="W72" s="11">
        <f t="shared" si="60"/>
        <v>0</v>
      </c>
      <c r="X72" s="11">
        <f t="shared" si="61"/>
        <v>0</v>
      </c>
      <c r="Y72" s="12"/>
    </row>
    <row r="73" spans="1:25" ht="85.5" customHeight="1" x14ac:dyDescent="0.3">
      <c r="A73" s="62"/>
      <c r="B73" s="63"/>
      <c r="C73" s="46"/>
      <c r="D73" s="23"/>
      <c r="E73" s="23"/>
      <c r="F73" s="23"/>
      <c r="G73" s="20"/>
      <c r="H73" s="22"/>
      <c r="I73" s="15"/>
      <c r="J73" s="14"/>
      <c r="K73" s="13"/>
      <c r="L73" s="26"/>
      <c r="M73" s="9"/>
      <c r="N73" s="9"/>
      <c r="O73" s="30"/>
      <c r="P73" s="29"/>
      <c r="Q73" s="11"/>
      <c r="R73" s="8"/>
      <c r="S73" s="27"/>
      <c r="T73" s="8"/>
      <c r="U73" s="10"/>
      <c r="V73" s="8"/>
      <c r="W73" s="11">
        <f t="shared" si="60"/>
        <v>0</v>
      </c>
      <c r="X73" s="11">
        <f t="shared" si="61"/>
        <v>0</v>
      </c>
      <c r="Y73" s="12"/>
    </row>
    <row r="74" spans="1:25" ht="48.75" customHeight="1" x14ac:dyDescent="0.2">
      <c r="A74" s="62"/>
      <c r="B74" s="63"/>
      <c r="C74" s="47"/>
      <c r="D74" s="24"/>
      <c r="E74" s="23"/>
      <c r="F74" s="23"/>
      <c r="G74" s="26"/>
      <c r="H74" s="22"/>
      <c r="I74" s="15"/>
      <c r="J74" s="14"/>
      <c r="K74" s="13"/>
      <c r="L74" s="40"/>
      <c r="M74" s="9"/>
      <c r="N74" s="9"/>
      <c r="O74" s="10"/>
      <c r="P74" s="10"/>
      <c r="Q74" s="11"/>
      <c r="R74" s="8"/>
      <c r="S74" s="27"/>
      <c r="T74" s="8"/>
      <c r="U74" s="10"/>
      <c r="V74" s="8"/>
      <c r="W74" s="11">
        <f t="shared" si="60"/>
        <v>0</v>
      </c>
      <c r="X74" s="11">
        <f t="shared" si="61"/>
        <v>0</v>
      </c>
      <c r="Y74" s="12"/>
    </row>
    <row r="75" spans="1:25" ht="66.75" customHeight="1" x14ac:dyDescent="0.2">
      <c r="A75" s="62"/>
      <c r="B75" s="63"/>
      <c r="C75" s="47"/>
      <c r="D75" s="25"/>
      <c r="E75" s="23"/>
      <c r="F75" s="23"/>
      <c r="G75" s="16"/>
      <c r="H75" s="22"/>
      <c r="I75" s="15"/>
      <c r="J75" s="14"/>
      <c r="K75" s="13"/>
      <c r="L75" s="48"/>
      <c r="M75" s="9"/>
      <c r="N75" s="9"/>
      <c r="O75" s="10"/>
      <c r="P75" s="10"/>
      <c r="Q75" s="11"/>
      <c r="R75" s="8"/>
      <c r="S75" s="27"/>
      <c r="T75" s="8"/>
      <c r="U75" s="10"/>
      <c r="V75" s="8"/>
      <c r="W75" s="11">
        <f t="shared" si="60"/>
        <v>0</v>
      </c>
      <c r="X75" s="11">
        <f t="shared" si="61"/>
        <v>0</v>
      </c>
      <c r="Y75" s="12"/>
    </row>
    <row r="76" spans="1:25" ht="54.75" customHeight="1" x14ac:dyDescent="0.2">
      <c r="A76" s="62"/>
      <c r="B76" s="63"/>
      <c r="C76" s="47"/>
      <c r="D76" s="25"/>
      <c r="E76" s="23"/>
      <c r="F76" s="23"/>
      <c r="G76" s="57"/>
      <c r="H76" s="22"/>
      <c r="I76" s="15"/>
      <c r="J76" s="14"/>
      <c r="K76" s="13"/>
      <c r="L76" s="36"/>
      <c r="M76" s="9"/>
      <c r="N76" s="9"/>
      <c r="O76" s="10"/>
      <c r="P76" s="10"/>
      <c r="Q76" s="11"/>
      <c r="R76" s="8"/>
      <c r="S76" s="27"/>
      <c r="T76" s="8"/>
      <c r="U76" s="10"/>
      <c r="V76" s="8"/>
      <c r="W76" s="11">
        <f t="shared" si="60"/>
        <v>0</v>
      </c>
      <c r="X76" s="11">
        <f t="shared" si="61"/>
        <v>0</v>
      </c>
      <c r="Y76" s="12"/>
    </row>
    <row r="77" spans="1:25" ht="36.75" customHeight="1" x14ac:dyDescent="0.2">
      <c r="A77" s="62"/>
      <c r="B77" s="63"/>
      <c r="C77" s="47"/>
      <c r="D77" s="25"/>
      <c r="E77" s="56"/>
      <c r="F77" s="23"/>
      <c r="G77" s="26"/>
      <c r="H77" s="22"/>
      <c r="I77" s="15"/>
      <c r="J77" s="14"/>
      <c r="K77" s="13"/>
      <c r="L77" s="32"/>
      <c r="M77" s="44"/>
      <c r="N77" s="33"/>
      <c r="O77" s="27"/>
      <c r="P77" s="27"/>
      <c r="Q77" s="28"/>
      <c r="R77" s="8"/>
      <c r="S77" s="27"/>
      <c r="T77" s="8"/>
      <c r="U77" s="27"/>
      <c r="V77" s="8"/>
      <c r="W77" s="11">
        <f t="shared" si="60"/>
        <v>0</v>
      </c>
      <c r="X77" s="11">
        <f t="shared" si="61"/>
        <v>0</v>
      </c>
      <c r="Y77" s="12"/>
    </row>
    <row r="78" spans="1:25" ht="46.5" customHeight="1" x14ac:dyDescent="0.2">
      <c r="A78" s="62"/>
      <c r="B78" s="63"/>
      <c r="C78" s="47"/>
      <c r="D78" s="25"/>
      <c r="E78" s="23"/>
      <c r="F78" s="23"/>
      <c r="G78" s="16"/>
      <c r="H78" s="22"/>
      <c r="I78" s="15"/>
      <c r="J78" s="14"/>
      <c r="K78" s="13"/>
      <c r="L78" s="32"/>
      <c r="M78" s="43"/>
      <c r="N78" s="33"/>
      <c r="O78" s="27"/>
      <c r="P78" s="27"/>
      <c r="Q78" s="28"/>
      <c r="R78" s="8"/>
      <c r="S78" s="27"/>
      <c r="T78" s="8"/>
      <c r="U78" s="27"/>
      <c r="V78" s="8"/>
      <c r="W78" s="11">
        <f t="shared" si="60"/>
        <v>0</v>
      </c>
      <c r="X78" s="11">
        <f t="shared" si="61"/>
        <v>0</v>
      </c>
      <c r="Y78" s="12"/>
    </row>
    <row r="79" spans="1:25" ht="65.25" customHeight="1" x14ac:dyDescent="0.2">
      <c r="A79" s="62"/>
      <c r="B79" s="63"/>
      <c r="C79" s="47"/>
      <c r="D79" s="24"/>
      <c r="E79" s="25"/>
      <c r="F79" s="23"/>
      <c r="G79" s="16"/>
      <c r="H79" s="22"/>
      <c r="I79" s="15"/>
      <c r="J79" s="14"/>
      <c r="K79" s="13"/>
      <c r="L79" s="32"/>
      <c r="M79" s="43"/>
      <c r="N79" s="33"/>
      <c r="O79" s="27"/>
      <c r="P79" s="27"/>
      <c r="Q79" s="28"/>
      <c r="R79" s="8"/>
      <c r="S79" s="27"/>
      <c r="T79" s="8"/>
      <c r="U79" s="10"/>
      <c r="V79" s="8"/>
      <c r="W79" s="11">
        <f t="shared" si="60"/>
        <v>0</v>
      </c>
      <c r="X79" s="11">
        <f t="shared" si="61"/>
        <v>0</v>
      </c>
      <c r="Y79" s="12"/>
    </row>
    <row r="80" spans="1:25" ht="62.25" customHeight="1" x14ac:dyDescent="0.2">
      <c r="A80" s="62"/>
      <c r="B80" s="63"/>
      <c r="C80" s="47"/>
      <c r="D80" s="56"/>
      <c r="E80" s="25"/>
      <c r="F80" s="23"/>
      <c r="G80" s="58"/>
      <c r="H80" s="22"/>
      <c r="I80" s="15"/>
      <c r="J80" s="14"/>
      <c r="K80" s="13"/>
      <c r="L80" s="36"/>
      <c r="M80" s="9"/>
      <c r="N80" s="9"/>
      <c r="O80" s="27"/>
      <c r="P80" s="27"/>
      <c r="Q80" s="28"/>
      <c r="R80" s="8"/>
      <c r="S80" s="27"/>
      <c r="T80" s="8"/>
      <c r="U80" s="10"/>
      <c r="V80" s="8"/>
      <c r="W80" s="11">
        <f t="shared" si="60"/>
        <v>0</v>
      </c>
      <c r="X80" s="11">
        <f t="shared" si="61"/>
        <v>0</v>
      </c>
      <c r="Y80" s="12"/>
    </row>
    <row r="81" spans="1:25" ht="44.25" customHeight="1" x14ac:dyDescent="0.2">
      <c r="A81" s="62"/>
      <c r="B81" s="63"/>
      <c r="C81" s="47"/>
      <c r="D81" s="23"/>
      <c r="E81" s="25"/>
      <c r="F81" s="23"/>
      <c r="G81" s="16"/>
      <c r="H81" s="22"/>
      <c r="I81" s="15"/>
      <c r="J81" s="14"/>
      <c r="K81" s="13"/>
      <c r="L81" s="32"/>
      <c r="M81" s="43"/>
      <c r="N81" s="33"/>
      <c r="O81" s="10"/>
      <c r="P81" s="10"/>
      <c r="Q81" s="11"/>
      <c r="R81" s="8"/>
      <c r="S81" s="27"/>
      <c r="T81" s="8"/>
      <c r="U81" s="10"/>
      <c r="V81" s="8"/>
      <c r="W81" s="11">
        <f t="shared" si="60"/>
        <v>0</v>
      </c>
      <c r="X81" s="11">
        <f t="shared" si="61"/>
        <v>0</v>
      </c>
      <c r="Y81" s="12"/>
    </row>
    <row r="82" spans="1:25" ht="42" customHeight="1" x14ac:dyDescent="0.2">
      <c r="A82" s="62"/>
      <c r="B82" s="63"/>
      <c r="C82" s="47"/>
      <c r="D82" s="16"/>
      <c r="E82" s="24"/>
      <c r="F82" s="23"/>
      <c r="G82" s="26"/>
      <c r="H82" s="22"/>
      <c r="I82" s="15"/>
      <c r="J82" s="14"/>
      <c r="K82" s="13"/>
      <c r="L82" s="32"/>
      <c r="M82" s="44"/>
      <c r="N82" s="33"/>
      <c r="O82" s="27"/>
      <c r="P82" s="27"/>
      <c r="Q82" s="28"/>
      <c r="R82" s="8"/>
      <c r="S82" s="27"/>
      <c r="T82" s="8"/>
      <c r="U82" s="27"/>
      <c r="V82" s="8"/>
      <c r="W82" s="11">
        <f t="shared" si="60"/>
        <v>0</v>
      </c>
      <c r="X82" s="11">
        <f t="shared" si="61"/>
        <v>0</v>
      </c>
      <c r="Y82" s="12"/>
    </row>
    <row r="83" spans="1:25" ht="39" customHeight="1" x14ac:dyDescent="0.2">
      <c r="A83" s="62"/>
      <c r="B83" s="63"/>
      <c r="C83" s="47"/>
      <c r="D83" s="16"/>
      <c r="E83" s="59"/>
      <c r="F83" s="23"/>
      <c r="G83" s="23"/>
      <c r="H83" s="22"/>
      <c r="I83" s="15"/>
      <c r="J83" s="14"/>
      <c r="K83" s="13"/>
      <c r="L83" s="24"/>
      <c r="M83" s="43"/>
      <c r="N83" s="33"/>
      <c r="O83" s="27"/>
      <c r="P83" s="27"/>
      <c r="Q83" s="28"/>
      <c r="R83" s="8"/>
      <c r="S83" s="27"/>
      <c r="T83" s="8"/>
      <c r="U83" s="27"/>
      <c r="V83" s="8"/>
      <c r="W83" s="11">
        <f t="shared" si="60"/>
        <v>0</v>
      </c>
      <c r="X83" s="11">
        <f t="shared" si="61"/>
        <v>0</v>
      </c>
      <c r="Y83" s="12"/>
    </row>
    <row r="84" spans="1:25" ht="40.5" customHeight="1" x14ac:dyDescent="0.2">
      <c r="A84" s="62"/>
      <c r="B84" s="63"/>
      <c r="C84" s="47"/>
      <c r="D84" s="16"/>
      <c r="E84" s="23"/>
      <c r="F84" s="23"/>
      <c r="G84" s="26"/>
      <c r="H84" s="22"/>
      <c r="I84" s="15"/>
      <c r="J84" s="14"/>
      <c r="K84" s="13"/>
      <c r="L84" s="32"/>
      <c r="M84" s="43"/>
      <c r="N84" s="33"/>
      <c r="O84" s="27"/>
      <c r="P84" s="27"/>
      <c r="Q84" s="28"/>
      <c r="R84" s="8"/>
      <c r="S84" s="27"/>
      <c r="T84" s="8"/>
      <c r="U84" s="10"/>
      <c r="V84" s="8"/>
      <c r="W84" s="11">
        <f t="shared" si="60"/>
        <v>0</v>
      </c>
      <c r="X84" s="11">
        <f t="shared" si="61"/>
        <v>0</v>
      </c>
      <c r="Y84" s="12"/>
    </row>
    <row r="85" spans="1:25" ht="45" customHeight="1" x14ac:dyDescent="0.2">
      <c r="A85" s="62"/>
      <c r="B85" s="63"/>
      <c r="C85" s="47"/>
      <c r="D85" s="24"/>
      <c r="E85" s="23"/>
      <c r="F85" s="23"/>
      <c r="G85" s="16"/>
      <c r="H85" s="22"/>
      <c r="I85" s="15"/>
      <c r="J85" s="14"/>
      <c r="K85" s="13"/>
      <c r="L85" s="32"/>
      <c r="M85" s="44"/>
      <c r="N85" s="33"/>
      <c r="O85" s="27"/>
      <c r="P85" s="27"/>
      <c r="Q85" s="28"/>
      <c r="R85" s="8"/>
      <c r="S85" s="27"/>
      <c r="T85" s="8"/>
      <c r="U85" s="10"/>
      <c r="V85" s="8"/>
      <c r="W85" s="11">
        <f t="shared" si="60"/>
        <v>0</v>
      </c>
      <c r="X85" s="11">
        <f t="shared" si="61"/>
        <v>0</v>
      </c>
      <c r="Y85" s="12"/>
    </row>
    <row r="86" spans="1:25" ht="47.25" customHeight="1" x14ac:dyDescent="0.2">
      <c r="A86" s="62"/>
      <c r="B86" s="63"/>
      <c r="C86" s="47"/>
      <c r="D86" s="23"/>
      <c r="E86" s="23"/>
      <c r="F86" s="23"/>
      <c r="G86" s="26"/>
      <c r="H86" s="22"/>
      <c r="I86" s="15"/>
      <c r="J86" s="14"/>
      <c r="K86" s="13"/>
      <c r="L86" s="35"/>
      <c r="M86" s="34"/>
      <c r="N86" s="34"/>
      <c r="O86" s="10"/>
      <c r="P86" s="10"/>
      <c r="Q86" s="11"/>
      <c r="R86" s="8"/>
      <c r="S86" s="27"/>
      <c r="T86" s="8"/>
      <c r="U86" s="10"/>
      <c r="V86" s="8"/>
      <c r="W86" s="11">
        <f t="shared" si="60"/>
        <v>0</v>
      </c>
      <c r="X86" s="11">
        <f t="shared" si="61"/>
        <v>0</v>
      </c>
      <c r="Y86" s="12"/>
    </row>
    <row r="87" spans="1:25" ht="49.5" customHeight="1" x14ac:dyDescent="0.2">
      <c r="A87" s="62"/>
      <c r="B87" s="63"/>
      <c r="C87" s="47"/>
      <c r="D87" s="23"/>
      <c r="E87" s="23"/>
      <c r="F87" s="23"/>
      <c r="G87" s="16"/>
      <c r="H87" s="22"/>
      <c r="I87" s="15"/>
      <c r="J87" s="14"/>
      <c r="K87" s="13"/>
      <c r="L87" s="37"/>
      <c r="M87" s="43"/>
      <c r="N87" s="33"/>
      <c r="O87" s="10"/>
      <c r="P87" s="10"/>
      <c r="Q87" s="11"/>
      <c r="R87" s="8"/>
      <c r="S87" s="27"/>
      <c r="T87" s="8"/>
      <c r="U87" s="10"/>
      <c r="V87" s="8"/>
      <c r="W87" s="11">
        <f t="shared" si="60"/>
        <v>0</v>
      </c>
      <c r="X87" s="11">
        <f t="shared" si="61"/>
        <v>0</v>
      </c>
      <c r="Y87" s="12"/>
    </row>
    <row r="88" spans="1:25" ht="51.75" customHeight="1" x14ac:dyDescent="0.2">
      <c r="A88" s="62"/>
      <c r="B88" s="63"/>
      <c r="C88" s="47"/>
      <c r="D88" s="23"/>
      <c r="E88" s="23"/>
      <c r="F88" s="23"/>
      <c r="G88" s="26"/>
      <c r="H88" s="22"/>
      <c r="I88" s="15"/>
      <c r="J88" s="14"/>
      <c r="K88" s="13"/>
      <c r="L88" s="32"/>
      <c r="M88" s="43"/>
      <c r="N88" s="33"/>
      <c r="O88" s="10"/>
      <c r="P88" s="10"/>
      <c r="Q88" s="11"/>
      <c r="R88" s="8"/>
      <c r="S88" s="27"/>
      <c r="T88" s="8"/>
      <c r="U88" s="10"/>
      <c r="V88" s="8"/>
      <c r="W88" s="11">
        <f t="shared" si="60"/>
        <v>0</v>
      </c>
      <c r="X88" s="11">
        <f t="shared" si="61"/>
        <v>0</v>
      </c>
      <c r="Y88" s="12"/>
    </row>
    <row r="89" spans="1:25" ht="45.75" customHeight="1" x14ac:dyDescent="0.2">
      <c r="A89" s="62"/>
      <c r="B89" s="63"/>
      <c r="C89" s="47"/>
      <c r="D89" s="16"/>
      <c r="E89" s="23"/>
      <c r="F89" s="24"/>
      <c r="G89" s="16"/>
      <c r="H89" s="22"/>
      <c r="I89" s="15"/>
      <c r="J89" s="14"/>
      <c r="K89" s="13"/>
      <c r="L89" s="32"/>
      <c r="M89" s="44"/>
      <c r="N89" s="33"/>
      <c r="O89" s="10"/>
      <c r="P89" s="10"/>
      <c r="Q89" s="11"/>
      <c r="R89" s="8"/>
      <c r="S89" s="27"/>
      <c r="T89" s="8"/>
      <c r="U89" s="10"/>
      <c r="V89" s="8"/>
      <c r="W89" s="11">
        <f t="shared" si="60"/>
        <v>0</v>
      </c>
      <c r="X89" s="11">
        <f t="shared" si="61"/>
        <v>0</v>
      </c>
      <c r="Y89" s="12"/>
    </row>
    <row r="90" spans="1:25" ht="54.75" customHeight="1" x14ac:dyDescent="0.2">
      <c r="A90" s="62"/>
      <c r="B90" s="63"/>
      <c r="C90" s="47"/>
      <c r="D90" s="16"/>
      <c r="E90" s="23"/>
      <c r="F90" s="23"/>
      <c r="G90" s="16"/>
      <c r="H90" s="22"/>
      <c r="I90" s="15"/>
      <c r="J90" s="14"/>
      <c r="K90" s="13"/>
      <c r="L90" s="35"/>
      <c r="M90" s="34"/>
      <c r="N90" s="34"/>
      <c r="O90" s="10"/>
      <c r="P90" s="10"/>
      <c r="Q90" s="11"/>
      <c r="R90" s="8"/>
      <c r="S90" s="27"/>
      <c r="T90" s="8"/>
      <c r="U90" s="10"/>
      <c r="V90" s="8"/>
      <c r="W90" s="11">
        <f t="shared" si="60"/>
        <v>0</v>
      </c>
      <c r="X90" s="11">
        <f t="shared" si="61"/>
        <v>0</v>
      </c>
      <c r="Y90" s="12"/>
    </row>
    <row r="91" spans="1:25" ht="39.75" customHeight="1" x14ac:dyDescent="0.2">
      <c r="A91" s="62"/>
      <c r="B91" s="63"/>
      <c r="C91" s="47"/>
      <c r="D91" s="16"/>
      <c r="E91" s="23"/>
      <c r="F91" s="23"/>
      <c r="G91" s="16"/>
      <c r="H91" s="22"/>
      <c r="I91" s="15"/>
      <c r="J91" s="14"/>
      <c r="K91" s="13"/>
      <c r="L91" s="37"/>
      <c r="M91" s="43"/>
      <c r="N91" s="33"/>
      <c r="O91" s="10"/>
      <c r="P91" s="10"/>
      <c r="Q91" s="11"/>
      <c r="R91" s="8"/>
      <c r="S91" s="27"/>
      <c r="T91" s="8"/>
      <c r="U91" s="10"/>
      <c r="V91" s="8"/>
      <c r="W91" s="11">
        <f t="shared" si="60"/>
        <v>0</v>
      </c>
      <c r="X91" s="11">
        <f t="shared" si="61"/>
        <v>0</v>
      </c>
      <c r="Y91" s="12"/>
    </row>
    <row r="92" spans="1:25" ht="39.75" customHeight="1" x14ac:dyDescent="0.2">
      <c r="A92" s="62"/>
      <c r="B92" s="45"/>
      <c r="C92" s="47"/>
      <c r="D92" s="23"/>
      <c r="E92" s="24"/>
      <c r="F92" s="23"/>
      <c r="G92" s="16"/>
      <c r="H92" s="22"/>
      <c r="I92" s="15"/>
      <c r="J92" s="14"/>
      <c r="K92" s="13"/>
      <c r="L92" s="40"/>
      <c r="M92" s="9"/>
      <c r="N92" s="9"/>
      <c r="O92" s="10"/>
      <c r="P92" s="10"/>
      <c r="Q92" s="11"/>
      <c r="R92" s="8"/>
      <c r="S92" s="27"/>
      <c r="T92" s="8"/>
      <c r="U92" s="10"/>
      <c r="V92" s="8"/>
      <c r="W92" s="11"/>
      <c r="X92" s="11"/>
      <c r="Y92" s="12"/>
    </row>
    <row r="93" spans="1:25" ht="35.25" customHeight="1" x14ac:dyDescent="0.2">
      <c r="A93" s="61"/>
      <c r="B93" s="45"/>
      <c r="C93" s="47"/>
      <c r="D93" s="24"/>
      <c r="E93" s="23"/>
      <c r="F93" s="24"/>
      <c r="G93" s="38"/>
      <c r="H93" s="22"/>
      <c r="I93" s="15"/>
      <c r="J93" s="14"/>
      <c r="K93" s="13"/>
      <c r="L93" s="40"/>
      <c r="M93" s="9"/>
      <c r="N93" s="9"/>
      <c r="O93" s="10"/>
      <c r="P93" s="10"/>
      <c r="Q93" s="11"/>
      <c r="R93" s="8"/>
      <c r="S93" s="27"/>
      <c r="T93" s="8"/>
      <c r="U93" s="10"/>
      <c r="V93" s="8"/>
      <c r="W93" s="11"/>
      <c r="X93" s="11"/>
      <c r="Y93" s="12"/>
    </row>
    <row r="94" spans="1:25" ht="15.75" customHeight="1" x14ac:dyDescent="0.2">
      <c r="A94" s="61"/>
      <c r="B94" s="45"/>
      <c r="C94" s="46"/>
      <c r="D94" s="23"/>
      <c r="E94" s="24"/>
      <c r="F94" s="23"/>
      <c r="G94" s="20"/>
      <c r="H94" s="22"/>
      <c r="I94" s="15"/>
      <c r="J94" s="14"/>
      <c r="K94" s="13"/>
      <c r="L94" s="40"/>
      <c r="M94" s="9"/>
      <c r="N94" s="9"/>
      <c r="O94" s="10"/>
      <c r="P94" s="10"/>
      <c r="Q94" s="11"/>
      <c r="R94" s="8"/>
      <c r="S94" s="27"/>
      <c r="T94" s="8"/>
      <c r="U94" s="10"/>
      <c r="V94" s="8"/>
      <c r="W94" s="11">
        <f t="shared" ref="W94:W97" si="66">(R94*S94)+(T94*U94)</f>
        <v>0</v>
      </c>
      <c r="X94" s="11">
        <f t="shared" ref="X94:X97" si="67">Q94+W94</f>
        <v>0</v>
      </c>
      <c r="Y94" s="12"/>
    </row>
    <row r="95" spans="1:25" ht="15.75" customHeight="1" x14ac:dyDescent="0.2">
      <c r="A95" s="22"/>
      <c r="B95" s="45"/>
      <c r="C95" s="46"/>
      <c r="D95" s="23"/>
      <c r="E95" s="23"/>
      <c r="F95" s="23"/>
      <c r="G95" s="20"/>
      <c r="H95" s="22"/>
      <c r="I95" s="15"/>
      <c r="J95" s="14"/>
      <c r="K95" s="13"/>
      <c r="L95" s="40"/>
      <c r="M95" s="9"/>
      <c r="N95" s="9"/>
      <c r="O95" s="10"/>
      <c r="P95" s="10"/>
      <c r="Q95" s="11"/>
      <c r="R95" s="8"/>
      <c r="S95" s="27"/>
      <c r="T95" s="8"/>
      <c r="U95" s="10"/>
      <c r="V95" s="8"/>
      <c r="W95" s="11">
        <f t="shared" si="66"/>
        <v>0</v>
      </c>
      <c r="X95" s="11">
        <f t="shared" si="67"/>
        <v>0</v>
      </c>
      <c r="Y95" s="12"/>
    </row>
    <row r="96" spans="1:25" ht="15.75" customHeight="1" x14ac:dyDescent="0.2">
      <c r="A96" s="22"/>
      <c r="B96" s="45"/>
      <c r="C96" s="46"/>
      <c r="D96" s="23"/>
      <c r="E96" s="23"/>
      <c r="F96" s="24"/>
      <c r="G96" s="20"/>
      <c r="H96" s="22"/>
      <c r="I96" s="15"/>
      <c r="J96" s="14"/>
      <c r="K96" s="13"/>
      <c r="L96" s="41"/>
      <c r="M96" s="52"/>
      <c r="N96" s="9"/>
      <c r="O96" s="10"/>
      <c r="P96" s="10"/>
      <c r="Q96" s="11"/>
      <c r="R96" s="8"/>
      <c r="S96" s="27"/>
      <c r="T96" s="8"/>
      <c r="U96" s="10"/>
      <c r="V96" s="8"/>
      <c r="W96" s="11">
        <f t="shared" si="66"/>
        <v>0</v>
      </c>
      <c r="X96" s="11">
        <f t="shared" si="67"/>
        <v>0</v>
      </c>
      <c r="Y96" s="12"/>
    </row>
    <row r="97" spans="1:25" ht="15.75" customHeight="1" x14ac:dyDescent="0.2">
      <c r="A97" s="22"/>
      <c r="B97" s="45"/>
      <c r="C97" s="46"/>
      <c r="D97" s="23"/>
      <c r="E97" s="24"/>
      <c r="F97" s="25"/>
      <c r="G97" s="53"/>
      <c r="H97" s="20"/>
      <c r="I97" s="54"/>
      <c r="J97" s="14"/>
      <c r="K97" s="55"/>
      <c r="L97" s="26"/>
      <c r="M97" s="52"/>
      <c r="N97" s="9"/>
      <c r="O97" s="10"/>
      <c r="P97" s="10"/>
      <c r="Q97" s="11"/>
      <c r="R97" s="8"/>
      <c r="S97" s="27"/>
      <c r="T97" s="8"/>
      <c r="U97" s="10"/>
      <c r="V97" s="8"/>
      <c r="W97" s="11">
        <f t="shared" si="66"/>
        <v>0</v>
      </c>
      <c r="X97" s="11">
        <f t="shared" si="67"/>
        <v>0</v>
      </c>
      <c r="Y97" s="12"/>
    </row>
    <row r="98" spans="1:25" ht="15.75" customHeight="1" x14ac:dyDescent="0.2">
      <c r="A98" s="22"/>
      <c r="B98" s="45"/>
      <c r="C98" s="46"/>
      <c r="D98" s="23"/>
      <c r="E98" s="23"/>
      <c r="F98" s="24"/>
      <c r="G98" s="20"/>
      <c r="H98" s="22"/>
      <c r="I98" s="15"/>
      <c r="J98" s="14"/>
      <c r="K98" s="13"/>
      <c r="L98" s="40"/>
      <c r="M98" s="52"/>
      <c r="N98" s="9"/>
      <c r="O98" s="10"/>
      <c r="P98" s="10"/>
      <c r="Q98" s="11"/>
      <c r="R98" s="8"/>
      <c r="S98" s="27"/>
      <c r="T98" s="8"/>
      <c r="U98" s="10"/>
      <c r="V98" s="8"/>
      <c r="W98" s="11"/>
      <c r="X98" s="11"/>
    </row>
    <row r="99" spans="1:25" ht="15.75" customHeight="1" x14ac:dyDescent="0.3">
      <c r="A99" s="22"/>
      <c r="B99" s="45"/>
      <c r="C99" s="46"/>
      <c r="D99" s="23"/>
      <c r="E99" s="24"/>
      <c r="F99" s="23"/>
      <c r="G99" s="20"/>
      <c r="H99" s="22"/>
      <c r="I99" s="15"/>
      <c r="J99" s="14"/>
      <c r="K99" s="13"/>
      <c r="L99" s="40"/>
      <c r="M99" s="52"/>
      <c r="N99" s="9"/>
      <c r="O99" s="30"/>
      <c r="P99" s="29"/>
      <c r="Q99" s="11"/>
      <c r="R99" s="8"/>
      <c r="S99" s="27"/>
      <c r="T99" s="8"/>
      <c r="U99" s="10"/>
      <c r="V99" s="8"/>
      <c r="W99" s="11"/>
      <c r="X99" s="11"/>
    </row>
    <row r="100" spans="1:25" ht="15.75" customHeight="1" x14ac:dyDescent="0.3">
      <c r="A100" s="22"/>
      <c r="B100" s="45"/>
      <c r="C100" s="46"/>
      <c r="D100" s="23"/>
      <c r="E100" s="23"/>
      <c r="F100" s="23"/>
      <c r="G100" s="20"/>
      <c r="H100" s="22"/>
      <c r="I100" s="15"/>
      <c r="J100" s="14"/>
      <c r="K100" s="13"/>
      <c r="L100" s="26"/>
      <c r="M100" s="9"/>
      <c r="N100" s="9"/>
      <c r="O100" s="30"/>
      <c r="P100" s="29"/>
      <c r="Q100" s="11"/>
      <c r="R100" s="8"/>
      <c r="S100" s="27"/>
      <c r="T100" s="8"/>
      <c r="U100" s="10"/>
      <c r="V100" s="8"/>
      <c r="W100" s="11"/>
      <c r="X100" s="11"/>
    </row>
    <row r="101" spans="1:25" ht="14.25" customHeight="1" x14ac:dyDescent="0.2">
      <c r="A101" s="22"/>
      <c r="B101" s="45"/>
      <c r="C101" s="47"/>
      <c r="D101" s="24"/>
      <c r="E101" s="23"/>
      <c r="F101" s="23"/>
      <c r="G101" s="26"/>
      <c r="H101" s="22"/>
      <c r="I101" s="15"/>
      <c r="J101" s="14"/>
      <c r="K101" s="13"/>
      <c r="L101" s="40"/>
      <c r="M101" s="9"/>
      <c r="N101" s="9"/>
      <c r="O101" s="10"/>
      <c r="P101" s="10"/>
      <c r="Q101" s="11"/>
      <c r="R101" s="8"/>
      <c r="S101" s="27"/>
      <c r="T101" s="8"/>
      <c r="U101" s="10"/>
      <c r="V101" s="8"/>
      <c r="W101" s="11"/>
      <c r="X101" s="11"/>
    </row>
    <row r="102" spans="1:25" ht="14.25" customHeight="1" x14ac:dyDescent="0.2">
      <c r="A102" s="22"/>
      <c r="B102" s="45"/>
      <c r="C102" s="47"/>
      <c r="D102" s="25"/>
      <c r="E102" s="23"/>
      <c r="F102" s="23"/>
      <c r="G102" s="16"/>
      <c r="H102" s="22"/>
      <c r="I102" s="15"/>
      <c r="J102" s="14"/>
      <c r="K102" s="13"/>
      <c r="L102" s="48"/>
      <c r="M102" s="9"/>
      <c r="N102" s="9"/>
      <c r="O102" s="10"/>
      <c r="P102" s="10"/>
      <c r="Q102" s="11"/>
      <c r="R102" s="8"/>
      <c r="S102" s="27"/>
      <c r="T102" s="8"/>
      <c r="U102" s="10"/>
      <c r="V102" s="8"/>
      <c r="W102" s="11"/>
      <c r="X102" s="11"/>
    </row>
    <row r="103" spans="1:25" ht="14.25" customHeight="1" x14ac:dyDescent="0.2">
      <c r="A103" s="22"/>
      <c r="B103" s="45"/>
      <c r="C103" s="47"/>
      <c r="D103" s="25"/>
      <c r="E103" s="23"/>
      <c r="F103" s="23"/>
      <c r="G103" s="57"/>
      <c r="H103" s="22"/>
      <c r="I103" s="15"/>
      <c r="J103" s="14"/>
      <c r="K103" s="13"/>
      <c r="L103" s="36"/>
      <c r="M103" s="9"/>
      <c r="N103" s="9"/>
      <c r="O103" s="10"/>
      <c r="P103" s="10"/>
      <c r="Q103" s="11"/>
      <c r="R103" s="8"/>
      <c r="S103" s="27"/>
      <c r="T103" s="8"/>
      <c r="U103" s="10"/>
      <c r="V103" s="8"/>
      <c r="W103" s="11"/>
      <c r="X103" s="11"/>
    </row>
    <row r="104" spans="1:25" ht="15.75" customHeight="1" x14ac:dyDescent="0.2">
      <c r="A104" s="22"/>
      <c r="B104" s="45"/>
      <c r="C104" s="47"/>
      <c r="D104" s="25"/>
      <c r="E104" s="56"/>
      <c r="F104" s="23"/>
      <c r="G104" s="26"/>
      <c r="H104" s="22"/>
      <c r="I104" s="15"/>
      <c r="J104" s="14"/>
      <c r="K104" s="13"/>
      <c r="L104" s="32"/>
      <c r="M104" s="44"/>
      <c r="N104" s="33"/>
      <c r="O104" s="27"/>
      <c r="P104" s="27"/>
      <c r="Q104" s="28"/>
      <c r="R104" s="8"/>
      <c r="S104" s="27"/>
      <c r="T104" s="8"/>
      <c r="U104" s="27"/>
      <c r="V104" s="8"/>
      <c r="W104" s="11"/>
      <c r="X104" s="11"/>
    </row>
    <row r="105" spans="1:25" ht="15.75" customHeight="1" x14ac:dyDescent="0.2">
      <c r="A105" s="22"/>
      <c r="B105" s="45"/>
      <c r="C105" s="47"/>
      <c r="D105" s="25"/>
      <c r="E105" s="23"/>
      <c r="F105" s="23"/>
      <c r="G105" s="16"/>
      <c r="H105" s="22"/>
      <c r="I105" s="15"/>
      <c r="J105" s="14"/>
      <c r="K105" s="13"/>
      <c r="L105" s="32"/>
      <c r="M105" s="43"/>
      <c r="N105" s="33"/>
      <c r="O105" s="27"/>
      <c r="P105" s="27"/>
      <c r="Q105" s="28"/>
      <c r="R105" s="8"/>
      <c r="S105" s="27"/>
      <c r="T105" s="8"/>
      <c r="U105" s="27"/>
      <c r="V105" s="8"/>
      <c r="W105" s="11"/>
      <c r="X105" s="11"/>
    </row>
    <row r="106" spans="1:25" ht="15.75" customHeight="1" x14ac:dyDescent="0.2">
      <c r="A106" s="22"/>
      <c r="B106" s="45"/>
      <c r="C106" s="47"/>
      <c r="D106" s="24"/>
      <c r="E106" s="25"/>
      <c r="F106" s="23"/>
      <c r="G106" s="16"/>
      <c r="H106" s="22"/>
      <c r="I106" s="15"/>
      <c r="J106" s="14"/>
      <c r="K106" s="13"/>
      <c r="L106" s="32"/>
      <c r="M106" s="43"/>
      <c r="N106" s="33"/>
      <c r="O106" s="27"/>
      <c r="P106" s="27"/>
      <c r="Q106" s="28"/>
      <c r="R106" s="8"/>
      <c r="S106" s="27"/>
      <c r="T106" s="8"/>
      <c r="U106" s="10"/>
      <c r="V106" s="8"/>
      <c r="W106" s="11"/>
      <c r="X106" s="11"/>
    </row>
    <row r="107" spans="1:25" ht="15.75" customHeight="1" x14ac:dyDescent="0.2">
      <c r="A107" s="22"/>
      <c r="B107" s="45"/>
      <c r="C107" s="47"/>
      <c r="D107" s="56"/>
      <c r="E107" s="25"/>
      <c r="F107" s="23"/>
      <c r="G107" s="58"/>
      <c r="H107" s="22"/>
      <c r="I107" s="15"/>
      <c r="J107" s="14"/>
      <c r="K107" s="13"/>
      <c r="L107" s="36"/>
      <c r="M107" s="9"/>
      <c r="N107" s="9"/>
      <c r="O107" s="27"/>
      <c r="P107" s="27"/>
      <c r="Q107" s="28"/>
      <c r="R107" s="8"/>
      <c r="S107" s="27"/>
      <c r="T107" s="8"/>
      <c r="U107" s="10"/>
      <c r="V107" s="8"/>
      <c r="W107" s="11"/>
      <c r="X107" s="11"/>
    </row>
    <row r="108" spans="1:25" ht="15.75" customHeight="1" x14ac:dyDescent="0.2">
      <c r="A108" s="22"/>
      <c r="B108" s="45"/>
      <c r="C108" s="47"/>
      <c r="D108" s="23"/>
      <c r="E108" s="25"/>
      <c r="F108" s="23"/>
      <c r="G108" s="16"/>
      <c r="H108" s="22"/>
      <c r="I108" s="15"/>
      <c r="J108" s="14"/>
      <c r="K108" s="13"/>
      <c r="L108" s="32"/>
      <c r="M108" s="43"/>
      <c r="N108" s="33"/>
      <c r="O108" s="10"/>
      <c r="P108" s="10"/>
      <c r="Q108" s="11"/>
      <c r="R108" s="8"/>
      <c r="S108" s="27"/>
      <c r="T108" s="8"/>
      <c r="U108" s="10"/>
      <c r="V108" s="8"/>
      <c r="W108" s="11"/>
      <c r="X108" s="11"/>
    </row>
    <row r="109" spans="1:25" ht="15.75" customHeight="1" x14ac:dyDescent="0.2">
      <c r="A109" s="22"/>
      <c r="B109" s="45"/>
      <c r="C109" s="47"/>
      <c r="D109" s="16"/>
      <c r="E109" s="24"/>
      <c r="F109" s="23"/>
      <c r="G109" s="26"/>
      <c r="H109" s="22"/>
      <c r="I109" s="15"/>
      <c r="J109" s="14"/>
      <c r="K109" s="13"/>
      <c r="L109" s="32"/>
      <c r="M109" s="44"/>
      <c r="N109" s="33"/>
      <c r="O109" s="27"/>
      <c r="P109" s="27"/>
      <c r="Q109" s="28"/>
      <c r="R109" s="8"/>
      <c r="S109" s="27"/>
      <c r="T109" s="8"/>
      <c r="U109" s="27"/>
      <c r="V109" s="8"/>
      <c r="W109" s="11"/>
      <c r="X109" s="11"/>
    </row>
    <row r="110" spans="1:25" ht="15.75" customHeight="1" x14ac:dyDescent="0.2">
      <c r="A110" s="22"/>
      <c r="B110" s="45"/>
      <c r="C110" s="47"/>
      <c r="D110" s="16"/>
      <c r="E110" s="59"/>
      <c r="F110" s="23"/>
      <c r="G110" s="23"/>
      <c r="H110" s="22"/>
      <c r="I110" s="15"/>
      <c r="J110" s="14"/>
      <c r="K110" s="13"/>
      <c r="L110" s="24"/>
      <c r="M110" s="43"/>
      <c r="N110" s="33"/>
      <c r="O110" s="27"/>
      <c r="P110" s="27"/>
      <c r="Q110" s="28"/>
      <c r="R110" s="8"/>
      <c r="S110" s="27"/>
      <c r="T110" s="8"/>
      <c r="U110" s="27"/>
      <c r="V110" s="8"/>
      <c r="W110" s="11"/>
      <c r="X110" s="11"/>
    </row>
    <row r="111" spans="1:25" ht="15.75" customHeight="1" x14ac:dyDescent="0.2">
      <c r="A111" s="22"/>
      <c r="B111" s="45"/>
      <c r="C111" s="47"/>
      <c r="D111" s="16"/>
      <c r="E111" s="23"/>
      <c r="F111" s="23"/>
      <c r="G111" s="26"/>
      <c r="H111" s="22"/>
      <c r="I111" s="15"/>
      <c r="J111" s="14"/>
      <c r="K111" s="13"/>
      <c r="L111" s="32"/>
      <c r="M111" s="43"/>
      <c r="N111" s="33"/>
      <c r="O111" s="27"/>
      <c r="P111" s="27"/>
      <c r="Q111" s="28"/>
      <c r="R111" s="8"/>
      <c r="S111" s="27"/>
      <c r="T111" s="8"/>
      <c r="U111" s="10"/>
      <c r="V111" s="8"/>
      <c r="W111" s="11"/>
      <c r="X111" s="11"/>
    </row>
    <row r="112" spans="1:25" ht="15.75" customHeight="1" x14ac:dyDescent="0.2">
      <c r="A112" s="22"/>
      <c r="B112" s="45"/>
      <c r="C112" s="47"/>
      <c r="D112" s="24"/>
      <c r="E112" s="23"/>
      <c r="F112" s="23"/>
      <c r="G112" s="16"/>
      <c r="H112" s="22"/>
      <c r="I112" s="15"/>
      <c r="J112" s="14"/>
      <c r="K112" s="13"/>
      <c r="L112" s="32"/>
      <c r="M112" s="44"/>
      <c r="N112" s="33"/>
      <c r="O112" s="27"/>
      <c r="P112" s="27"/>
      <c r="Q112" s="28"/>
      <c r="R112" s="8"/>
      <c r="S112" s="27"/>
      <c r="T112" s="8"/>
      <c r="U112" s="10"/>
      <c r="V112" s="8"/>
      <c r="W112" s="11"/>
      <c r="X112" s="11"/>
    </row>
    <row r="113" spans="1:24" ht="15.75" customHeight="1" x14ac:dyDescent="0.2">
      <c r="A113" s="22"/>
      <c r="B113" s="45"/>
      <c r="C113" s="47"/>
      <c r="D113" s="23"/>
      <c r="E113" s="23"/>
      <c r="F113" s="23"/>
      <c r="G113" s="26"/>
      <c r="H113" s="22"/>
      <c r="I113" s="15"/>
      <c r="J113" s="14"/>
      <c r="K113" s="13"/>
      <c r="L113" s="35"/>
      <c r="M113" s="34"/>
      <c r="N113" s="34"/>
      <c r="O113" s="10"/>
      <c r="P113" s="10"/>
      <c r="Q113" s="11"/>
      <c r="R113" s="8"/>
      <c r="S113" s="27"/>
      <c r="T113" s="8"/>
      <c r="U113" s="10"/>
      <c r="V113" s="8"/>
      <c r="W113" s="11"/>
      <c r="X113" s="11"/>
    </row>
    <row r="114" spans="1:24" ht="15.75" customHeight="1" x14ac:dyDescent="0.2">
      <c r="A114" s="22"/>
      <c r="B114" s="45"/>
      <c r="C114" s="47"/>
      <c r="D114" s="23"/>
      <c r="E114" s="23"/>
      <c r="F114" s="23"/>
      <c r="G114" s="16"/>
      <c r="H114" s="22"/>
      <c r="I114" s="15"/>
      <c r="J114" s="14"/>
      <c r="K114" s="13"/>
      <c r="L114" s="37"/>
      <c r="M114" s="43"/>
      <c r="N114" s="33"/>
      <c r="O114" s="10"/>
      <c r="P114" s="10"/>
      <c r="Q114" s="11"/>
      <c r="R114" s="8"/>
      <c r="S114" s="27"/>
      <c r="T114" s="8"/>
      <c r="U114" s="10"/>
      <c r="V114" s="8"/>
      <c r="W114" s="11"/>
      <c r="X114" s="11"/>
    </row>
    <row r="115" spans="1:24" ht="15.75" customHeight="1" x14ac:dyDescent="0.2">
      <c r="A115" s="22"/>
      <c r="B115" s="45"/>
      <c r="C115" s="47"/>
      <c r="D115" s="23"/>
      <c r="E115" s="23"/>
      <c r="F115" s="23"/>
      <c r="G115" s="26"/>
      <c r="H115" s="22"/>
      <c r="I115" s="15"/>
      <c r="J115" s="14"/>
      <c r="K115" s="13"/>
      <c r="L115" s="32"/>
      <c r="M115" s="43"/>
      <c r="N115" s="33"/>
      <c r="O115" s="10"/>
      <c r="P115" s="10"/>
      <c r="Q115" s="11"/>
      <c r="R115" s="8"/>
      <c r="S115" s="27"/>
      <c r="T115" s="8"/>
      <c r="U115" s="10"/>
      <c r="V115" s="8"/>
      <c r="W115" s="11"/>
      <c r="X115" s="11"/>
    </row>
    <row r="116" spans="1:24" ht="15.75" customHeight="1" x14ac:dyDescent="0.2">
      <c r="A116" s="22"/>
      <c r="B116" s="45"/>
      <c r="C116" s="47"/>
      <c r="D116" s="16"/>
      <c r="E116" s="23"/>
      <c r="F116" s="24"/>
      <c r="G116" s="60"/>
      <c r="H116" s="22"/>
      <c r="I116" s="15"/>
      <c r="J116" s="14"/>
      <c r="K116" s="13"/>
      <c r="L116" s="32"/>
      <c r="M116" s="44"/>
      <c r="N116" s="33"/>
      <c r="O116" s="10"/>
      <c r="P116" s="10"/>
      <c r="Q116" s="11"/>
      <c r="R116" s="8"/>
      <c r="S116" s="27"/>
      <c r="T116" s="8"/>
      <c r="U116" s="10"/>
      <c r="V116" s="8"/>
      <c r="W116" s="11"/>
      <c r="X116" s="11"/>
    </row>
    <row r="117" spans="1:24" ht="15.75" customHeight="1" x14ac:dyDescent="0.2">
      <c r="A117" s="22"/>
      <c r="B117" s="45"/>
      <c r="C117" s="47"/>
      <c r="D117" s="16"/>
      <c r="E117" s="23"/>
      <c r="F117" s="23"/>
      <c r="G117" s="16"/>
      <c r="H117" s="22"/>
      <c r="I117" s="15"/>
      <c r="J117" s="14"/>
      <c r="K117" s="13"/>
      <c r="L117" s="35"/>
      <c r="M117" s="34"/>
      <c r="N117" s="34"/>
      <c r="O117" s="10"/>
      <c r="P117" s="10"/>
      <c r="Q117" s="11"/>
      <c r="R117" s="8"/>
      <c r="S117" s="27"/>
      <c r="T117" s="8"/>
      <c r="U117" s="10"/>
      <c r="V117" s="8"/>
      <c r="W117" s="11"/>
      <c r="X117" s="11"/>
    </row>
    <row r="118" spans="1:24" ht="15.75" customHeight="1" x14ac:dyDescent="0.2">
      <c r="A118" s="22"/>
      <c r="B118" s="45"/>
      <c r="C118" s="47"/>
      <c r="D118" s="16"/>
      <c r="E118" s="23"/>
      <c r="F118" s="23"/>
      <c r="G118" s="26"/>
      <c r="H118" s="22"/>
      <c r="I118" s="15"/>
      <c r="J118" s="14"/>
      <c r="K118" s="13"/>
      <c r="L118" s="37"/>
      <c r="M118" s="43"/>
      <c r="N118" s="33"/>
      <c r="O118" s="10"/>
      <c r="P118" s="10"/>
      <c r="Q118" s="11"/>
      <c r="R118" s="8"/>
      <c r="S118" s="27"/>
      <c r="T118" s="8"/>
      <c r="U118" s="10"/>
      <c r="V118" s="8"/>
      <c r="W118" s="11"/>
      <c r="X118" s="11"/>
    </row>
    <row r="119" spans="1:24" ht="15.75" customHeight="1" x14ac:dyDescent="0.2">
      <c r="A119" s="22"/>
      <c r="B119" s="50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8"/>
    </row>
    <row r="120" spans="1:24" ht="14.25" customHeight="1" x14ac:dyDescent="0.2">
      <c r="A120" s="19" t="s">
        <v>33</v>
      </c>
      <c r="B120" s="50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8"/>
    </row>
    <row r="121" spans="1:24" ht="15.75" customHeight="1" x14ac:dyDescent="0.2">
      <c r="A121" s="19" t="s">
        <v>34</v>
      </c>
      <c r="B121" s="50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8"/>
    </row>
    <row r="122" spans="1:24" ht="15.75" customHeight="1" x14ac:dyDescent="0.2">
      <c r="A122" s="19" t="s">
        <v>35</v>
      </c>
      <c r="B122" s="50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8"/>
    </row>
    <row r="123" spans="1:24" ht="15.75" customHeight="1" x14ac:dyDescent="0.2">
      <c r="A123" s="19" t="s">
        <v>36</v>
      </c>
      <c r="B123" s="50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8"/>
    </row>
    <row r="124" spans="1:24" ht="15.75" customHeight="1" x14ac:dyDescent="0.2">
      <c r="A124" s="19" t="s">
        <v>37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8"/>
    </row>
    <row r="125" spans="1:24" ht="15.75" customHeight="1" x14ac:dyDescent="0.2">
      <c r="A125" s="19" t="s">
        <v>38</v>
      </c>
      <c r="C125" s="17"/>
    </row>
    <row r="126" spans="1:24" ht="15.75" customHeight="1" x14ac:dyDescent="0.2"/>
    <row r="127" spans="1:24" ht="15.75" customHeight="1" x14ac:dyDescent="0.2"/>
    <row r="128" spans="1:24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</sheetData>
  <mergeCells count="31"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</mergeCells>
  <dataValidations count="1">
    <dataValidation type="list" allowBlank="1" sqref="H98:H118 H71:H96 H9:H69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057C-DD4C-42BA-9E2E-65BB9490D058}">
  <dimension ref="A1"/>
  <sheetViews>
    <sheetView workbookViewId="0"/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2021-JAN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2023-04-10T13:31:59Z</cp:lastPrinted>
  <dcterms:created xsi:type="dcterms:W3CDTF">2022-04-28T17:05:05Z</dcterms:created>
  <dcterms:modified xsi:type="dcterms:W3CDTF">2023-09-28T18:41:50Z</dcterms:modified>
</cp:coreProperties>
</file>