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1840" windowHeight="13140" tabRatio="500"/>
  </bookViews>
  <sheets>
    <sheet name="2021-JAN" sheetId="1" r:id="rId1"/>
  </sheets>
  <calcPr calcId="144525"/>
  <extLst>
    <ext uri="smNativeData">
      <pm:revision xmlns:pm="smNativeData" day="1635514555" val="1036" rev="124" revOS="4" revMin="124" revMax="0"/>
      <pm:docPrefs xmlns:pm="smNativeData" id="1635514555" fixedDigits="0" showNotice="1" showFrameBounds="1" autoChart="1" recalcOnPrint="1" recalcOnCopy="1" finalRounding="1" compatTextArt="1" tab="567" useDefinedPrintRange="1" printArea="currentSheet"/>
      <pm:compatibility xmlns:pm="smNativeData" id="1635514555" overlapCells="1"/>
      <pm:defCurrency xmlns:pm="smNativeData" id="1635514555"/>
    </ext>
  </extLst>
</workbook>
</file>

<file path=xl/calcChain.xml><?xml version="1.0" encoding="utf-8"?>
<calcChain xmlns="http://schemas.openxmlformats.org/spreadsheetml/2006/main">
  <c r="P23" i="1" l="1"/>
  <c r="V23" i="1"/>
  <c r="V24" i="1"/>
  <c r="P24" i="1"/>
  <c r="V25" i="1"/>
  <c r="W25" i="1" s="1"/>
  <c r="P25" i="1"/>
  <c r="V26" i="1"/>
  <c r="P26" i="1"/>
  <c r="V27" i="1"/>
  <c r="P27" i="1"/>
  <c r="V28" i="1"/>
  <c r="P28" i="1"/>
  <c r="V29" i="1"/>
  <c r="P29" i="1"/>
  <c r="V30" i="1"/>
  <c r="P30" i="1"/>
  <c r="V31" i="1"/>
  <c r="P31" i="1"/>
  <c r="V32" i="1"/>
  <c r="P32" i="1"/>
  <c r="V33" i="1"/>
  <c r="P33" i="1"/>
  <c r="W33" i="1" s="1"/>
  <c r="V34" i="1"/>
  <c r="P34" i="1"/>
  <c r="W34" i="1" s="1"/>
  <c r="V35" i="1"/>
  <c r="P35" i="1"/>
  <c r="W35" i="1" s="1"/>
  <c r="V36" i="1"/>
  <c r="P36" i="1"/>
  <c r="W36" i="1" s="1"/>
  <c r="V37" i="1"/>
  <c r="P37" i="1"/>
  <c r="W37" i="1" s="1"/>
  <c r="V38" i="1"/>
  <c r="P38" i="1"/>
  <c r="W38" i="1" s="1"/>
  <c r="W39" i="1"/>
  <c r="V39" i="1"/>
  <c r="P39" i="1"/>
  <c r="W32" i="1" l="1"/>
  <c r="W30" i="1"/>
  <c r="W31" i="1"/>
  <c r="W27" i="1"/>
  <c r="W29" i="1"/>
  <c r="W28" i="1"/>
  <c r="W26" i="1"/>
  <c r="W24" i="1"/>
  <c r="W23" i="1"/>
  <c r="V13" i="1"/>
  <c r="P13" i="1"/>
  <c r="V14" i="1"/>
  <c r="P14" i="1"/>
  <c r="V15" i="1"/>
  <c r="W15" i="1" s="1"/>
  <c r="P15" i="1"/>
  <c r="V16" i="1"/>
  <c r="P16" i="1"/>
  <c r="V17" i="1"/>
  <c r="P17" i="1"/>
  <c r="V18" i="1"/>
  <c r="P18" i="1"/>
  <c r="V19" i="1"/>
  <c r="W19" i="1" s="1"/>
  <c r="P19" i="1"/>
  <c r="V20" i="1"/>
  <c r="P20" i="1"/>
  <c r="V21" i="1"/>
  <c r="P21" i="1"/>
  <c r="V22" i="1"/>
  <c r="W22" i="1" s="1"/>
  <c r="P22" i="1"/>
  <c r="V41" i="1"/>
  <c r="P41" i="1"/>
  <c r="V40" i="1"/>
  <c r="P40" i="1"/>
  <c r="V12" i="1"/>
  <c r="P12" i="1"/>
  <c r="V11" i="1"/>
  <c r="P11" i="1"/>
  <c r="V10" i="1"/>
  <c r="W10" i="1" s="1"/>
  <c r="P10" i="1"/>
  <c r="V9" i="1"/>
  <c r="P9" i="1"/>
  <c r="V8" i="1"/>
  <c r="P8" i="1"/>
  <c r="W21" i="1" l="1"/>
  <c r="W20" i="1"/>
  <c r="W18" i="1"/>
  <c r="W17" i="1"/>
  <c r="W16" i="1"/>
  <c r="W14" i="1"/>
  <c r="W13" i="1"/>
  <c r="W12" i="1"/>
  <c r="W40" i="1"/>
  <c r="W9" i="1"/>
  <c r="W11" i="1"/>
  <c r="W41" i="1"/>
  <c r="W8" i="1"/>
</calcChain>
</file>

<file path=xl/comments1.xml><?xml version="1.0" encoding="utf-8"?>
<comments xmlns="http://schemas.openxmlformats.org/spreadsheetml/2006/main">
  <authors>
    <author>Unknown</author>
  </authors>
  <commentList>
    <comment ref="W5" authorId="0">
      <text>
        <r>
          <rPr>
            <sz val="11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rFont val="Arial"/>
            <family val="2"/>
          </rPr>
          <t>SIGLA DA UNIDADE GESTORA COORDENADORA. EX. SEE, SES, SCGE, ETC.</t>
        </r>
      </text>
    </comment>
    <comment ref="B6" authorId="0">
      <text>
        <r>
          <rPr>
            <sz val="11"/>
            <rFont val="Arial"/>
            <family val="2"/>
          </rPr>
          <t>SIGLA DA UNIDADE GESTORA EXECUTORA. SEDUC, SCGE, ETC.</t>
        </r>
      </text>
    </comment>
    <comment ref="C6" authorId="0">
      <text>
        <r>
          <rPr>
            <sz val="11"/>
            <rFont val="Arial"/>
            <family val="2"/>
          </rPr>
          <t>NOME COMPLETO SERVIDOR FAVORECIDO DAS DIÁRIAS E PASSAGENS.</t>
        </r>
      </text>
    </comment>
    <comment ref="D6" authorId="0">
      <text>
        <r>
          <rPr>
            <sz val="11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rFont val="Arial"/>
            <family val="2"/>
          </rPr>
          <t>DATA DE PARTIDA DA VIAGEM. 
FORMATO: DD/MM/AAAA.</t>
        </r>
      </text>
    </comment>
    <comment ref="M6" authorId="0">
      <text>
        <r>
          <rPr>
            <sz val="11"/>
            <rFont val="Arial"/>
            <family val="2"/>
          </rPr>
          <t>DATA DE RETORNO DA VIAGEM. 
FORMATO: DD/MM/AAAA.</t>
        </r>
      </text>
    </comment>
    <comment ref="N6" authorId="0">
      <text>
        <r>
          <rPr>
            <sz val="11"/>
            <rFont val="Arial"/>
            <family val="2"/>
          </rPr>
          <t xml:space="preserve">VALOR DA PASSAGEM DE IDA, EM REAIS (R$). </t>
        </r>
      </text>
    </comment>
    <comment ref="O6" authorId="0">
      <text>
        <r>
          <rPr>
            <sz val="11"/>
            <rFont val="Arial"/>
            <family val="2"/>
          </rPr>
          <t xml:space="preserve">VALOR DA PASSAGEM DE VOLTA, EM REAIS (R$). </t>
        </r>
      </text>
    </comment>
    <comment ref="P6" authorId="0">
      <text>
        <r>
          <rPr>
            <sz val="11"/>
            <rFont val="Arial"/>
            <family val="2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rFont val="Arial"/>
            <family val="2"/>
          </rPr>
          <t>QUANTIDADE TOTAL DE DIÁRIAS (INTEGRAIS + PARCIAIS).</t>
        </r>
      </text>
    </comment>
    <comment ref="V6" authorId="0">
      <text>
        <r>
          <rPr>
            <sz val="11"/>
            <rFont val="Arial"/>
            <family val="2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rFont val="Arial"/>
            <family val="2"/>
          </rPr>
          <t>SIGLA DA UNIDADE DA FEDERAÇÃO DE PARTIDA DA VIAGEM. EX. PE, PB, SP, ETC.</t>
        </r>
      </text>
    </comment>
    <comment ref="I7" authorId="0">
      <text>
        <r>
          <rPr>
            <sz val="11"/>
            <rFont val="Arial"/>
            <family val="2"/>
          </rPr>
          <t>CIDADE DE PARTIDA DA VIAGEM. RECIFE, CARUARU, JOÃO PESSOA, ETC.</t>
        </r>
      </text>
    </comment>
    <comment ref="J7" authorId="0">
      <text>
        <r>
          <rPr>
            <sz val="11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rFont val="Arial"/>
            <family val="2"/>
          </rPr>
          <t>QUANTIDADE DE DIÁRIAS INTEGRAIS.</t>
        </r>
      </text>
    </comment>
    <comment ref="R7" authorId="0">
      <text>
        <r>
          <rPr>
            <sz val="11"/>
            <rFont val="Arial"/>
            <family val="2"/>
          </rPr>
          <t xml:space="preserve">VALOR UNITÁRIO DA DIÁRIA INTEGRAL, EM REAIS (R$). </t>
        </r>
      </text>
    </comment>
    <comment ref="S7" authorId="0">
      <text>
        <r>
          <rPr>
            <sz val="11"/>
            <rFont val="Arial"/>
            <family val="2"/>
          </rPr>
          <t>QUANTIDADE DE DIÁRIAS PARCIAIS.</t>
        </r>
      </text>
    </comment>
    <comment ref="T7" authorId="0">
      <text>
        <r>
          <rPr>
            <sz val="11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<sst xmlns="http://schemas.openxmlformats.org/spreadsheetml/2006/main" count="341" uniqueCount="159">
  <si>
    <t>GOVERNO DO ESTADO DE PERNAMBUCO</t>
  </si>
  <si>
    <t>Instituto de Terras e Reforma Agrária do Estado de Pernambuco - ITERPE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</si>
  <si>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</si>
  <si>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</si>
  <si>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</si>
  <si>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</si>
  <si>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</si>
  <si>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</si>
  <si>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</si>
  <si>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</si>
  <si>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</si>
  <si>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</si>
  <si>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</si>
  <si>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</si>
  <si>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</si>
  <si>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</si>
  <si>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</si>
  <si>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</si>
  <si>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</si>
  <si>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</si>
  <si>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</si>
  <si>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</si>
  <si>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</si>
  <si>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</si>
  <si>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</si>
  <si>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</si>
  <si>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</si>
  <si>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</si>
  <si>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</si>
  <si>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</si>
  <si>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</si>
  <si>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</si>
  <si>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</si>
  <si>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</si>
  <si>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</si>
  <si>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</si>
  <si>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</si>
  <si>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</si>
  <si>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ITERPE</t>
  </si>
  <si>
    <t>GRA</t>
  </si>
  <si>
    <t>Carlos Humberto de Oliveira Junior</t>
  </si>
  <si>
    <t>12256-4</t>
  </si>
  <si>
    <t>Técnico Agrícola</t>
  </si>
  <si>
    <t>Serviço</t>
  </si>
  <si>
    <t>PE</t>
  </si>
  <si>
    <t>Recife</t>
  </si>
  <si>
    <t>Charles Afonso de Souza</t>
  </si>
  <si>
    <t>12286-6</t>
  </si>
  <si>
    <t>Assessor de Articulação Institucional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</si>
  <si>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</si>
  <si>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</si>
  <si>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</si>
  <si>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</si>
  <si>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</si>
  <si>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</si>
  <si>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</si>
  <si>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</si>
  <si>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</si>
  <si>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</si>
  <si>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</si>
  <si>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</si>
  <si>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</si>
  <si>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</si>
  <si>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</si>
  <si>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</si>
  <si>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</si>
  <si>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</si>
  <si>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</si>
  <si>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</si>
  <si>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</si>
  <si>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</si>
  <si>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</si>
  <si>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</si>
  <si>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</si>
  <si>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</si>
  <si>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</si>
  <si>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Cabo de Sto Agostinho</t>
  </si>
  <si>
    <t>Entrega de notificações extra judiciais no assentamento Bruno Maranhão no Cabo de Santo Agostinho</t>
  </si>
  <si>
    <t>LEVANTAMENTO SOCIAL, CULTURAL, PRODUTIVO E AMBIENTAL CONFORME DEMANDA DO CJUR EM TUPANATINGA - FAZENDA BOM NOME</t>
  </si>
  <si>
    <t>Tupanatinga</t>
  </si>
  <si>
    <t>Raquel Vieira de Oliveira</t>
  </si>
  <si>
    <t>12271-8</t>
  </si>
  <si>
    <t> Engenheira Florestal</t>
  </si>
  <si>
    <r>
      <t>L</t>
    </r>
    <r>
      <rPr>
        <sz val="11"/>
        <color rgb="FF000000"/>
        <rFont val="Calibri"/>
        <family val="2"/>
      </rPr>
      <t>EVANTAMENTO SOCIAL, CULTURAL, PRODUTIVO E AMBIENTAL - CONFORME DEMANDA DO CJUR EM TUPANATINGA - FAZENDA BOM SUCESSO</t>
    </r>
  </si>
  <si>
    <t>Antônio Navarro de Oliveira Junior</t>
  </si>
  <si>
    <t>12290-4</t>
  </si>
  <si>
    <t>Supervisor de Planejamento</t>
  </si>
  <si>
    <t>ENTREGA DE NOTIFICAÇÕES EXTRA JUDICIAIS NO ASSENTAMENTO BRUNO MARANHÃO NO CABO DE SANTO AGOSTINHO</t>
  </si>
  <si>
    <t>GERAF</t>
  </si>
  <si>
    <t>Ivison de Souza Silva</t>
  </si>
  <si>
    <t>12.245-9</t>
  </si>
  <si>
    <t>Gerente de Ações Fundiárias</t>
  </si>
  <si>
    <r>
      <t>Participação na agenda do governador através do Plano de Retomada, com a finalidade de entregar 54 (cinquenta e quatro) imóveis individualizados do Crédito Fundiário</t>
    </r>
    <r>
      <rPr>
        <b/>
        <sz val="12"/>
        <color rgb="FF000000"/>
        <rFont val="Calibri"/>
        <family val="2"/>
      </rPr>
      <t>, </t>
    </r>
    <r>
      <rPr>
        <sz val="12"/>
        <color rgb="FF000000"/>
        <rFont val="Calibri"/>
        <family val="2"/>
      </rPr>
      <t>referente a Associação do Assentamento Boa Esperança - Sítio Pilões e na Associação dos Pequenos Produtores Rurais de Cabugi - Fazenda Cabugi, localizados no município de Cumaru - PE.</t>
    </r>
  </si>
  <si>
    <t>Evento</t>
  </si>
  <si>
    <t>Cumaru</t>
  </si>
  <si>
    <t>MARIA JOSÉ GOMES SIQUEIRA</t>
  </si>
  <si>
    <t>12.293-9</t>
  </si>
  <si>
    <t>TÉCNICA DESENVOLVIMENTO</t>
  </si>
  <si>
    <t>JOSÉ GÓIS LEITE FIRMINO</t>
  </si>
  <si>
    <t>121.145-5</t>
  </si>
  <si>
    <t>TÉCNICO AGRÍCOLA</t>
  </si>
  <si>
    <t>Realizar a individualização dos imóveis na Fazenda Riachão do Gama, no município de São Bento do Una - PE.</t>
  </si>
  <si>
    <t>Garanhuns</t>
  </si>
  <si>
    <t>São Bento do Uma</t>
  </si>
  <si>
    <t>JOSIVALDO FERREIRA DE SOUZA</t>
  </si>
  <si>
    <t>12.252-1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</si>
  <si>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 autorização de titulação. A força tarefa deste ciclo aplica-se na execução do geocadastro, ocasionando atividades de sistematização no fim de semana de permanência, evitando assim o prejuízo de execução das atividades.</t>
  </si>
  <si>
    <t>Afogados da Ing., Ouricuri, Petrolina.</t>
  </si>
  <si>
    <t>EDILSON JOSÉ FERREIRA DE OLIVEIRA</t>
  </si>
  <si>
    <t>12.201-7</t>
  </si>
  <si>
    <t>Coordenar a Análise de documentos necessários, conforme Lei Estadual para garantir titulação dos imóveis rurais, participar do planejamento das ações de Regularização Fundiária, garantir a eficácia e nivelamento técnico da fiscalização em campo e no escritório dos cadastros de imóveis rurais. Atualizar o sistema de Acompanhamento e emitir Relatórios de Observação, Cadastro, e de Viagem.</t>
  </si>
  <si>
    <t>Afogados da Ing.</t>
  </si>
  <si>
    <t>Carnaíba</t>
  </si>
  <si>
    <t>RODRIGO ALVES NUNES RABELO</t>
  </si>
  <si>
    <t>12.270-0</t>
  </si>
  <si>
    <t>RICARDO MARCELO DE GÓIS</t>
  </si>
  <si>
    <t>12.218-1</t>
  </si>
  <si>
    <t>Serra Talhada</t>
  </si>
  <si>
    <t>SLANNYE MYRELLE SILVA PEREIRA LEAL</t>
  </si>
  <si>
    <t>12.269-6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</si>
  <si>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A força tarefa deste ciclo aplica-se na execução do geocadastro, ocasionando atividades de sistematização no fim de semana de permanência, evitando assim o prejuízo de execução das atividades.</t>
  </si>
  <si>
    <t>WENDER CLAYTON BEZERRA DE LIMA</t>
  </si>
  <si>
    <t>12.217-3</t>
  </si>
  <si>
    <t>VIVIANE MARIA ARAÚJO DOS SANTOS</t>
  </si>
  <si>
    <t>12.291-2</t>
  </si>
  <si>
    <t>EXTRA - QUADRO</t>
  </si>
  <si>
    <t>Limoeiro</t>
  </si>
  <si>
    <t>EDÉSIO BLÊNIO NUNES DE OLIVEIRA</t>
  </si>
  <si>
    <t>216.128-1</t>
  </si>
  <si>
    <t>AUX. DE GESTÃO PÚBLICA</t>
  </si>
  <si>
    <t>Participar do planejamento das ações de Regularização Fundiária, Fiscalizando em campo e no escritório os cadastros e o georreferenciamento dos imóveis rurais, nos municípios de Cupira e Lagoa dos Gatos - PE.</t>
  </si>
  <si>
    <t>Caruaru</t>
  </si>
  <si>
    <t>Cupira, Lagoa dos Gatos.</t>
  </si>
  <si>
    <t>JOSÉ ESMERALDO DE MELO</t>
  </si>
  <si>
    <t>234677 - 0</t>
  </si>
  <si>
    <t>13/12/2021, 20/12/2021.</t>
  </si>
  <si>
    <t>17/12/2021, 22/12/2021.</t>
  </si>
  <si>
    <t>Participação na agenda do governador através do Plano de Retomada, com a finalidade de entregar 54 (cinquenta e quatro) imóveis individualizados do Crédito Fundiário, referente a Associação do Assentamento Boa Esperança - Sítio Pilões e na Associação dos Pequenos Produtores Rurais de Cabugi - Fazenda Cabugi, localizados no município de Cumaru - PE.</t>
  </si>
  <si>
    <t>Participação na agenda do governador através do Plano de Retomada, com a finalidade de entregar 31 (trinta e um) imóveis individualizados do Crédito Fundiário, referente a Associação Comunitária Rural Parnaso, localizado no município de Limoeiro - PE. </t>
  </si>
  <si>
    <r>
      <t>Participação na entregar de 31 (trinta e um) imóveis individualizados do Crédito Fundiário</t>
    </r>
    <r>
      <rPr>
        <b/>
        <sz val="12"/>
        <color rgb="FF000000"/>
        <rFont val="Calibri"/>
        <family val="2"/>
      </rPr>
      <t>, </t>
    </r>
    <r>
      <rPr>
        <sz val="12"/>
        <color rgb="FF000000"/>
        <rFont val="Calibri"/>
        <family val="2"/>
      </rPr>
      <t>referente a Associação Comunitária Rural Parnaso, localizado no município de Limoeiro - PE. </t>
    </r>
  </si>
  <si>
    <t>Visita as Unidades Regionais de Serra Talhada, Ouricuri e Petrolina. 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 autorização de titulação. A força tarefa deste ciclo aplica-se na execução do geocadastro, ocasionando atividades de sistematização no fim de semana de permanência, evitando assim o prejuízo de execução das atividades.</t>
  </si>
  <si>
    <t>Serra Talhada, Ouricuri e Petrolina</t>
  </si>
  <si>
    <t>Visita aos cartórios da Região do Agreste Meridional para recolher os Títulos de Domínio registrados.</t>
  </si>
  <si>
    <t>Calçado, Jucati, Jupi, Lajedo.</t>
  </si>
  <si>
    <t>ERCÍLIO ANTÔNIO PAULINO</t>
  </si>
  <si>
    <t>12.176-2</t>
  </si>
  <si>
    <t>JANDUIR NUNES SIMÕES</t>
  </si>
  <si>
    <t>12.014-6</t>
  </si>
  <si>
    <t>Supervisionar e Participar do planejamento das ações de Regularização Fundiária, Fiscalizando em campo e no escritório os cadastros e o georreferenciamento dos imóveis rurais. Atualizar o sistema de Acompanhamento e emitir Relatórios de Observação e de Viagem.</t>
  </si>
  <si>
    <t>CHEFE DA UNIDADE REGIONAL DE AFOGADOS DA INGAZEIRA</t>
  </si>
  <si>
    <t>CPLAG</t>
  </si>
  <si>
    <t>ADRIANA BEZERRA DA SILVA</t>
  </si>
  <si>
    <t>12.261-0</t>
  </si>
  <si>
    <t>ASSISTENTE ADMINISTRATIVO</t>
  </si>
  <si>
    <t>Visitação Técnica para inspeção das instalações e servidores.</t>
  </si>
  <si>
    <t>Caruaru, Garanhuns, Serra Talhada e Afogados</t>
  </si>
  <si>
    <t>RÊNYA CARLA MEDEIROS DA SILVA</t>
  </si>
  <si>
    <t>12.284-0</t>
  </si>
  <si>
    <t>COORDENADORA DE PLANEJAMENTO E Gestão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</si>
</sst>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]#,##0.00"/>
    <numFmt numFmtId="165" formatCode="[$R$ -416]#,##0.00"/>
    <numFmt numFmtId="166" formatCode="dd/mm/yyyy;@"/>
    <numFmt numFmtId="167" formatCode="dd\.mm\.yyyy;@"/>
  </numFmts>
  <fonts count="17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</font>
    <font>
      <b/>
      <sz val="16"/>
      <color rgb="FFFFFFFF"/>
      <name val="Calibri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1"/>
      <name val="Arial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222222"/>
      <name val="Arial"/>
      <family val="2"/>
    </font>
    <font>
      <b/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" fillId="0" borderId="0" xfId="0" applyFont="1"/>
    <xf numFmtId="0" fontId="8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 vertical="center" wrapText="1"/>
    </xf>
    <xf numFmtId="165" fontId="0" fillId="6" borderId="6" xfId="0" applyNumberFormat="1" applyFill="1" applyBorder="1" applyAlignment="1">
      <alignment vertical="center" wrapText="1"/>
    </xf>
    <xf numFmtId="165" fontId="0" fillId="7" borderId="7" xfId="0" applyNumberForma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0" fillId="0" borderId="0" xfId="0"/>
    <xf numFmtId="14" fontId="0" fillId="5" borderId="4" xfId="0" applyNumberForma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165" fontId="0" fillId="7" borderId="16" xfId="0" applyNumberFormat="1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8" xfId="0" applyFill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165" fontId="0" fillId="14" borderId="18" xfId="0" applyNumberFormat="1" applyFill="1" applyBorder="1" applyAlignment="1">
      <alignment vertical="center" wrapText="1"/>
    </xf>
    <xf numFmtId="0" fontId="1" fillId="13" borderId="17" xfId="0" applyFont="1" applyFill="1" applyBorder="1"/>
    <xf numFmtId="0" fontId="1" fillId="0" borderId="17" xfId="0" applyFont="1" applyBorder="1"/>
    <xf numFmtId="165" fontId="0" fillId="14" borderId="17" xfId="0" applyNumberFormat="1" applyFill="1" applyBorder="1" applyAlignment="1">
      <alignment vertical="center" wrapText="1"/>
    </xf>
    <xf numFmtId="0" fontId="0" fillId="14" borderId="17" xfId="0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5" borderId="13" xfId="0" applyNumberFormat="1" applyFill="1" applyBorder="1" applyAlignment="1">
      <alignment horizontal="center" vertical="center" wrapText="1"/>
    </xf>
    <xf numFmtId="167" fontId="0" fillId="5" borderId="13" xfId="0" applyNumberFormat="1" applyFill="1" applyBorder="1" applyAlignment="1">
      <alignment horizontal="center" vertical="center" wrapText="1"/>
    </xf>
    <xf numFmtId="165" fontId="0" fillId="6" borderId="20" xfId="0" applyNumberFormat="1" applyFill="1" applyBorder="1" applyAlignment="1">
      <alignment vertical="center" wrapText="1"/>
    </xf>
    <xf numFmtId="165" fontId="0" fillId="7" borderId="20" xfId="0" applyNumberFormat="1" applyFill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164" fontId="0" fillId="5" borderId="15" xfId="0" applyNumberFormat="1" applyFill="1" applyBorder="1" applyAlignment="1">
      <alignment horizontal="center" vertical="center" wrapText="1"/>
    </xf>
    <xf numFmtId="165" fontId="0" fillId="6" borderId="21" xfId="0" applyNumberFormat="1" applyFill="1" applyBorder="1" applyAlignment="1">
      <alignment vertical="center" wrapText="1"/>
    </xf>
    <xf numFmtId="165" fontId="0" fillId="7" borderId="21" xfId="0" applyNumberFormat="1" applyFill="1" applyBorder="1" applyAlignment="1">
      <alignment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0" fillId="5" borderId="18" xfId="0" applyNumberFormat="1" applyFill="1" applyBorder="1" applyAlignment="1">
      <alignment horizontal="center" vertical="center" wrapText="1"/>
    </xf>
    <xf numFmtId="166" fontId="0" fillId="5" borderId="18" xfId="0" applyNumberFormat="1" applyFill="1" applyBorder="1" applyAlignment="1">
      <alignment horizontal="center" vertical="center" wrapText="1"/>
    </xf>
    <xf numFmtId="165" fontId="0" fillId="6" borderId="18" xfId="0" applyNumberFormat="1" applyFill="1" applyBorder="1" applyAlignment="1">
      <alignment vertical="center" wrapText="1"/>
    </xf>
    <xf numFmtId="165" fontId="0" fillId="7" borderId="18" xfId="0" applyNumberFormat="1" applyFill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167" fontId="0" fillId="5" borderId="15" xfId="0" applyNumberForma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14" fontId="0" fillId="5" borderId="13" xfId="0" applyNumberFormat="1" applyFill="1" applyBorder="1" applyAlignment="1">
      <alignment horizontal="center" vertical="center" wrapText="1"/>
    </xf>
    <xf numFmtId="14" fontId="0" fillId="5" borderId="15" xfId="0" applyNumberFormat="1" applyFill="1" applyBorder="1" applyAlignment="1">
      <alignment horizontal="center" vertical="center" wrapText="1"/>
    </xf>
    <xf numFmtId="14" fontId="0" fillId="5" borderId="18" xfId="0" applyNumberFormat="1" applyFill="1" applyBorder="1" applyAlignment="1">
      <alignment horizontal="center" vertical="center" wrapText="1"/>
    </xf>
    <xf numFmtId="165" fontId="0" fillId="6" borderId="18" xfId="0" applyNumberFormat="1" applyFill="1" applyBorder="1" applyAlignment="1">
      <alignment horizontal="center" vertical="center" wrapText="1"/>
    </xf>
    <xf numFmtId="165" fontId="0" fillId="7" borderId="18" xfId="0" applyNumberForma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9" xfId="0" applyBorder="1"/>
    <xf numFmtId="0" fontId="0" fillId="0" borderId="10" xfId="0" applyBorder="1"/>
    <xf numFmtId="4" fontId="8" fillId="12" borderId="17" xfId="0" applyNumberFormat="1" applyFont="1" applyFill="1" applyBorder="1" applyAlignment="1">
      <alignment wrapText="1"/>
    </xf>
    <xf numFmtId="0" fontId="0" fillId="0" borderId="0" xfId="0"/>
    <xf numFmtId="0" fontId="0" fillId="6" borderId="6" xfId="0" applyFill="1" applyBorder="1" applyAlignment="1">
      <alignment wrapText="1"/>
    </xf>
    <xf numFmtId="0" fontId="8" fillId="11" borderId="13" xfId="0" applyFont="1" applyFill="1" applyBorder="1" applyAlignment="1">
      <alignment horizontal="center" vertical="center" wrapText="1"/>
    </xf>
    <xf numFmtId="0" fontId="0" fillId="0" borderId="15" xfId="0" applyBorder="1"/>
    <xf numFmtId="164" fontId="8" fillId="11" borderId="1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8" fillId="10" borderId="12" xfId="0" applyFont="1" applyFill="1" applyBorder="1" applyAlignment="1">
      <alignment horizontal="center" vertical="center" wrapText="1"/>
    </xf>
    <xf numFmtId="164" fontId="8" fillId="10" borderId="12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/>
    <xf numFmtId="0" fontId="2" fillId="0" borderId="0" xfId="0" applyFont="1" applyAlignment="1">
      <alignment horizontal="left" wrapText="1"/>
    </xf>
    <xf numFmtId="0" fontId="0" fillId="9" borderId="11" xfId="0" applyFill="1" applyBorder="1" applyAlignment="1">
      <alignment vertical="center" wrapText="1"/>
    </xf>
    <xf numFmtId="0" fontId="0" fillId="5" borderId="26" xfId="0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35514555" count="1">
        <pm:charStyle name="Normal" fontId="0" Id="1"/>
      </pm:charStyles>
      <pm:colors xmlns:pm="smNativeData" id="1635514555" count="3">
        <pm:color name="Cor 24" rgb="222222"/>
        <pm:color name="Cor 25" rgb="1C4587"/>
        <pm:color name="Cor 26" rgb="B7B7B7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0</xdr:row>
      <xdr:rowOff>190500</xdr:rowOff>
    </xdr:to>
    <xdr:pic>
      <xdr:nvPicPr>
        <xdr:cNvPr id="27" name="image1.png"/>
        <xdr:cNvPicPr>
          <a:extLst>
            <a:ext uri="smNativeData">
              <pm:smNativeData xmlns="" xmlns:pm="smNativeData" val="SMDATA_15_u/h7YRMAAAAlAAAAEQAAAA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AAAAAAAAAAAAAAAANsC8wAAAAAAAAAAAA0CAAAsAQ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 fLocksWithSheet="0"/>
  </xdr:twoCellAnchor>
  <xdr:twoCellAnchor editAs="oneCell">
    <xdr:from>
      <xdr:col>0</xdr:col>
      <xdr:colOff>0</xdr:colOff>
      <xdr:row>0</xdr:row>
      <xdr:rowOff>19050</xdr:rowOff>
    </xdr:from>
    <xdr:to>
      <xdr:col>1</xdr:col>
      <xdr:colOff>8255</xdr:colOff>
      <xdr:row>3</xdr:row>
      <xdr:rowOff>0</xdr:rowOff>
    </xdr:to>
    <xdr:pic>
      <xdr:nvPicPr>
        <xdr:cNvPr id="26" name="Imagem 3"/>
        <xdr:cNvPicPr>
          <a:picLocks noChangeAspect="1"/>
          <a:extLst>
            <a:ext uri="smNativeData">
              <pm:smNativeData xmlns="" xmlns:pm="smNativeData" val="SMDATA_15_u/h7Y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EkAAAADAAAAAQAAAAAABwAAAAAAHgAAALAIAADO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1412240" cy="7810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21"/>
  <sheetViews>
    <sheetView tabSelected="1" workbookViewId="0">
      <pane ySplit="7" topLeftCell="A29" activePane="bottomLeft" state="frozen"/>
      <selection pane="bottomLeft" activeCell="D32" sqref="D32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 customHeight="1" x14ac:dyDescent="0.35">
      <c r="A1" s="94"/>
      <c r="B1" s="93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  <c r="Y1" s="2"/>
      <c r="Z1" s="2"/>
      <c r="AA1" s="2"/>
      <c r="AB1" s="2"/>
    </row>
    <row r="2" spans="1:28" ht="21" customHeight="1" x14ac:dyDescent="0.35">
      <c r="A2" s="85"/>
      <c r="B2" s="93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  <c r="Y2" s="2"/>
      <c r="Z2" s="2"/>
      <c r="AA2" s="2"/>
      <c r="AB2" s="2"/>
    </row>
    <row r="3" spans="1:28" ht="21" customHeight="1" x14ac:dyDescent="0.35">
      <c r="A3" s="85"/>
      <c r="B3" s="93" t="s">
        <v>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  <c r="Y3" s="3"/>
      <c r="Z3" s="3"/>
      <c r="AA3" s="4"/>
      <c r="AB3" s="4"/>
    </row>
    <row r="4" spans="1:28" ht="15" customHeight="1" x14ac:dyDescent="0.25">
      <c r="A4" s="5" t="s">
        <v>3</v>
      </c>
      <c r="B4" s="6"/>
      <c r="C4" s="95" t="s">
        <v>4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"/>
      <c r="Z4" s="7"/>
      <c r="AA4" s="4"/>
      <c r="AB4" s="4"/>
    </row>
    <row r="5" spans="1:28" ht="15.75" customHeight="1" x14ac:dyDescent="0.2">
      <c r="A5" s="91" t="s">
        <v>5</v>
      </c>
      <c r="B5" s="83"/>
      <c r="C5" s="91" t="s">
        <v>6</v>
      </c>
      <c r="D5" s="82"/>
      <c r="E5" s="83"/>
      <c r="F5" s="91" t="s">
        <v>7</v>
      </c>
      <c r="G5" s="82"/>
      <c r="H5" s="82"/>
      <c r="I5" s="82"/>
      <c r="J5" s="82"/>
      <c r="K5" s="82"/>
      <c r="L5" s="82"/>
      <c r="M5" s="83"/>
      <c r="N5" s="91" t="s">
        <v>8</v>
      </c>
      <c r="O5" s="82"/>
      <c r="P5" s="83"/>
      <c r="Q5" s="91" t="s">
        <v>9</v>
      </c>
      <c r="R5" s="82"/>
      <c r="S5" s="82"/>
      <c r="T5" s="82"/>
      <c r="U5" s="82"/>
      <c r="V5" s="83"/>
      <c r="W5" s="87" t="s">
        <v>10</v>
      </c>
      <c r="X5" s="87" t="s">
        <v>11</v>
      </c>
      <c r="Y5" s="7"/>
      <c r="Z5" s="7"/>
      <c r="AA5" s="7"/>
      <c r="AB5" s="7"/>
    </row>
    <row r="6" spans="1:28" ht="15.75" customHeight="1" x14ac:dyDescent="0.2">
      <c r="A6" s="87" t="s">
        <v>12</v>
      </c>
      <c r="B6" s="87" t="s">
        <v>13</v>
      </c>
      <c r="C6" s="87" t="s">
        <v>14</v>
      </c>
      <c r="D6" s="87" t="s">
        <v>15</v>
      </c>
      <c r="E6" s="87" t="s">
        <v>16</v>
      </c>
      <c r="F6" s="87" t="s">
        <v>17</v>
      </c>
      <c r="G6" s="87" t="s">
        <v>18</v>
      </c>
      <c r="H6" s="91" t="s">
        <v>19</v>
      </c>
      <c r="I6" s="83"/>
      <c r="J6" s="92" t="s">
        <v>20</v>
      </c>
      <c r="K6" s="83"/>
      <c r="L6" s="87" t="s">
        <v>21</v>
      </c>
      <c r="M6" s="87" t="s">
        <v>22</v>
      </c>
      <c r="N6" s="89" t="s">
        <v>23</v>
      </c>
      <c r="O6" s="89" t="s">
        <v>24</v>
      </c>
      <c r="P6" s="89" t="s">
        <v>25</v>
      </c>
      <c r="Q6" s="92" t="s">
        <v>26</v>
      </c>
      <c r="R6" s="83"/>
      <c r="S6" s="92" t="s">
        <v>27</v>
      </c>
      <c r="T6" s="83"/>
      <c r="U6" s="87" t="s">
        <v>28</v>
      </c>
      <c r="V6" s="89" t="s">
        <v>29</v>
      </c>
      <c r="W6" s="90"/>
      <c r="X6" s="90"/>
      <c r="Y6" s="7"/>
      <c r="Z6" s="7"/>
      <c r="AA6" s="7"/>
      <c r="AB6" s="7"/>
    </row>
    <row r="7" spans="1:28" ht="30" customHeight="1" x14ac:dyDescent="0.2">
      <c r="A7" s="88"/>
      <c r="B7" s="88"/>
      <c r="C7" s="88"/>
      <c r="D7" s="88"/>
      <c r="E7" s="88"/>
      <c r="F7" s="88"/>
      <c r="G7" s="88"/>
      <c r="H7" s="8" t="s">
        <v>30</v>
      </c>
      <c r="I7" s="8" t="s">
        <v>31</v>
      </c>
      <c r="J7" s="8" t="s">
        <v>32</v>
      </c>
      <c r="K7" s="9" t="s">
        <v>33</v>
      </c>
      <c r="L7" s="88"/>
      <c r="M7" s="88"/>
      <c r="N7" s="88"/>
      <c r="O7" s="88"/>
      <c r="P7" s="88"/>
      <c r="Q7" s="8" t="s">
        <v>34</v>
      </c>
      <c r="R7" s="9" t="s">
        <v>35</v>
      </c>
      <c r="S7" s="8" t="s">
        <v>36</v>
      </c>
      <c r="T7" s="9" t="s">
        <v>37</v>
      </c>
      <c r="U7" s="88"/>
      <c r="V7" s="88"/>
      <c r="W7" s="88"/>
      <c r="X7" s="88"/>
      <c r="Y7" s="7"/>
      <c r="Z7" s="7"/>
      <c r="AA7" s="7"/>
      <c r="AB7" s="7"/>
    </row>
    <row r="8" spans="1:28" ht="54.75" customHeight="1" x14ac:dyDescent="0.2">
      <c r="A8" s="26" t="s">
        <v>38</v>
      </c>
      <c r="B8" s="26" t="s">
        <v>39</v>
      </c>
      <c r="C8" s="42" t="s">
        <v>40</v>
      </c>
      <c r="D8" s="26" t="s">
        <v>41</v>
      </c>
      <c r="E8" s="26" t="s">
        <v>42</v>
      </c>
      <c r="F8" s="43" t="s">
        <v>77</v>
      </c>
      <c r="G8" s="26" t="s">
        <v>43</v>
      </c>
      <c r="H8" s="26" t="s">
        <v>44</v>
      </c>
      <c r="I8" s="44" t="s">
        <v>45</v>
      </c>
      <c r="J8" s="26" t="s">
        <v>44</v>
      </c>
      <c r="K8" s="45" t="s">
        <v>76</v>
      </c>
      <c r="L8" s="46">
        <v>44544</v>
      </c>
      <c r="M8" s="46">
        <v>44546</v>
      </c>
      <c r="N8" s="47">
        <v>0</v>
      </c>
      <c r="O8" s="47">
        <v>0</v>
      </c>
      <c r="P8" s="48">
        <f t="shared" ref="P8:P41" si="0">N8+O8</f>
        <v>0</v>
      </c>
      <c r="Q8" s="26">
        <v>2</v>
      </c>
      <c r="R8" s="47">
        <v>54.01</v>
      </c>
      <c r="S8" s="26">
        <v>0</v>
      </c>
      <c r="T8" s="47">
        <v>0</v>
      </c>
      <c r="U8" s="26">
        <v>2</v>
      </c>
      <c r="V8" s="48">
        <f t="shared" ref="V8:V41" si="1">(Q8*R8)+(S8*T8)</f>
        <v>108.02</v>
      </c>
      <c r="W8" s="48">
        <f t="shared" ref="W8:W41" si="2">P8+V8</f>
        <v>108.02</v>
      </c>
      <c r="X8" s="37"/>
      <c r="Y8" s="7"/>
      <c r="Z8" s="7"/>
      <c r="AA8" s="7"/>
      <c r="AB8" s="7"/>
    </row>
    <row r="9" spans="1:28" ht="45.75" customHeight="1" x14ac:dyDescent="0.2">
      <c r="A9" s="29" t="s">
        <v>38</v>
      </c>
      <c r="B9" s="29" t="s">
        <v>39</v>
      </c>
      <c r="C9" s="53" t="s">
        <v>46</v>
      </c>
      <c r="D9" s="29" t="s">
        <v>47</v>
      </c>
      <c r="E9" s="29" t="s">
        <v>48</v>
      </c>
      <c r="F9" s="54" t="s">
        <v>78</v>
      </c>
      <c r="G9" s="29" t="s">
        <v>43</v>
      </c>
      <c r="H9" s="29" t="s">
        <v>44</v>
      </c>
      <c r="I9" s="55" t="s">
        <v>45</v>
      </c>
      <c r="J9" s="29" t="s">
        <v>44</v>
      </c>
      <c r="K9" s="56" t="s">
        <v>79</v>
      </c>
      <c r="L9" s="57">
        <v>44538</v>
      </c>
      <c r="M9" s="57">
        <v>44541</v>
      </c>
      <c r="N9" s="58">
        <v>0</v>
      </c>
      <c r="O9" s="58">
        <v>0</v>
      </c>
      <c r="P9" s="59">
        <f t="shared" si="0"/>
        <v>0</v>
      </c>
      <c r="Q9" s="29">
        <v>3</v>
      </c>
      <c r="R9" s="58">
        <v>54.01</v>
      </c>
      <c r="S9" s="29">
        <v>0</v>
      </c>
      <c r="T9" s="58">
        <v>0</v>
      </c>
      <c r="U9" s="29">
        <v>3</v>
      </c>
      <c r="V9" s="59">
        <f t="shared" si="1"/>
        <v>162.03</v>
      </c>
      <c r="W9" s="59">
        <f t="shared" si="2"/>
        <v>162.03</v>
      </c>
      <c r="X9" s="30"/>
      <c r="Y9" s="7"/>
      <c r="Z9" s="7"/>
      <c r="AA9" s="7"/>
      <c r="AB9" s="7"/>
    </row>
    <row r="10" spans="1:28" ht="45.75" customHeight="1" x14ac:dyDescent="0.2">
      <c r="A10" s="29" t="s">
        <v>38</v>
      </c>
      <c r="B10" s="29" t="s">
        <v>39</v>
      </c>
      <c r="C10" s="53" t="s">
        <v>80</v>
      </c>
      <c r="D10" s="39" t="s">
        <v>81</v>
      </c>
      <c r="E10" s="39" t="s">
        <v>82</v>
      </c>
      <c r="F10" s="60" t="s">
        <v>83</v>
      </c>
      <c r="G10" s="29" t="s">
        <v>43</v>
      </c>
      <c r="H10" s="29" t="s">
        <v>44</v>
      </c>
      <c r="I10" s="55" t="s">
        <v>45</v>
      </c>
      <c r="J10" s="29" t="s">
        <v>44</v>
      </c>
      <c r="K10" s="56" t="s">
        <v>79</v>
      </c>
      <c r="L10" s="57">
        <v>44538</v>
      </c>
      <c r="M10" s="57">
        <v>44541</v>
      </c>
      <c r="N10" s="58">
        <v>0</v>
      </c>
      <c r="O10" s="58">
        <v>0</v>
      </c>
      <c r="P10" s="59">
        <f t="shared" si="0"/>
        <v>0</v>
      </c>
      <c r="Q10" s="29">
        <v>3</v>
      </c>
      <c r="R10" s="58">
        <v>54.01</v>
      </c>
      <c r="S10" s="29">
        <v>0</v>
      </c>
      <c r="T10" s="58">
        <v>0</v>
      </c>
      <c r="U10" s="29">
        <v>3</v>
      </c>
      <c r="V10" s="59">
        <f t="shared" si="1"/>
        <v>162.03</v>
      </c>
      <c r="W10" s="59">
        <f t="shared" si="2"/>
        <v>162.03</v>
      </c>
      <c r="X10" s="30"/>
      <c r="Y10" s="7"/>
      <c r="Z10" s="7"/>
      <c r="AA10" s="7"/>
      <c r="AB10" s="7"/>
    </row>
    <row r="11" spans="1:28" ht="42" customHeight="1" x14ac:dyDescent="0.2">
      <c r="A11" s="27" t="s">
        <v>38</v>
      </c>
      <c r="B11" s="27" t="s">
        <v>39</v>
      </c>
      <c r="C11" s="28" t="s">
        <v>84</v>
      </c>
      <c r="D11" s="27" t="s">
        <v>85</v>
      </c>
      <c r="E11" s="27" t="s">
        <v>86</v>
      </c>
      <c r="F11" s="41" t="s">
        <v>87</v>
      </c>
      <c r="G11" s="27" t="s">
        <v>43</v>
      </c>
      <c r="H11" s="27" t="s">
        <v>44</v>
      </c>
      <c r="I11" s="49" t="s">
        <v>45</v>
      </c>
      <c r="J11" s="27" t="s">
        <v>44</v>
      </c>
      <c r="K11" s="50" t="s">
        <v>76</v>
      </c>
      <c r="L11" s="61">
        <v>44544</v>
      </c>
      <c r="M11" s="61">
        <v>44546</v>
      </c>
      <c r="N11" s="51">
        <v>0</v>
      </c>
      <c r="O11" s="51">
        <v>0</v>
      </c>
      <c r="P11" s="52">
        <f t="shared" si="0"/>
        <v>0</v>
      </c>
      <c r="Q11" s="27">
        <v>2</v>
      </c>
      <c r="R11" s="51">
        <v>54.01</v>
      </c>
      <c r="S11" s="27">
        <v>0</v>
      </c>
      <c r="T11" s="51">
        <v>0</v>
      </c>
      <c r="U11" s="27">
        <v>2</v>
      </c>
      <c r="V11" s="52">
        <f t="shared" si="1"/>
        <v>108.02</v>
      </c>
      <c r="W11" s="52">
        <f t="shared" si="2"/>
        <v>108.02</v>
      </c>
      <c r="X11" s="38"/>
      <c r="Y11" s="7"/>
      <c r="Z11" s="7"/>
      <c r="AA11" s="7"/>
      <c r="AB11" s="7"/>
    </row>
    <row r="12" spans="1:28" ht="94.5" customHeight="1" x14ac:dyDescent="0.2">
      <c r="A12" s="26" t="s">
        <v>38</v>
      </c>
      <c r="B12" s="26" t="s">
        <v>88</v>
      </c>
      <c r="C12" s="42" t="s">
        <v>89</v>
      </c>
      <c r="D12" s="62" t="s">
        <v>90</v>
      </c>
      <c r="E12" s="26" t="s">
        <v>91</v>
      </c>
      <c r="F12" s="63" t="s">
        <v>92</v>
      </c>
      <c r="G12" s="10" t="s">
        <v>93</v>
      </c>
      <c r="H12" s="10" t="s">
        <v>44</v>
      </c>
      <c r="I12" s="13" t="s">
        <v>45</v>
      </c>
      <c r="J12" s="10" t="s">
        <v>44</v>
      </c>
      <c r="K12" s="14" t="s">
        <v>94</v>
      </c>
      <c r="L12" s="22">
        <v>44533</v>
      </c>
      <c r="M12" s="22">
        <v>44534</v>
      </c>
      <c r="N12" s="15">
        <v>0</v>
      </c>
      <c r="O12" s="15">
        <v>0</v>
      </c>
      <c r="P12" s="16">
        <f t="shared" si="0"/>
        <v>0</v>
      </c>
      <c r="Q12" s="10">
        <v>1</v>
      </c>
      <c r="R12" s="15">
        <v>54.01</v>
      </c>
      <c r="S12" s="10">
        <v>0</v>
      </c>
      <c r="T12" s="15">
        <v>0</v>
      </c>
      <c r="U12" s="10">
        <v>1</v>
      </c>
      <c r="V12" s="16">
        <f t="shared" si="1"/>
        <v>54.01</v>
      </c>
      <c r="W12" s="16">
        <f t="shared" si="2"/>
        <v>54.01</v>
      </c>
      <c r="X12" s="17"/>
      <c r="Y12" s="7"/>
      <c r="Z12" s="7"/>
      <c r="AA12" s="7"/>
      <c r="AB12" s="7"/>
    </row>
    <row r="13" spans="1:28" s="1" customFormat="1" ht="126" customHeight="1" x14ac:dyDescent="0.2">
      <c r="A13" s="40" t="s">
        <v>38</v>
      </c>
      <c r="B13" s="40" t="s">
        <v>88</v>
      </c>
      <c r="C13" s="54" t="s">
        <v>95</v>
      </c>
      <c r="D13" s="54" t="s">
        <v>96</v>
      </c>
      <c r="E13" s="54" t="s">
        <v>97</v>
      </c>
      <c r="F13" s="31" t="s">
        <v>137</v>
      </c>
      <c r="G13" s="23" t="s">
        <v>93</v>
      </c>
      <c r="H13" s="10" t="s">
        <v>44</v>
      </c>
      <c r="I13" s="13" t="s">
        <v>45</v>
      </c>
      <c r="J13" s="10" t="s">
        <v>44</v>
      </c>
      <c r="K13" s="14" t="s">
        <v>94</v>
      </c>
      <c r="L13" s="22">
        <v>44533</v>
      </c>
      <c r="M13" s="22">
        <v>44534</v>
      </c>
      <c r="N13" s="15">
        <v>0</v>
      </c>
      <c r="O13" s="15">
        <v>0</v>
      </c>
      <c r="P13" s="16">
        <f t="shared" ref="P13" si="3">N13+O13</f>
        <v>0</v>
      </c>
      <c r="Q13" s="10">
        <v>1</v>
      </c>
      <c r="R13" s="15">
        <v>54.01</v>
      </c>
      <c r="S13" s="10">
        <v>0</v>
      </c>
      <c r="T13" s="15">
        <v>0</v>
      </c>
      <c r="U13" s="10">
        <v>1</v>
      </c>
      <c r="V13" s="16">
        <f t="shared" ref="V13" si="4">(Q13*R13)+(S13*T13)</f>
        <v>54.01</v>
      </c>
      <c r="W13" s="16">
        <f t="shared" ref="W13" si="5">P13+V13</f>
        <v>54.01</v>
      </c>
      <c r="X13" s="17"/>
      <c r="Y13" s="7"/>
      <c r="Z13" s="7"/>
      <c r="AA13" s="7"/>
      <c r="AB13" s="7"/>
    </row>
    <row r="14" spans="1:28" s="1" customFormat="1" ht="54.75" customHeight="1" x14ac:dyDescent="0.2">
      <c r="A14" s="40" t="s">
        <v>38</v>
      </c>
      <c r="B14" s="40" t="s">
        <v>88</v>
      </c>
      <c r="C14" s="54" t="s">
        <v>98</v>
      </c>
      <c r="D14" s="54" t="s">
        <v>99</v>
      </c>
      <c r="E14" s="54" t="s">
        <v>100</v>
      </c>
      <c r="F14" s="31" t="s">
        <v>101</v>
      </c>
      <c r="G14" s="23" t="s">
        <v>43</v>
      </c>
      <c r="H14" s="10" t="s">
        <v>44</v>
      </c>
      <c r="I14" s="13" t="s">
        <v>102</v>
      </c>
      <c r="J14" s="10" t="s">
        <v>44</v>
      </c>
      <c r="K14" s="14" t="s">
        <v>103</v>
      </c>
      <c r="L14" s="22">
        <v>44536</v>
      </c>
      <c r="M14" s="22">
        <v>44541</v>
      </c>
      <c r="N14" s="15">
        <v>0</v>
      </c>
      <c r="O14" s="15">
        <v>0</v>
      </c>
      <c r="P14" s="16">
        <f t="shared" ref="P14" si="6">N14+O14</f>
        <v>0</v>
      </c>
      <c r="Q14" s="10">
        <v>5</v>
      </c>
      <c r="R14" s="15">
        <v>54.01</v>
      </c>
      <c r="S14" s="10">
        <v>0</v>
      </c>
      <c r="T14" s="15">
        <v>0</v>
      </c>
      <c r="U14" s="10">
        <v>5</v>
      </c>
      <c r="V14" s="16">
        <f t="shared" ref="V14" si="7">(Q14*R14)+(S14*T14)</f>
        <v>270.05</v>
      </c>
      <c r="W14" s="16">
        <f t="shared" ref="W14" si="8">P14+V14</f>
        <v>270.05</v>
      </c>
      <c r="X14" s="17"/>
      <c r="Y14" s="7"/>
      <c r="Z14" s="7"/>
      <c r="AA14" s="7"/>
      <c r="AB14" s="7"/>
    </row>
    <row r="15" spans="1:28" s="1" customFormat="1" ht="53.25" customHeight="1" x14ac:dyDescent="0.2">
      <c r="A15" s="40" t="s">
        <v>38</v>
      </c>
      <c r="B15" s="40" t="s">
        <v>88</v>
      </c>
      <c r="C15" s="54" t="s">
        <v>104</v>
      </c>
      <c r="D15" s="54" t="s">
        <v>105</v>
      </c>
      <c r="E15" s="54" t="s">
        <v>100</v>
      </c>
      <c r="F15" s="31" t="s">
        <v>101</v>
      </c>
      <c r="G15" s="23" t="s">
        <v>43</v>
      </c>
      <c r="H15" s="10" t="s">
        <v>44</v>
      </c>
      <c r="I15" s="13" t="s">
        <v>102</v>
      </c>
      <c r="J15" s="10" t="s">
        <v>44</v>
      </c>
      <c r="K15" s="14" t="s">
        <v>103</v>
      </c>
      <c r="L15" s="22">
        <v>44536</v>
      </c>
      <c r="M15" s="22">
        <v>44541</v>
      </c>
      <c r="N15" s="15">
        <v>0</v>
      </c>
      <c r="O15" s="15">
        <v>0</v>
      </c>
      <c r="P15" s="16">
        <f t="shared" ref="P15" si="9">N15+O15</f>
        <v>0</v>
      </c>
      <c r="Q15" s="10">
        <v>5</v>
      </c>
      <c r="R15" s="15">
        <v>54.01</v>
      </c>
      <c r="S15" s="10">
        <v>0</v>
      </c>
      <c r="T15" s="15">
        <v>0</v>
      </c>
      <c r="U15" s="10">
        <v>5</v>
      </c>
      <c r="V15" s="16">
        <f t="shared" ref="V15" si="10">(Q15*R15)+(S15*T15)</f>
        <v>270.05</v>
      </c>
      <c r="W15" s="16">
        <f t="shared" ref="W15" si="11">P15+V15</f>
        <v>270.05</v>
      </c>
      <c r="X15" s="17"/>
      <c r="Y15" s="7"/>
      <c r="Z15" s="7"/>
      <c r="AA15" s="7"/>
      <c r="AB15" s="7"/>
    </row>
    <row r="16" spans="1:28" s="1" customFormat="1" ht="293.25" customHeight="1" x14ac:dyDescent="0.2">
      <c r="A16" s="40" t="s">
        <v>38</v>
      </c>
      <c r="B16" s="40" t="s">
        <v>88</v>
      </c>
      <c r="C16" s="66" t="s">
        <v>89</v>
      </c>
      <c r="D16" s="54" t="s">
        <v>90</v>
      </c>
      <c r="E16" s="40" t="s">
        <v>91</v>
      </c>
      <c r="F16" s="31" t="s">
        <v>106</v>
      </c>
      <c r="G16" s="23" t="s">
        <v>43</v>
      </c>
      <c r="H16" s="10" t="s">
        <v>44</v>
      </c>
      <c r="I16" s="13" t="s">
        <v>45</v>
      </c>
      <c r="J16" s="10" t="s">
        <v>44</v>
      </c>
      <c r="K16" s="14" t="s">
        <v>107</v>
      </c>
      <c r="L16" s="22"/>
      <c r="M16" s="22"/>
      <c r="N16" s="15">
        <v>0</v>
      </c>
      <c r="O16" s="15">
        <v>0</v>
      </c>
      <c r="P16" s="16">
        <f t="shared" ref="P16" si="12">N16+O16</f>
        <v>0</v>
      </c>
      <c r="Q16" s="10">
        <v>11</v>
      </c>
      <c r="R16" s="15">
        <v>54.01</v>
      </c>
      <c r="S16" s="10">
        <v>0</v>
      </c>
      <c r="T16" s="15">
        <v>0</v>
      </c>
      <c r="U16" s="10">
        <v>11</v>
      </c>
      <c r="V16" s="16">
        <f t="shared" ref="V16" si="13">(Q16*R16)+(S16*T16)</f>
        <v>594.11</v>
      </c>
      <c r="W16" s="16">
        <f t="shared" ref="W16" si="14">P16+V16</f>
        <v>594.11</v>
      </c>
      <c r="X16" s="17"/>
      <c r="Y16" s="7"/>
      <c r="Z16" s="7"/>
      <c r="AA16" s="7"/>
      <c r="AB16" s="7"/>
    </row>
    <row r="17" spans="1:28" s="1" customFormat="1" ht="131.25" customHeight="1" x14ac:dyDescent="0.2">
      <c r="A17" s="40" t="s">
        <v>38</v>
      </c>
      <c r="B17" s="40" t="s">
        <v>88</v>
      </c>
      <c r="C17" s="54" t="s">
        <v>108</v>
      </c>
      <c r="D17" s="54" t="s">
        <v>109</v>
      </c>
      <c r="E17" s="40"/>
      <c r="F17" s="31" t="s">
        <v>110</v>
      </c>
      <c r="G17" s="23" t="s">
        <v>43</v>
      </c>
      <c r="H17" s="10" t="s">
        <v>44</v>
      </c>
      <c r="I17" s="13" t="s">
        <v>111</v>
      </c>
      <c r="J17" s="10" t="s">
        <v>44</v>
      </c>
      <c r="K17" s="14" t="s">
        <v>112</v>
      </c>
      <c r="L17" s="22">
        <v>44536</v>
      </c>
      <c r="M17" s="22">
        <v>44540</v>
      </c>
      <c r="N17" s="15">
        <v>0</v>
      </c>
      <c r="O17" s="15">
        <v>0</v>
      </c>
      <c r="P17" s="16">
        <f t="shared" ref="P17" si="15">N17+O17</f>
        <v>0</v>
      </c>
      <c r="Q17" s="10">
        <v>4</v>
      </c>
      <c r="R17" s="15">
        <v>54.01</v>
      </c>
      <c r="S17" s="10">
        <v>0</v>
      </c>
      <c r="T17" s="15">
        <v>0</v>
      </c>
      <c r="U17" s="10">
        <v>4</v>
      </c>
      <c r="V17" s="16">
        <f t="shared" ref="V17" si="16">(Q17*R17)+(S17*T17)</f>
        <v>216.04</v>
      </c>
      <c r="W17" s="16">
        <f t="shared" ref="W17" si="17">P17+V17</f>
        <v>216.04</v>
      </c>
      <c r="X17" s="17"/>
      <c r="Y17" s="7"/>
      <c r="Z17" s="7"/>
      <c r="AA17" s="7"/>
      <c r="AB17" s="7"/>
    </row>
    <row r="18" spans="1:28" s="1" customFormat="1" ht="165" customHeight="1" x14ac:dyDescent="0.2">
      <c r="A18" s="40" t="s">
        <v>38</v>
      </c>
      <c r="B18" s="40" t="s">
        <v>88</v>
      </c>
      <c r="C18" s="54" t="s">
        <v>113</v>
      </c>
      <c r="D18" s="54" t="s">
        <v>114</v>
      </c>
      <c r="E18" s="54" t="s">
        <v>100</v>
      </c>
      <c r="F18" s="31" t="s">
        <v>110</v>
      </c>
      <c r="G18" s="23" t="s">
        <v>43</v>
      </c>
      <c r="H18" s="10" t="s">
        <v>44</v>
      </c>
      <c r="I18" s="13" t="s">
        <v>111</v>
      </c>
      <c r="J18" s="10" t="s">
        <v>44</v>
      </c>
      <c r="K18" s="14" t="s">
        <v>112</v>
      </c>
      <c r="L18" s="22">
        <v>44536</v>
      </c>
      <c r="M18" s="22">
        <v>44540</v>
      </c>
      <c r="N18" s="15">
        <v>0</v>
      </c>
      <c r="O18" s="15">
        <v>0</v>
      </c>
      <c r="P18" s="16">
        <f t="shared" ref="P18" si="18">N18+O18</f>
        <v>0</v>
      </c>
      <c r="Q18" s="10">
        <v>4</v>
      </c>
      <c r="R18" s="15">
        <v>54.01</v>
      </c>
      <c r="S18" s="10">
        <v>0</v>
      </c>
      <c r="T18" s="15">
        <v>0</v>
      </c>
      <c r="U18" s="10">
        <v>4</v>
      </c>
      <c r="V18" s="16">
        <f t="shared" ref="V18" si="19">(Q18*R18)+(S18*T18)</f>
        <v>216.04</v>
      </c>
      <c r="W18" s="16">
        <f t="shared" ref="W18" si="20">P18+V18</f>
        <v>216.04</v>
      </c>
      <c r="X18" s="17"/>
      <c r="Y18" s="7"/>
      <c r="Z18" s="7"/>
      <c r="AA18" s="7"/>
      <c r="AB18" s="7"/>
    </row>
    <row r="19" spans="1:28" s="1" customFormat="1" ht="65.25" customHeight="1" x14ac:dyDescent="0.2">
      <c r="A19" s="40" t="s">
        <v>38</v>
      </c>
      <c r="B19" s="40" t="s">
        <v>88</v>
      </c>
      <c r="C19" s="54" t="s">
        <v>115</v>
      </c>
      <c r="D19" s="54" t="s">
        <v>116</v>
      </c>
      <c r="E19" s="54" t="s">
        <v>100</v>
      </c>
      <c r="F19" s="31" t="s">
        <v>110</v>
      </c>
      <c r="G19" s="23" t="s">
        <v>43</v>
      </c>
      <c r="H19" s="10" t="s">
        <v>44</v>
      </c>
      <c r="I19" s="13" t="s">
        <v>117</v>
      </c>
      <c r="J19" s="10" t="s">
        <v>44</v>
      </c>
      <c r="K19" s="14" t="s">
        <v>112</v>
      </c>
      <c r="L19" s="22">
        <v>44536</v>
      </c>
      <c r="M19" s="22">
        <v>44540</v>
      </c>
      <c r="N19" s="15">
        <v>0</v>
      </c>
      <c r="O19" s="15">
        <v>0</v>
      </c>
      <c r="P19" s="16">
        <f t="shared" ref="P19" si="21">N19+O19</f>
        <v>0</v>
      </c>
      <c r="Q19" s="10">
        <v>4</v>
      </c>
      <c r="R19" s="15">
        <v>54.01</v>
      </c>
      <c r="S19" s="10">
        <v>0</v>
      </c>
      <c r="T19" s="15">
        <v>0</v>
      </c>
      <c r="U19" s="10">
        <v>4</v>
      </c>
      <c r="V19" s="16">
        <f t="shared" ref="V19" si="22">(Q19*R19)+(S19*T19)</f>
        <v>216.04</v>
      </c>
      <c r="W19" s="16">
        <f t="shared" ref="W19" si="23">P19+V19</f>
        <v>216.04</v>
      </c>
      <c r="X19" s="37"/>
      <c r="Y19" s="7"/>
      <c r="Z19" s="7"/>
      <c r="AA19" s="7"/>
      <c r="AB19" s="7"/>
    </row>
    <row r="20" spans="1:28" s="1" customFormat="1" ht="188.25" customHeight="1" x14ac:dyDescent="0.2">
      <c r="A20" s="40" t="s">
        <v>38</v>
      </c>
      <c r="B20" s="40" t="s">
        <v>88</v>
      </c>
      <c r="C20" s="54" t="s">
        <v>118</v>
      </c>
      <c r="D20" s="54" t="s">
        <v>119</v>
      </c>
      <c r="E20" s="54" t="s">
        <v>100</v>
      </c>
      <c r="F20" s="31" t="s">
        <v>120</v>
      </c>
      <c r="G20" s="23" t="s">
        <v>43</v>
      </c>
      <c r="H20" s="10" t="s">
        <v>44</v>
      </c>
      <c r="I20" s="13" t="s">
        <v>111</v>
      </c>
      <c r="J20" s="10" t="s">
        <v>44</v>
      </c>
      <c r="K20" s="14" t="s">
        <v>112</v>
      </c>
      <c r="L20" s="22">
        <v>44536</v>
      </c>
      <c r="M20" s="22">
        <v>44540</v>
      </c>
      <c r="N20" s="15">
        <v>0</v>
      </c>
      <c r="O20" s="15">
        <v>0</v>
      </c>
      <c r="P20" s="16">
        <f t="shared" ref="P20" si="24">N20+O20</f>
        <v>0</v>
      </c>
      <c r="Q20" s="10">
        <v>4</v>
      </c>
      <c r="R20" s="15">
        <v>54.01</v>
      </c>
      <c r="S20" s="10">
        <v>0</v>
      </c>
      <c r="T20" s="15">
        <v>0</v>
      </c>
      <c r="U20" s="10">
        <v>4</v>
      </c>
      <c r="V20" s="16">
        <f t="shared" ref="V20" si="25">(Q20*R20)+(S20*T20)</f>
        <v>216.04</v>
      </c>
      <c r="W20" s="24">
        <f t="shared" ref="W20" si="26">P20+V20</f>
        <v>216.04</v>
      </c>
      <c r="X20" s="30"/>
      <c r="Y20" s="7"/>
      <c r="Z20" s="7"/>
      <c r="AA20" s="7"/>
      <c r="AB20" s="7"/>
    </row>
    <row r="21" spans="1:28" s="1" customFormat="1" ht="150.75" customHeight="1" x14ac:dyDescent="0.2">
      <c r="A21" s="40" t="s">
        <v>38</v>
      </c>
      <c r="B21" s="40" t="s">
        <v>88</v>
      </c>
      <c r="C21" s="54" t="s">
        <v>121</v>
      </c>
      <c r="D21" s="54" t="s">
        <v>122</v>
      </c>
      <c r="E21" s="54" t="s">
        <v>100</v>
      </c>
      <c r="F21" s="31" t="s">
        <v>120</v>
      </c>
      <c r="G21" s="23" t="s">
        <v>43</v>
      </c>
      <c r="H21" s="10" t="s">
        <v>44</v>
      </c>
      <c r="I21" s="13" t="s">
        <v>111</v>
      </c>
      <c r="J21" s="10" t="s">
        <v>44</v>
      </c>
      <c r="K21" s="14" t="s">
        <v>112</v>
      </c>
      <c r="L21" s="22">
        <v>44536</v>
      </c>
      <c r="M21" s="22">
        <v>44540</v>
      </c>
      <c r="N21" s="15">
        <v>0</v>
      </c>
      <c r="O21" s="15">
        <v>0</v>
      </c>
      <c r="P21" s="16">
        <f t="shared" ref="P21" si="27">N21+O21</f>
        <v>0</v>
      </c>
      <c r="Q21" s="10">
        <v>4</v>
      </c>
      <c r="R21" s="15">
        <v>54.01</v>
      </c>
      <c r="S21" s="10">
        <v>0</v>
      </c>
      <c r="T21" s="15">
        <v>0</v>
      </c>
      <c r="U21" s="10">
        <v>4</v>
      </c>
      <c r="V21" s="16">
        <f t="shared" ref="V21" si="28">(Q21*R21)+(S21*T21)</f>
        <v>216.04</v>
      </c>
      <c r="W21" s="24">
        <f t="shared" ref="W21" si="29">P21+V21</f>
        <v>216.04</v>
      </c>
      <c r="X21" s="30"/>
      <c r="Y21" s="7"/>
      <c r="Z21" s="7"/>
      <c r="AA21" s="7"/>
      <c r="AB21" s="7"/>
    </row>
    <row r="22" spans="1:28" s="1" customFormat="1" ht="146.25" customHeight="1" x14ac:dyDescent="0.2">
      <c r="A22" s="40" t="s">
        <v>38</v>
      </c>
      <c r="B22" s="40" t="s">
        <v>88</v>
      </c>
      <c r="C22" s="54" t="s">
        <v>123</v>
      </c>
      <c r="D22" s="54" t="s">
        <v>124</v>
      </c>
      <c r="E22" s="54" t="s">
        <v>125</v>
      </c>
      <c r="F22" s="31" t="s">
        <v>138</v>
      </c>
      <c r="G22" s="23" t="s">
        <v>93</v>
      </c>
      <c r="H22" s="10" t="s">
        <v>44</v>
      </c>
      <c r="I22" s="13" t="s">
        <v>45</v>
      </c>
      <c r="J22" s="10" t="s">
        <v>44</v>
      </c>
      <c r="K22" s="14" t="s">
        <v>126</v>
      </c>
      <c r="L22" s="22">
        <v>44539</v>
      </c>
      <c r="M22" s="22">
        <v>44541</v>
      </c>
      <c r="N22" s="15">
        <v>0</v>
      </c>
      <c r="O22" s="15">
        <v>0</v>
      </c>
      <c r="P22" s="16">
        <f t="shared" ref="P22:P23" si="30">N22+O22</f>
        <v>0</v>
      </c>
      <c r="Q22" s="10">
        <v>2</v>
      </c>
      <c r="R22" s="15">
        <v>54.01</v>
      </c>
      <c r="S22" s="10">
        <v>0</v>
      </c>
      <c r="T22" s="15">
        <v>0</v>
      </c>
      <c r="U22" s="10">
        <v>2</v>
      </c>
      <c r="V22" s="16">
        <f t="shared" ref="V22:V23" si="31">(Q22*R22)+(S22*T22)</f>
        <v>108.02</v>
      </c>
      <c r="W22" s="24">
        <f t="shared" ref="W22:W23" si="32">P22+V22</f>
        <v>108.02</v>
      </c>
      <c r="X22" s="30"/>
      <c r="Y22" s="33"/>
      <c r="Z22" s="33"/>
      <c r="AA22" s="34"/>
      <c r="AB22" s="7"/>
    </row>
    <row r="23" spans="1:28" ht="68.25" customHeight="1" x14ac:dyDescent="0.2">
      <c r="A23" s="40" t="s">
        <v>38</v>
      </c>
      <c r="B23" s="40" t="s">
        <v>88</v>
      </c>
      <c r="C23" s="54" t="s">
        <v>127</v>
      </c>
      <c r="D23" s="54" t="s">
        <v>128</v>
      </c>
      <c r="E23" s="54" t="s">
        <v>129</v>
      </c>
      <c r="F23" s="31" t="s">
        <v>130</v>
      </c>
      <c r="G23" s="23" t="s">
        <v>43</v>
      </c>
      <c r="H23" s="10" t="s">
        <v>44</v>
      </c>
      <c r="I23" s="13" t="s">
        <v>131</v>
      </c>
      <c r="J23" s="10" t="s">
        <v>44</v>
      </c>
      <c r="K23" s="14" t="s">
        <v>132</v>
      </c>
      <c r="L23" s="22">
        <v>44543</v>
      </c>
      <c r="M23" s="22">
        <v>44547</v>
      </c>
      <c r="N23" s="15">
        <v>0</v>
      </c>
      <c r="O23" s="22"/>
      <c r="P23" s="16">
        <f t="shared" si="30"/>
        <v>0</v>
      </c>
      <c r="Q23" s="10">
        <v>4</v>
      </c>
      <c r="R23" s="15">
        <v>54.01</v>
      </c>
      <c r="S23" s="10">
        <v>0</v>
      </c>
      <c r="T23" s="15">
        <v>0</v>
      </c>
      <c r="U23" s="10">
        <v>4</v>
      </c>
      <c r="V23" s="16">
        <f t="shared" si="31"/>
        <v>216.04</v>
      </c>
      <c r="W23" s="24">
        <f t="shared" si="32"/>
        <v>216.04</v>
      </c>
      <c r="X23" s="32"/>
      <c r="Y23" s="35"/>
      <c r="Z23" s="36"/>
      <c r="AA23" s="34"/>
      <c r="AB23" s="7"/>
    </row>
    <row r="24" spans="1:28" s="21" customFormat="1" ht="88.5" customHeight="1" x14ac:dyDescent="0.2">
      <c r="A24" s="40" t="s">
        <v>38</v>
      </c>
      <c r="B24" s="40" t="s">
        <v>88</v>
      </c>
      <c r="C24" s="54" t="s">
        <v>133</v>
      </c>
      <c r="D24" s="54" t="s">
        <v>134</v>
      </c>
      <c r="E24" s="54" t="s">
        <v>100</v>
      </c>
      <c r="F24" s="31" t="s">
        <v>130</v>
      </c>
      <c r="G24" s="23" t="s">
        <v>43</v>
      </c>
      <c r="H24" s="10" t="s">
        <v>44</v>
      </c>
      <c r="I24" s="13" t="s">
        <v>131</v>
      </c>
      <c r="J24" s="10" t="s">
        <v>44</v>
      </c>
      <c r="K24" s="14" t="s">
        <v>132</v>
      </c>
      <c r="L24" s="22" t="s">
        <v>135</v>
      </c>
      <c r="M24" s="22" t="s">
        <v>136</v>
      </c>
      <c r="N24" s="15">
        <v>0</v>
      </c>
      <c r="O24" s="15">
        <v>0</v>
      </c>
      <c r="P24" s="16">
        <f t="shared" si="0"/>
        <v>0</v>
      </c>
      <c r="Q24" s="10">
        <v>6</v>
      </c>
      <c r="R24" s="15">
        <v>54.01</v>
      </c>
      <c r="S24" s="10">
        <v>0</v>
      </c>
      <c r="T24" s="15">
        <v>0</v>
      </c>
      <c r="U24" s="10">
        <v>6</v>
      </c>
      <c r="V24" s="16">
        <f t="shared" si="1"/>
        <v>324.06</v>
      </c>
      <c r="W24" s="16">
        <f t="shared" si="2"/>
        <v>324.06</v>
      </c>
      <c r="X24" s="38"/>
      <c r="Y24" s="7"/>
      <c r="Z24" s="7"/>
      <c r="AA24" s="7"/>
      <c r="AB24" s="7"/>
    </row>
    <row r="25" spans="1:28" s="21" customFormat="1" ht="62.25" customHeight="1" x14ac:dyDescent="0.2">
      <c r="A25" s="64" t="s">
        <v>38</v>
      </c>
      <c r="B25" s="29" t="s">
        <v>88</v>
      </c>
      <c r="C25" s="39" t="s">
        <v>123</v>
      </c>
      <c r="D25" s="67" t="s">
        <v>124</v>
      </c>
      <c r="E25" s="65" t="s">
        <v>125</v>
      </c>
      <c r="F25" s="31" t="s">
        <v>139</v>
      </c>
      <c r="G25" s="23" t="s">
        <v>43</v>
      </c>
      <c r="H25" s="10" t="s">
        <v>44</v>
      </c>
      <c r="I25" s="13" t="s">
        <v>45</v>
      </c>
      <c r="J25" s="10" t="s">
        <v>44</v>
      </c>
      <c r="K25" s="14" t="s">
        <v>126</v>
      </c>
      <c r="L25" s="22">
        <v>44546</v>
      </c>
      <c r="M25" s="22">
        <v>44548</v>
      </c>
      <c r="N25" s="15">
        <v>0</v>
      </c>
      <c r="O25" s="15">
        <v>0</v>
      </c>
      <c r="P25" s="16">
        <f t="shared" ref="P25" si="33">N25+O25</f>
        <v>0</v>
      </c>
      <c r="Q25" s="10">
        <v>2</v>
      </c>
      <c r="R25" s="15">
        <v>54.01</v>
      </c>
      <c r="S25" s="10">
        <v>0</v>
      </c>
      <c r="T25" s="15">
        <v>0</v>
      </c>
      <c r="U25" s="10">
        <v>2</v>
      </c>
      <c r="V25" s="16">
        <f t="shared" ref="V25" si="34">(Q25*R25)+(S25*T25)</f>
        <v>108.02</v>
      </c>
      <c r="W25" s="16">
        <f t="shared" ref="W25" si="35">P25+V25</f>
        <v>108.02</v>
      </c>
      <c r="X25" s="25"/>
      <c r="Y25" s="7"/>
      <c r="Z25" s="7"/>
      <c r="AA25" s="7"/>
      <c r="AB25" s="7"/>
    </row>
    <row r="26" spans="1:28" s="21" customFormat="1" ht="204" customHeight="1" x14ac:dyDescent="0.2">
      <c r="A26" s="69" t="s">
        <v>38</v>
      </c>
      <c r="B26" s="70" t="s">
        <v>88</v>
      </c>
      <c r="C26" s="68" t="s">
        <v>89</v>
      </c>
      <c r="D26" s="71" t="s">
        <v>90</v>
      </c>
      <c r="E26" s="72" t="s">
        <v>91</v>
      </c>
      <c r="F26" s="73" t="s">
        <v>140</v>
      </c>
      <c r="G26" s="74" t="s">
        <v>43</v>
      </c>
      <c r="H26" s="26" t="s">
        <v>44</v>
      </c>
      <c r="I26" s="44" t="s">
        <v>45</v>
      </c>
      <c r="J26" s="26" t="s">
        <v>44</v>
      </c>
      <c r="K26" s="45" t="s">
        <v>141</v>
      </c>
      <c r="L26" s="75">
        <v>44550</v>
      </c>
      <c r="M26" s="75">
        <v>44554</v>
      </c>
      <c r="N26" s="47">
        <v>0</v>
      </c>
      <c r="O26" s="47">
        <v>0</v>
      </c>
      <c r="P26" s="48">
        <f t="shared" ref="P26" si="36">N26+O26</f>
        <v>0</v>
      </c>
      <c r="Q26" s="26">
        <v>4</v>
      </c>
      <c r="R26" s="47">
        <v>54.01</v>
      </c>
      <c r="S26" s="26">
        <v>0</v>
      </c>
      <c r="T26" s="47">
        <v>0</v>
      </c>
      <c r="U26" s="26">
        <v>4</v>
      </c>
      <c r="V26" s="48">
        <f t="shared" ref="V26" si="37">(Q26*R26)+(S26*T26)</f>
        <v>216.04</v>
      </c>
      <c r="W26" s="48">
        <f t="shared" ref="W26" si="38">P26+V26</f>
        <v>216.04</v>
      </c>
      <c r="X26" s="37"/>
      <c r="Y26" s="7"/>
      <c r="Z26" s="7"/>
      <c r="AA26" s="7"/>
      <c r="AB26" s="7"/>
    </row>
    <row r="27" spans="1:28" s="21" customFormat="1" ht="54" customHeight="1" x14ac:dyDescent="0.2">
      <c r="A27" s="29" t="s">
        <v>38</v>
      </c>
      <c r="B27" s="29" t="s">
        <v>88</v>
      </c>
      <c r="C27" s="39" t="s">
        <v>104</v>
      </c>
      <c r="D27" s="54" t="s">
        <v>105</v>
      </c>
      <c r="E27" s="54" t="s">
        <v>100</v>
      </c>
      <c r="F27" s="31" t="s">
        <v>142</v>
      </c>
      <c r="G27" s="29" t="s">
        <v>43</v>
      </c>
      <c r="H27" s="29" t="s">
        <v>44</v>
      </c>
      <c r="I27" s="55" t="s">
        <v>102</v>
      </c>
      <c r="J27" s="29" t="s">
        <v>44</v>
      </c>
      <c r="K27" s="56" t="s">
        <v>143</v>
      </c>
      <c r="L27" s="77">
        <v>44545</v>
      </c>
      <c r="M27" s="77">
        <v>44547</v>
      </c>
      <c r="N27" s="78">
        <v>0</v>
      </c>
      <c r="O27" s="78">
        <v>0</v>
      </c>
      <c r="P27" s="79">
        <f t="shared" ref="P27" si="39">N27+O27</f>
        <v>0</v>
      </c>
      <c r="Q27" s="29">
        <v>2</v>
      </c>
      <c r="R27" s="78">
        <v>54.01</v>
      </c>
      <c r="S27" s="29">
        <v>0</v>
      </c>
      <c r="T27" s="78">
        <v>0</v>
      </c>
      <c r="U27" s="29">
        <v>2</v>
      </c>
      <c r="V27" s="79">
        <f t="shared" ref="V27" si="40">(Q27*R27)+(S27*T27)</f>
        <v>108.02</v>
      </c>
      <c r="W27" s="79">
        <f t="shared" ref="W27" si="41">P27+V27</f>
        <v>108.02</v>
      </c>
      <c r="X27" s="29"/>
      <c r="Y27" s="7"/>
      <c r="Z27" s="7"/>
      <c r="AA27" s="7"/>
      <c r="AB27" s="7"/>
    </row>
    <row r="28" spans="1:28" s="21" customFormat="1" ht="60.75" customHeight="1" x14ac:dyDescent="0.2">
      <c r="A28" s="29" t="s">
        <v>38</v>
      </c>
      <c r="B28" s="29" t="s">
        <v>88</v>
      </c>
      <c r="C28" s="39" t="s">
        <v>98</v>
      </c>
      <c r="D28" s="54" t="s">
        <v>99</v>
      </c>
      <c r="E28" s="54" t="s">
        <v>100</v>
      </c>
      <c r="F28" s="31" t="s">
        <v>142</v>
      </c>
      <c r="G28" s="29" t="s">
        <v>43</v>
      </c>
      <c r="H28" s="29" t="s">
        <v>44</v>
      </c>
      <c r="I28" s="55" t="s">
        <v>102</v>
      </c>
      <c r="J28" s="29" t="s">
        <v>44</v>
      </c>
      <c r="K28" s="56" t="s">
        <v>143</v>
      </c>
      <c r="L28" s="77">
        <v>44545</v>
      </c>
      <c r="M28" s="77">
        <v>44547</v>
      </c>
      <c r="N28" s="78">
        <v>0</v>
      </c>
      <c r="O28" s="78">
        <v>0</v>
      </c>
      <c r="P28" s="79">
        <f t="shared" ref="P28" si="42">N28+O28</f>
        <v>0</v>
      </c>
      <c r="Q28" s="29">
        <v>2</v>
      </c>
      <c r="R28" s="78">
        <v>54.01</v>
      </c>
      <c r="S28" s="29">
        <v>0</v>
      </c>
      <c r="T28" s="78">
        <v>0</v>
      </c>
      <c r="U28" s="29">
        <v>2</v>
      </c>
      <c r="V28" s="79">
        <f t="shared" ref="V28" si="43">(Q28*R28)+(S28*T28)</f>
        <v>108.02</v>
      </c>
      <c r="W28" s="79">
        <f t="shared" ref="W28" si="44">P28+V28</f>
        <v>108.02</v>
      </c>
      <c r="X28" s="29"/>
      <c r="Y28" s="7"/>
      <c r="Z28" s="7"/>
      <c r="AA28" s="7"/>
      <c r="AB28" s="7"/>
    </row>
    <row r="29" spans="1:28" s="21" customFormat="1" ht="60.75" customHeight="1" x14ac:dyDescent="0.2">
      <c r="A29" s="29" t="s">
        <v>38</v>
      </c>
      <c r="B29" s="29" t="s">
        <v>88</v>
      </c>
      <c r="C29" s="67" t="s">
        <v>144</v>
      </c>
      <c r="D29" s="67" t="s">
        <v>145</v>
      </c>
      <c r="E29" s="67" t="s">
        <v>100</v>
      </c>
      <c r="F29" s="31" t="s">
        <v>142</v>
      </c>
      <c r="G29" s="29" t="s">
        <v>43</v>
      </c>
      <c r="H29" s="29" t="s">
        <v>44</v>
      </c>
      <c r="I29" s="55" t="s">
        <v>102</v>
      </c>
      <c r="J29" s="29" t="s">
        <v>44</v>
      </c>
      <c r="K29" s="56" t="s">
        <v>143</v>
      </c>
      <c r="L29" s="77">
        <v>44545</v>
      </c>
      <c r="M29" s="77">
        <v>44547</v>
      </c>
      <c r="N29" s="78">
        <v>0</v>
      </c>
      <c r="O29" s="78">
        <v>0</v>
      </c>
      <c r="P29" s="79">
        <f t="shared" ref="P29" si="45">N29+O29</f>
        <v>0</v>
      </c>
      <c r="Q29" s="29">
        <v>2</v>
      </c>
      <c r="R29" s="78">
        <v>54.01</v>
      </c>
      <c r="S29" s="29">
        <v>0</v>
      </c>
      <c r="T29" s="78">
        <v>0</v>
      </c>
      <c r="U29" s="29">
        <v>2</v>
      </c>
      <c r="V29" s="79">
        <f t="shared" ref="V29" si="46">(Q29*R29)+(S29*T29)</f>
        <v>108.02</v>
      </c>
      <c r="W29" s="79">
        <f t="shared" ref="W29" si="47">P29+V29</f>
        <v>108.02</v>
      </c>
      <c r="X29" s="29"/>
      <c r="Y29" s="7"/>
      <c r="Z29" s="7"/>
      <c r="AA29" s="7"/>
      <c r="AB29" s="7"/>
    </row>
    <row r="30" spans="1:28" s="21" customFormat="1" ht="125.25" customHeight="1" x14ac:dyDescent="0.2">
      <c r="A30" s="29" t="s">
        <v>38</v>
      </c>
      <c r="B30" s="29" t="s">
        <v>88</v>
      </c>
      <c r="C30" s="67" t="s">
        <v>146</v>
      </c>
      <c r="D30" s="67" t="s">
        <v>147</v>
      </c>
      <c r="E30" s="80" t="s">
        <v>149</v>
      </c>
      <c r="F30" s="31" t="s">
        <v>148</v>
      </c>
      <c r="G30" s="29" t="s">
        <v>43</v>
      </c>
      <c r="H30" s="29" t="s">
        <v>44</v>
      </c>
      <c r="I30" s="55" t="s">
        <v>111</v>
      </c>
      <c r="J30" s="29" t="s">
        <v>44</v>
      </c>
      <c r="K30" s="56" t="s">
        <v>112</v>
      </c>
      <c r="L30" s="77">
        <v>44545</v>
      </c>
      <c r="M30" s="77">
        <v>44547</v>
      </c>
      <c r="N30" s="78">
        <v>0</v>
      </c>
      <c r="O30" s="78">
        <v>0</v>
      </c>
      <c r="P30" s="79">
        <f t="shared" ref="P30" si="48">N30+O30</f>
        <v>0</v>
      </c>
      <c r="Q30" s="29">
        <v>2</v>
      </c>
      <c r="R30" s="78">
        <v>54.01</v>
      </c>
      <c r="S30" s="29">
        <v>0</v>
      </c>
      <c r="T30" s="78">
        <v>0</v>
      </c>
      <c r="U30" s="29">
        <v>2</v>
      </c>
      <c r="V30" s="79">
        <f t="shared" ref="V30" si="49">(Q30*R30)+(S30*T30)</f>
        <v>108.02</v>
      </c>
      <c r="W30" s="79">
        <f t="shared" ref="W30" si="50">P30+V30</f>
        <v>108.02</v>
      </c>
      <c r="X30" s="29"/>
      <c r="Y30" s="7"/>
      <c r="Z30" s="7"/>
      <c r="AA30" s="7"/>
      <c r="AB30" s="7"/>
    </row>
    <row r="31" spans="1:28" s="21" customFormat="1" ht="61.5" customHeight="1" x14ac:dyDescent="0.2">
      <c r="A31" s="29" t="s">
        <v>38</v>
      </c>
      <c r="B31" s="29" t="s">
        <v>150</v>
      </c>
      <c r="C31" s="60" t="s">
        <v>151</v>
      </c>
      <c r="D31" s="60" t="s">
        <v>152</v>
      </c>
      <c r="E31" s="29" t="s">
        <v>153</v>
      </c>
      <c r="F31" s="60" t="s">
        <v>154</v>
      </c>
      <c r="G31" s="96" t="s">
        <v>43</v>
      </c>
      <c r="H31" s="27" t="s">
        <v>44</v>
      </c>
      <c r="I31" s="49" t="s">
        <v>45</v>
      </c>
      <c r="J31" s="27" t="s">
        <v>44</v>
      </c>
      <c r="K31" s="41" t="s">
        <v>155</v>
      </c>
      <c r="L31" s="76">
        <v>44557</v>
      </c>
      <c r="M31" s="76">
        <v>44560</v>
      </c>
      <c r="N31" s="51">
        <v>0</v>
      </c>
      <c r="O31" s="51">
        <v>0</v>
      </c>
      <c r="P31" s="52">
        <f t="shared" ref="P31" si="51">N31+O31</f>
        <v>0</v>
      </c>
      <c r="Q31" s="27">
        <v>3</v>
      </c>
      <c r="R31" s="51">
        <v>54.01</v>
      </c>
      <c r="S31" s="27">
        <v>0</v>
      </c>
      <c r="T31" s="51">
        <v>0</v>
      </c>
      <c r="U31" s="27">
        <v>3</v>
      </c>
      <c r="V31" s="52">
        <f t="shared" ref="V31" si="52">(Q31*R31)+(S31*T31)</f>
        <v>162.03</v>
      </c>
      <c r="W31" s="52">
        <f t="shared" ref="W31" si="53">P31+V31</f>
        <v>162.03</v>
      </c>
      <c r="X31" s="38"/>
      <c r="Y31" s="7"/>
      <c r="Z31" s="7"/>
      <c r="AA31" s="7"/>
      <c r="AB31" s="7"/>
    </row>
    <row r="32" spans="1:28" s="21" customFormat="1" ht="34.5" customHeight="1" x14ac:dyDescent="0.2">
      <c r="A32" s="10" t="s">
        <v>38</v>
      </c>
      <c r="B32" s="27" t="s">
        <v>150</v>
      </c>
      <c r="C32" s="97" t="s">
        <v>156</v>
      </c>
      <c r="D32" s="98" t="s">
        <v>157</v>
      </c>
      <c r="E32" s="27" t="s">
        <v>158</v>
      </c>
      <c r="F32" s="60" t="s">
        <v>154</v>
      </c>
      <c r="G32" s="96" t="s">
        <v>43</v>
      </c>
      <c r="H32" s="27" t="s">
        <v>44</v>
      </c>
      <c r="I32" s="49" t="s">
        <v>45</v>
      </c>
      <c r="J32" s="27" t="s">
        <v>44</v>
      </c>
      <c r="K32" s="41" t="s">
        <v>155</v>
      </c>
      <c r="L32" s="76">
        <v>44557</v>
      </c>
      <c r="M32" s="76">
        <v>44560</v>
      </c>
      <c r="N32" s="15">
        <v>0</v>
      </c>
      <c r="O32" s="15">
        <v>0</v>
      </c>
      <c r="P32" s="16">
        <f t="shared" ref="P32" si="54">N32+O32</f>
        <v>0</v>
      </c>
      <c r="Q32" s="10">
        <v>3</v>
      </c>
      <c r="R32" s="15">
        <v>54.01</v>
      </c>
      <c r="S32" s="10">
        <v>0</v>
      </c>
      <c r="T32" s="15">
        <v>0</v>
      </c>
      <c r="U32" s="10">
        <v>3</v>
      </c>
      <c r="V32" s="16">
        <f t="shared" ref="V32" si="55">(Q32*R32)+(S32*T32)</f>
        <v>162.03</v>
      </c>
      <c r="W32" s="16">
        <f t="shared" ref="W32" si="56">P32+V32</f>
        <v>162.03</v>
      </c>
      <c r="X32" s="25"/>
      <c r="Y32" s="7"/>
      <c r="Z32" s="7"/>
      <c r="AA32" s="7"/>
      <c r="AB32" s="7"/>
    </row>
    <row r="33" spans="1:28" s="21" customFormat="1" ht="15.75" customHeight="1" x14ac:dyDescent="0.2">
      <c r="A33" s="10"/>
      <c r="B33" s="10"/>
      <c r="C33" s="11"/>
      <c r="D33" s="10"/>
      <c r="E33" s="10"/>
      <c r="F33" s="12"/>
      <c r="G33" s="10"/>
      <c r="H33" s="10"/>
      <c r="I33" s="13"/>
      <c r="J33" s="10"/>
      <c r="K33" s="14"/>
      <c r="L33" s="22"/>
      <c r="M33" s="22"/>
      <c r="N33" s="15">
        <v>0</v>
      </c>
      <c r="O33" s="15">
        <v>0</v>
      </c>
      <c r="P33" s="16">
        <f t="shared" ref="P33" si="57">N33+O33</f>
        <v>0</v>
      </c>
      <c r="Q33" s="10">
        <v>0</v>
      </c>
      <c r="R33" s="15">
        <v>0</v>
      </c>
      <c r="S33" s="10">
        <v>0</v>
      </c>
      <c r="T33" s="15">
        <v>0</v>
      </c>
      <c r="U33" s="10">
        <v>0</v>
      </c>
      <c r="V33" s="16">
        <f t="shared" ref="V33" si="58">(Q33*R33)+(S33*T33)</f>
        <v>0</v>
      </c>
      <c r="W33" s="16">
        <f t="shared" ref="W33" si="59">P33+V33</f>
        <v>0</v>
      </c>
      <c r="X33" s="25"/>
      <c r="Y33" s="7"/>
      <c r="Z33" s="7"/>
      <c r="AA33" s="7"/>
      <c r="AB33" s="7"/>
    </row>
    <row r="34" spans="1:28" s="21" customFormat="1" ht="15.75" customHeight="1" x14ac:dyDescent="0.2">
      <c r="A34" s="10"/>
      <c r="B34" s="10"/>
      <c r="C34" s="11"/>
      <c r="D34" s="10"/>
      <c r="E34" s="10"/>
      <c r="F34" s="12"/>
      <c r="G34" s="10"/>
      <c r="H34" s="10"/>
      <c r="I34" s="13"/>
      <c r="J34" s="10"/>
      <c r="K34" s="14"/>
      <c r="L34" s="22"/>
      <c r="M34" s="22"/>
      <c r="N34" s="15">
        <v>0</v>
      </c>
      <c r="O34" s="15">
        <v>0</v>
      </c>
      <c r="P34" s="16">
        <f t="shared" ref="P34" si="60">N34+O34</f>
        <v>0</v>
      </c>
      <c r="Q34" s="10">
        <v>0</v>
      </c>
      <c r="R34" s="15">
        <v>0</v>
      </c>
      <c r="S34" s="10">
        <v>0</v>
      </c>
      <c r="T34" s="15">
        <v>0</v>
      </c>
      <c r="U34" s="10">
        <v>0</v>
      </c>
      <c r="V34" s="16">
        <f t="shared" ref="V34" si="61">(Q34*R34)+(S34*T34)</f>
        <v>0</v>
      </c>
      <c r="W34" s="16">
        <f t="shared" ref="W34" si="62">P34+V34</f>
        <v>0</v>
      </c>
      <c r="X34" s="25"/>
      <c r="Y34" s="7"/>
      <c r="Z34" s="7"/>
      <c r="AA34" s="7"/>
      <c r="AB34" s="7"/>
    </row>
    <row r="35" spans="1:28" s="21" customFormat="1" ht="15.75" customHeight="1" x14ac:dyDescent="0.2">
      <c r="A35" s="10"/>
      <c r="B35" s="10"/>
      <c r="C35" s="11"/>
      <c r="D35" s="10"/>
      <c r="E35" s="10"/>
      <c r="F35" s="12"/>
      <c r="G35" s="10"/>
      <c r="H35" s="10"/>
      <c r="I35" s="13"/>
      <c r="J35" s="10"/>
      <c r="K35" s="14"/>
      <c r="L35" s="22"/>
      <c r="M35" s="22"/>
      <c r="N35" s="15">
        <v>0</v>
      </c>
      <c r="O35" s="15">
        <v>0</v>
      </c>
      <c r="P35" s="16">
        <f t="shared" ref="P35" si="63">N35+O35</f>
        <v>0</v>
      </c>
      <c r="Q35" s="10">
        <v>0</v>
      </c>
      <c r="R35" s="15">
        <v>0</v>
      </c>
      <c r="S35" s="10">
        <v>0</v>
      </c>
      <c r="T35" s="15">
        <v>0</v>
      </c>
      <c r="U35" s="10">
        <v>0</v>
      </c>
      <c r="V35" s="16">
        <f t="shared" ref="V35" si="64">(Q35*R35)+(S35*T35)</f>
        <v>0</v>
      </c>
      <c r="W35" s="16">
        <f t="shared" ref="W35" si="65">P35+V35</f>
        <v>0</v>
      </c>
      <c r="X35" s="25"/>
      <c r="Y35" s="7"/>
      <c r="Z35" s="7"/>
      <c r="AA35" s="7"/>
      <c r="AB35" s="7"/>
    </row>
    <row r="36" spans="1:28" s="21" customFormat="1" ht="15.75" customHeight="1" x14ac:dyDescent="0.2">
      <c r="A36" s="10"/>
      <c r="B36" s="10"/>
      <c r="C36" s="11"/>
      <c r="D36" s="10"/>
      <c r="E36" s="10"/>
      <c r="F36" s="12"/>
      <c r="G36" s="10"/>
      <c r="H36" s="10"/>
      <c r="I36" s="13"/>
      <c r="J36" s="10"/>
      <c r="K36" s="14"/>
      <c r="L36" s="22"/>
      <c r="M36" s="22"/>
      <c r="N36" s="15">
        <v>0</v>
      </c>
      <c r="O36" s="15">
        <v>0</v>
      </c>
      <c r="P36" s="16">
        <f t="shared" ref="P36" si="66">N36+O36</f>
        <v>0</v>
      </c>
      <c r="Q36" s="10">
        <v>0</v>
      </c>
      <c r="R36" s="15">
        <v>0</v>
      </c>
      <c r="S36" s="10">
        <v>0</v>
      </c>
      <c r="T36" s="15">
        <v>0</v>
      </c>
      <c r="U36" s="10">
        <v>0</v>
      </c>
      <c r="V36" s="16">
        <f t="shared" ref="V36" si="67">(Q36*R36)+(S36*T36)</f>
        <v>0</v>
      </c>
      <c r="W36" s="16">
        <f t="shared" ref="W36" si="68">P36+V36</f>
        <v>0</v>
      </c>
      <c r="X36" s="25"/>
      <c r="Y36" s="7"/>
      <c r="Z36" s="7"/>
      <c r="AA36" s="7"/>
      <c r="AB36" s="7"/>
    </row>
    <row r="37" spans="1:28" s="21" customFormat="1" ht="15.75" customHeight="1" x14ac:dyDescent="0.2">
      <c r="A37" s="10"/>
      <c r="B37" s="10"/>
      <c r="C37" s="11"/>
      <c r="D37" s="10"/>
      <c r="E37" s="10"/>
      <c r="F37" s="12"/>
      <c r="G37" s="10"/>
      <c r="H37" s="10"/>
      <c r="I37" s="13"/>
      <c r="J37" s="10"/>
      <c r="K37" s="14"/>
      <c r="L37" s="22"/>
      <c r="M37" s="22"/>
      <c r="N37" s="15">
        <v>0</v>
      </c>
      <c r="O37" s="15">
        <v>0</v>
      </c>
      <c r="P37" s="16">
        <f t="shared" ref="P37" si="69">N37+O37</f>
        <v>0</v>
      </c>
      <c r="Q37" s="10">
        <v>0</v>
      </c>
      <c r="R37" s="15">
        <v>0</v>
      </c>
      <c r="S37" s="10">
        <v>0</v>
      </c>
      <c r="T37" s="15">
        <v>0</v>
      </c>
      <c r="U37" s="10">
        <v>0</v>
      </c>
      <c r="V37" s="16">
        <f t="shared" ref="V37" si="70">(Q37*R37)+(S37*T37)</f>
        <v>0</v>
      </c>
      <c r="W37" s="16">
        <f t="shared" ref="W37" si="71">P37+V37</f>
        <v>0</v>
      </c>
      <c r="X37" s="25"/>
      <c r="Y37" s="7"/>
      <c r="Z37" s="7"/>
      <c r="AA37" s="7"/>
      <c r="AB37" s="7"/>
    </row>
    <row r="38" spans="1:28" s="21" customFormat="1" ht="15.75" customHeight="1" x14ac:dyDescent="0.2">
      <c r="A38" s="10"/>
      <c r="B38" s="10"/>
      <c r="C38" s="11"/>
      <c r="D38" s="10"/>
      <c r="E38" s="10"/>
      <c r="F38" s="12"/>
      <c r="G38" s="10"/>
      <c r="H38" s="10"/>
      <c r="I38" s="13"/>
      <c r="J38" s="10"/>
      <c r="K38" s="14"/>
      <c r="L38" s="22"/>
      <c r="M38" s="22"/>
      <c r="N38" s="15">
        <v>0</v>
      </c>
      <c r="O38" s="15">
        <v>0</v>
      </c>
      <c r="P38" s="16">
        <f t="shared" ref="P38" si="72">N38+O38</f>
        <v>0</v>
      </c>
      <c r="Q38" s="10">
        <v>0</v>
      </c>
      <c r="R38" s="15">
        <v>0</v>
      </c>
      <c r="S38" s="10">
        <v>0</v>
      </c>
      <c r="T38" s="15">
        <v>0</v>
      </c>
      <c r="U38" s="10">
        <v>0</v>
      </c>
      <c r="V38" s="16">
        <f t="shared" ref="V38" si="73">(Q38*R38)+(S38*T38)</f>
        <v>0</v>
      </c>
      <c r="W38" s="16">
        <f t="shared" ref="W38" si="74">P38+V38</f>
        <v>0</v>
      </c>
      <c r="X38" s="25"/>
      <c r="Y38" s="7"/>
      <c r="Z38" s="7"/>
      <c r="AA38" s="7"/>
      <c r="AB38" s="7"/>
    </row>
    <row r="39" spans="1:28" s="21" customFormat="1" ht="15.75" customHeight="1" x14ac:dyDescent="0.2">
      <c r="A39" s="10"/>
      <c r="B39" s="10"/>
      <c r="C39" s="11"/>
      <c r="D39" s="10"/>
      <c r="E39" s="10"/>
      <c r="F39" s="12"/>
      <c r="G39" s="10"/>
      <c r="H39" s="10"/>
      <c r="I39" s="13"/>
      <c r="J39" s="10"/>
      <c r="K39" s="14"/>
      <c r="L39" s="22"/>
      <c r="M39" s="22"/>
      <c r="N39" s="15">
        <v>0</v>
      </c>
      <c r="O39" s="15">
        <v>0</v>
      </c>
      <c r="P39" s="16">
        <f t="shared" ref="P39" si="75">N39+O39</f>
        <v>0</v>
      </c>
      <c r="Q39" s="10">
        <v>0</v>
      </c>
      <c r="R39" s="15">
        <v>0</v>
      </c>
      <c r="S39" s="10">
        <v>0</v>
      </c>
      <c r="T39" s="15">
        <v>0</v>
      </c>
      <c r="U39" s="10">
        <v>0</v>
      </c>
      <c r="V39" s="16">
        <f t="shared" ref="V39" si="76">(Q39*R39)+(S39*T39)</f>
        <v>0</v>
      </c>
      <c r="W39" s="16">
        <f t="shared" ref="W39" si="77">P39+V39</f>
        <v>0</v>
      </c>
      <c r="X39" s="25"/>
      <c r="Y39" s="7"/>
      <c r="Z39" s="7"/>
      <c r="AA39" s="7"/>
      <c r="AB39" s="7"/>
    </row>
    <row r="40" spans="1:28" ht="15.75" customHeight="1" x14ac:dyDescent="0.2">
      <c r="A40" s="10"/>
      <c r="B40" s="10"/>
      <c r="C40" s="11"/>
      <c r="D40" s="10"/>
      <c r="E40" s="10"/>
      <c r="F40" s="12"/>
      <c r="G40" s="10"/>
      <c r="H40" s="10"/>
      <c r="I40" s="13"/>
      <c r="J40" s="10"/>
      <c r="K40" s="14"/>
      <c r="L40" s="22"/>
      <c r="M40" s="22"/>
      <c r="N40" s="15">
        <v>0</v>
      </c>
      <c r="O40" s="15">
        <v>0</v>
      </c>
      <c r="P40" s="16">
        <f t="shared" si="0"/>
        <v>0</v>
      </c>
      <c r="Q40" s="10">
        <v>0</v>
      </c>
      <c r="R40" s="15">
        <v>0</v>
      </c>
      <c r="S40" s="10">
        <v>0</v>
      </c>
      <c r="T40" s="15">
        <v>0</v>
      </c>
      <c r="U40" s="10">
        <v>0</v>
      </c>
      <c r="V40" s="16">
        <f t="shared" si="1"/>
        <v>0</v>
      </c>
      <c r="W40" s="16">
        <f t="shared" si="2"/>
        <v>0</v>
      </c>
      <c r="X40" s="17"/>
      <c r="Y40" s="7"/>
      <c r="Z40" s="7"/>
      <c r="AA40" s="7"/>
      <c r="AB40" s="7"/>
    </row>
    <row r="41" spans="1:28" ht="15.75" customHeight="1" x14ac:dyDescent="0.2">
      <c r="A41" s="10"/>
      <c r="B41" s="10"/>
      <c r="C41" s="11"/>
      <c r="D41" s="10"/>
      <c r="E41" s="10"/>
      <c r="F41" s="12"/>
      <c r="G41" s="10"/>
      <c r="H41" s="10"/>
      <c r="I41" s="13"/>
      <c r="J41" s="10"/>
      <c r="K41" s="14"/>
      <c r="L41" s="22"/>
      <c r="M41" s="22"/>
      <c r="N41" s="15">
        <v>0</v>
      </c>
      <c r="O41" s="15">
        <v>0</v>
      </c>
      <c r="P41" s="16">
        <f t="shared" si="0"/>
        <v>0</v>
      </c>
      <c r="Q41" s="10">
        <v>0</v>
      </c>
      <c r="R41" s="15">
        <v>0</v>
      </c>
      <c r="S41" s="10">
        <v>0</v>
      </c>
      <c r="T41" s="15">
        <v>0</v>
      </c>
      <c r="U41" s="10">
        <v>0</v>
      </c>
      <c r="V41" s="16">
        <f t="shared" si="1"/>
        <v>0</v>
      </c>
      <c r="W41" s="16">
        <f t="shared" si="2"/>
        <v>0</v>
      </c>
      <c r="X41" s="17"/>
      <c r="Y41" s="7"/>
      <c r="Z41" s="7"/>
      <c r="AA41" s="7"/>
      <c r="AB41" s="7"/>
    </row>
    <row r="42" spans="1:28" ht="38.25" customHeight="1" x14ac:dyDescent="0.2">
      <c r="A42" s="18"/>
      <c r="B42" s="7"/>
      <c r="C42" s="19"/>
      <c r="D42" s="1"/>
      <c r="E42" s="1"/>
      <c r="F42" s="1"/>
      <c r="G42" s="20"/>
      <c r="H42" s="20"/>
      <c r="I42" s="20"/>
      <c r="J42" s="20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15.75" customHeight="1" x14ac:dyDescent="0.25">
      <c r="A43" s="84" t="s">
        <v>49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">
      <c r="A44" s="86" t="s">
        <v>50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">
      <c r="A45" s="81" t="s">
        <v>51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">
      <c r="A46" s="81" t="s">
        <v>52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">
      <c r="A47" s="81" t="s">
        <v>53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">
      <c r="A48" s="81" t="s">
        <v>54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">
      <c r="A49" s="81" t="s">
        <v>55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A50" s="81" t="s">
        <v>56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A51" s="81" t="s">
        <v>57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A52" s="81" t="s">
        <v>58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">
      <c r="A53" s="81" t="s">
        <v>59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">
      <c r="A54" s="81" t="s">
        <v>60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">
      <c r="A55" s="81" t="s">
        <v>61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">
      <c r="A56" s="81" t="s">
        <v>62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">
      <c r="A57" s="81" t="s">
        <v>63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">
      <c r="A58" s="81" t="s">
        <v>64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">
      <c r="A59" s="81" t="s">
        <v>65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">
      <c r="A60" s="81" t="s">
        <v>66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">
      <c r="A61" s="81" t="s">
        <v>67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">
      <c r="A62" s="81" t="s">
        <v>68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">
      <c r="A63" s="81" t="s">
        <v>69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">
      <c r="A64" s="81" t="s">
        <v>70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">
      <c r="A65" s="81" t="s">
        <v>71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">
      <c r="A66" s="81" t="s">
        <v>72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">
      <c r="A67" s="81" t="s">
        <v>73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">
      <c r="A68" s="81" t="s">
        <v>74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">
      <c r="A69" s="81" t="s">
        <v>75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5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5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5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5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5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15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15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15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15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</sheetData>
  <mergeCells count="57">
    <mergeCell ref="B1:X1"/>
    <mergeCell ref="A1:A3"/>
    <mergeCell ref="B2:X2"/>
    <mergeCell ref="B3:X3"/>
    <mergeCell ref="C4:X4"/>
    <mergeCell ref="A5:B5"/>
    <mergeCell ref="C5:E5"/>
    <mergeCell ref="F5:M5"/>
    <mergeCell ref="N5:P5"/>
    <mergeCell ref="Q5:V5"/>
    <mergeCell ref="W5:W7"/>
    <mergeCell ref="X5:X7"/>
    <mergeCell ref="H6:I6"/>
    <mergeCell ref="J6:K6"/>
    <mergeCell ref="Q6:R6"/>
    <mergeCell ref="S6:T6"/>
    <mergeCell ref="O6:O7"/>
    <mergeCell ref="P6:P7"/>
    <mergeCell ref="U6:U7"/>
    <mergeCell ref="V6:V7"/>
    <mergeCell ref="A6:A7"/>
    <mergeCell ref="B6:B7"/>
    <mergeCell ref="C6:C7"/>
    <mergeCell ref="D6:D7"/>
    <mergeCell ref="E6:E7"/>
    <mergeCell ref="F6:F7"/>
    <mergeCell ref="G6:G7"/>
    <mergeCell ref="L6:L7"/>
    <mergeCell ref="M6:M7"/>
    <mergeCell ref="N6:N7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8:L68"/>
    <mergeCell ref="A69:L69"/>
    <mergeCell ref="A63:L63"/>
    <mergeCell ref="A64:L64"/>
    <mergeCell ref="A65:L65"/>
    <mergeCell ref="A66:L66"/>
    <mergeCell ref="A67:L67"/>
  </mergeCells>
  <dataValidations count="1">
    <dataValidation type="list" allowBlank="1" sqref="G8:G41">
      <formula1>"SERVIÇO,CURSO,EVENTO,REUNIÃO,OUTROS"</formula1>
    </dataValidation>
  </dataValidations>
  <pageMargins left="0.51180599999999998" right="0.51180599999999998" top="0.78749999999999998" bottom="0.78749999999999998" header="0" footer="0"/>
  <pageSetup paperSize="9" fitToWidth="0" orientation="landscape" r:id="rId1"/>
  <drawing r:id="rId2"/>
  <legacyDrawing r:id="rId3"/>
  <extLst>
    <ext uri="smNativeData">
      <pm:sheetPrefs xmlns:pm="smNativeData" day="163551455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Penha Lima</cp:lastModifiedBy>
  <cp:revision>0</cp:revision>
  <dcterms:created xsi:type="dcterms:W3CDTF">2021-10-29T10:00:02Z</dcterms:created>
  <dcterms:modified xsi:type="dcterms:W3CDTF">2022-02-10T13:42:22Z</dcterms:modified>
</cp:coreProperties>
</file>