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600" windowHeight="11160" firstSheet="9" activeTab="12"/>
  </bookViews>
  <sheets>
    <sheet name="2021-JAN" sheetId="1" state="hidden" r:id="rId1"/>
    <sheet name="2022 - JAN" sheetId="2" r:id="rId2"/>
    <sheet name="2022 - FEV" sheetId="5" r:id="rId3"/>
    <sheet name="2022 - MAR" sheetId="6" r:id="rId4"/>
    <sheet name="Decreto de Concessão de passage" sheetId="3" state="hidden" r:id="rId5"/>
    <sheet name="Cópia de 2021-JAN" sheetId="4" state="hidden" r:id="rId6"/>
    <sheet name="2022 - ABRIL" sheetId="10" r:id="rId7"/>
    <sheet name="2022 - MAIO" sheetId="11" r:id="rId8"/>
    <sheet name="2022 - JUNHO" sheetId="12" r:id="rId9"/>
    <sheet name="2022 - JULHO" sheetId="13" r:id="rId10"/>
    <sheet name="2022 - AGOSTO" sheetId="14" r:id="rId11"/>
    <sheet name="2022 - SETEMBRO" sheetId="15" r:id="rId12"/>
    <sheet name="2022 - OUTUBRO (2)" sheetId="16" r:id="rId13"/>
    <sheet name="Plan3" sheetId="9" r:id="rId14"/>
  </sheets>
  <definedNames>
    <definedName name="_xlnm.Print_Area" localSheetId="12">'2022 - OUTUBRO (2)'!$A$1:$AA$61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iv5yxWE0bBhPBiY0EtK1f2A4AgnQ=="/>
    </ext>
  </extLst>
</workbook>
</file>

<file path=xl/calcChain.xml><?xml version="1.0" encoding="utf-8"?>
<calcChain xmlns="http://schemas.openxmlformats.org/spreadsheetml/2006/main">
  <c r="Z11" i="16"/>
  <c r="Y11"/>
  <c r="S20"/>
  <c r="S19"/>
  <c r="S18"/>
  <c r="S17"/>
  <c r="Y16"/>
  <c r="S16"/>
  <c r="S15"/>
  <c r="Y14"/>
  <c r="S14"/>
  <c r="S13"/>
  <c r="Y12"/>
  <c r="S12"/>
  <c r="Y9"/>
  <c r="S9"/>
  <c r="Y8"/>
  <c r="S8"/>
  <c r="Z15" i="15"/>
  <c r="Y15"/>
  <c r="S15"/>
  <c r="Y14"/>
  <c r="S14"/>
  <c r="Z14" s="1"/>
  <c r="Y13"/>
  <c r="S13"/>
  <c r="Z13" s="1"/>
  <c r="Z12"/>
  <c r="Y12"/>
  <c r="S12"/>
  <c r="Z11"/>
  <c r="Y11"/>
  <c r="S11"/>
  <c r="Y10"/>
  <c r="S10"/>
  <c r="Z10" s="1"/>
  <c r="Y9"/>
  <c r="S9"/>
  <c r="Z9" s="1"/>
  <c r="Z8"/>
  <c r="Y8"/>
  <c r="S8"/>
  <c r="Y15" i="14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13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12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11"/>
  <c r="S15"/>
  <c r="Z15" s="1"/>
  <c r="Y14"/>
  <c r="S14"/>
  <c r="Z14" s="1"/>
  <c r="Z13"/>
  <c r="Y13"/>
  <c r="S13"/>
  <c r="Z12"/>
  <c r="Y12"/>
  <c r="S12"/>
  <c r="Y11"/>
  <c r="S11"/>
  <c r="Z11" s="1"/>
  <c r="Y10"/>
  <c r="S10"/>
  <c r="Z10" s="1"/>
  <c r="Z9"/>
  <c r="Y9"/>
  <c r="S9"/>
  <c r="Z8"/>
  <c r="Y8"/>
  <c r="S8"/>
  <c r="Y15" i="10"/>
  <c r="S15"/>
  <c r="Z15" s="1"/>
  <c r="Z14"/>
  <c r="Y14"/>
  <c r="S14"/>
  <c r="Z13"/>
  <c r="Y13"/>
  <c r="S13"/>
  <c r="Y12"/>
  <c r="S12"/>
  <c r="Z12" s="1"/>
  <c r="Y11"/>
  <c r="S11"/>
  <c r="Z11" s="1"/>
  <c r="Z10"/>
  <c r="Y10"/>
  <c r="S10"/>
  <c r="Z9"/>
  <c r="Y9"/>
  <c r="S9"/>
  <c r="Y8"/>
  <c r="S8"/>
  <c r="Z8" s="1"/>
  <c r="Y15" i="6"/>
  <c r="S15"/>
  <c r="Z15" s="1"/>
  <c r="Y14"/>
  <c r="S14"/>
  <c r="Z14" s="1"/>
  <c r="Y13"/>
  <c r="Z13" s="1"/>
  <c r="S13"/>
  <c r="Y12"/>
  <c r="Z12" s="1"/>
  <c r="S12"/>
  <c r="Y11"/>
  <c r="S11"/>
  <c r="Z11" s="1"/>
  <c r="Z10"/>
  <c r="Y10"/>
  <c r="S10"/>
  <c r="Y9"/>
  <c r="S9"/>
  <c r="Z9" s="1"/>
  <c r="Y8"/>
  <c r="S8"/>
  <c r="Z8" s="1"/>
  <c r="Y15" i="5"/>
  <c r="S15"/>
  <c r="Z15" s="1"/>
  <c r="Y14"/>
  <c r="S14"/>
  <c r="Z14" s="1"/>
  <c r="Y13"/>
  <c r="Z13" s="1"/>
  <c r="S13"/>
  <c r="Z12"/>
  <c r="Y12"/>
  <c r="S12"/>
  <c r="Y11"/>
  <c r="S11"/>
  <c r="Z11" s="1"/>
  <c r="Z10"/>
  <c r="Y10"/>
  <c r="S10"/>
  <c r="Y9"/>
  <c r="S9"/>
  <c r="Z9" s="1"/>
  <c r="Y8"/>
  <c r="S8"/>
  <c r="Z8" s="1"/>
  <c r="X15" i="4"/>
  <c r="R15"/>
  <c r="Y15" s="1"/>
  <c r="X14"/>
  <c r="R14"/>
  <c r="X13"/>
  <c r="R13"/>
  <c r="Y13" s="1"/>
  <c r="Y12"/>
  <c r="X12"/>
  <c r="R12"/>
  <c r="X11"/>
  <c r="R11"/>
  <c r="Y11" s="1"/>
  <c r="X10"/>
  <c r="R10"/>
  <c r="Y10" s="1"/>
  <c r="Y9"/>
  <c r="X9"/>
  <c r="R9"/>
  <c r="X8"/>
  <c r="R8"/>
  <c r="Y8" s="1"/>
  <c r="Y15" i="2"/>
  <c r="S15"/>
  <c r="Z15" s="1"/>
  <c r="Y14"/>
  <c r="S14"/>
  <c r="Y13"/>
  <c r="S13"/>
  <c r="Y12"/>
  <c r="S12"/>
  <c r="Z12" s="1"/>
  <c r="Y11"/>
  <c r="S11"/>
  <c r="Y10"/>
  <c r="S10"/>
  <c r="Z10" s="1"/>
  <c r="Y9"/>
  <c r="S9"/>
  <c r="Z9" s="1"/>
  <c r="Y8"/>
  <c r="S8"/>
  <c r="Z8" s="1"/>
  <c r="Y15" i="1"/>
  <c r="X15"/>
  <c r="R15"/>
  <c r="X14"/>
  <c r="R14"/>
  <c r="Y14" s="1"/>
  <c r="X13"/>
  <c r="R13"/>
  <c r="X12"/>
  <c r="Y12" s="1"/>
  <c r="R12"/>
  <c r="X11"/>
  <c r="Y11" s="1"/>
  <c r="R11"/>
  <c r="X10"/>
  <c r="R10"/>
  <c r="Y10" s="1"/>
  <c r="X9"/>
  <c r="R9"/>
  <c r="Y9" s="1"/>
  <c r="Y8"/>
  <c r="X8"/>
  <c r="R8"/>
  <c r="Z8" i="16" l="1"/>
  <c r="Z14"/>
  <c r="Z9"/>
  <c r="Z15"/>
  <c r="Z16"/>
  <c r="Z13"/>
  <c r="Z12"/>
  <c r="Z11" i="2"/>
  <c r="Y13" i="1"/>
  <c r="Y14" i="4"/>
  <c r="Z13" i="2"/>
  <c r="Z14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<sst xmlns="http://schemas.openxmlformats.org/spreadsheetml/2006/main" count="1071" uniqueCount="198">
  <si>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</si>
  <si>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</si>
  <si>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</si>
  <si>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</si>
  <si>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</si>
  <si>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</si>
  <si>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</si>
  <si>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</si>
  <si>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</si>
  <si>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</si>
  <si>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</si>
  <si>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</si>
  <si>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</si>
  <si>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</si>
  <si>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</si>
  <si>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</si>
  <si>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</si>
  <si>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</si>
  <si>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</si>
  <si>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</si>
  <si>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</si>
  <si>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</si>
  <si>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</si>
  <si>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</si>
  <si>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</si>
  <si>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</si>
  <si>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</si>
  <si>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</si>
  <si>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</si>
  <si>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</si>
  <si>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</si>
  <si>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</si>
  <si>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</si>
  <si>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</si>
  <si>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</si>
  <si>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</si>
  <si>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</si>
  <si>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</si>
  <si>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</si>
  <si>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</si>
  <si>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</si>
  <si>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</si>
  <si>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</si>
  <si>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</si>
  <si>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</si>
  <si>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</si>
  <si>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</si>
  <si>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</si>
  <si>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</si>
  <si>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</si>
  <si>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</si>
  <si>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</si>
  <si>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</si>
  <si>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</si>
  <si>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</si>
  <si>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</si>
  <si>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</si>
  <si>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</si>
  <si>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</si>
  <si>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</si>
  <si>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</si>
  <si>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</si>
  <si>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</si>
  <si>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</si>
  <si>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</si>
  <si>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</si>
  <si>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</si>
  <si>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</si>
  <si>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</si>
  <si>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</si>
  <si>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</si>
  <si>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</si>
  <si>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</si>
  <si>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</si>
  <si>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</si>
  <si>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</si>
  <si>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</si>
  <si>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</si>
  <si>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</si>
  <si>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</si>
  <si>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</si>
  <si>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</si>
  <si>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</si>
  <si>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</si>
  <si>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</si>
  <si>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</si>
  <si>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</si>
  <si>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</si>
  <si>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</si>
  <si>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</si>
  <si>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</si>
  <si>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</si>
  <si>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</si>
  <si>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</si>
  <si>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</si>
  <si>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</si>
  <si>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</si>
  <si>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</si>
  <si>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</si>
  <si>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</si>
  <si>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</si>
  <si>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</si>
  <si>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</si>
  <si>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</si>
  <si>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</si>
  <si>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</si>
  <si>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</si>
  <si>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</si>
  <si>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</si>
  <si>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</si>
  <si>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</si>
  <si>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</si>
  <si>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</si>
  <si>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</si>
  <si>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</si>
  <si>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</si>
  <si>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</si>
  <si>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</si>
  <si>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</si>
  <si>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</si>
  <si>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</si>
  <si>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</si>
  <si>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</si>
  <si>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</si>
  <si>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</si>
  <si>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</si>
  <si>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</si>
  <si>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</si>
  <si>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</si>
  <si>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</si>
  <si>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</si>
  <si>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</si>
  <si>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</si>
  <si>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</si>
  <si>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</si>
  <si>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</si>
  <si>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</si>
  <si>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</si>
  <si>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</si>
  <si>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</si>
  <si>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</si>
  <si>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</si>
  <si>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</si>
  <si>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</si>
  <si>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</si>
  <si>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</si>
  <si>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SEVERINO RAMOS BEZERRA</t>
  </si>
  <si>
    <t>532-0</t>
  </si>
  <si>
    <t>MOTORISTA</t>
  </si>
  <si>
    <t>BUSCA DE MATERIAL</t>
  </si>
  <si>
    <t>OUTROS</t>
  </si>
  <si>
    <t>RECIFE</t>
  </si>
  <si>
    <t>PE</t>
  </si>
  <si>
    <t>JOÃO PESSOA</t>
  </si>
  <si>
    <t>PB</t>
  </si>
  <si>
    <t>03.10.2022</t>
  </si>
  <si>
    <t>04.10.2022</t>
  </si>
  <si>
    <t>AUXILIAR DE ENFERMAGEM</t>
  </si>
  <si>
    <t>COLETA EXTERNA (SANGUE)</t>
  </si>
  <si>
    <t>GRAVATÁ</t>
  </si>
  <si>
    <t>22.10.2022</t>
  </si>
  <si>
    <t>VALDECIRA JOSE RIBEIRO</t>
  </si>
  <si>
    <t>SUYENE SANTOS DA SILVA TARGINO</t>
  </si>
  <si>
    <t>HEMOPE</t>
  </si>
  <si>
    <t>ROSSANA ALVES DE MELO</t>
  </si>
  <si>
    <t>DIANA PARECIDA ANDRADE DA SILVA</t>
  </si>
  <si>
    <t>MARLENE MENDES DA SILVA</t>
  </si>
  <si>
    <t>ATUALIZADO EM 05.12.2022</t>
  </si>
  <si>
    <t>PALMARES</t>
  </si>
  <si>
    <t>04.11.2022</t>
  </si>
  <si>
    <t>05.11.2022</t>
  </si>
  <si>
    <t>03.11.2022</t>
  </si>
  <si>
    <t>EDINALDO  FRANCISCO DA SILVA</t>
  </si>
  <si>
    <t>CONSUZIR EQUIPE AOS HEMOCENTRO DO INBTERIOR</t>
  </si>
  <si>
    <t>R$108,,02</t>
  </si>
  <si>
    <t>01.11.2022</t>
  </si>
  <si>
    <t>ANDREIA SALES  DOS SANTOS</t>
  </si>
  <si>
    <t>GERENTE</t>
  </si>
  <si>
    <t>VISITA AOS HEMOCENTROS DO INTERIOR</t>
  </si>
  <si>
    <t>DIANA APARECIDA ANDRADE DA SILVA</t>
  </si>
  <si>
    <t>MARIA JACIRAMA DOS SANTOS</t>
  </si>
  <si>
    <t>CATARINA MARIA SOREAS SOUZA LIMA</t>
  </si>
  <si>
    <t>MÉDICA</t>
  </si>
  <si>
    <t>CLÁUDIA  CÍCERA MONTEIRO DE MORAIS</t>
  </si>
  <si>
    <t>ASSISTENTE SOCIAL</t>
  </si>
  <si>
    <t>CEMIRA DA SILVA SOUZA</t>
  </si>
  <si>
    <t>12704-3</t>
  </si>
  <si>
    <t>R$,0,00</t>
  </si>
  <si>
    <t>BARBARA MARANHÃO CALÁBRIA CAVALCANTI</t>
  </si>
  <si>
    <t>ENFERMEIRA</t>
  </si>
  <si>
    <t>Rr$ 54,01</t>
  </si>
  <si>
    <t>GILDETE COSME JOANA DE MOURA</t>
  </si>
  <si>
    <t>TECNICA EM ENFERMAGEM</t>
  </si>
  <si>
    <t>JACQUELINE DE  AMORIM GUERRA</t>
  </si>
  <si>
    <t>COLETA  EXTERNA DE SANGUE</t>
  </si>
  <si>
    <t>MORGANA CORDEIRO NECES DE MOURA</t>
  </si>
  <si>
    <t>23.11.2022</t>
  </si>
  <si>
    <t>25.11.2022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</si>
</sst>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[$R$]#,##0.00"/>
    <numFmt numFmtId="165" formatCode="[$R$ -416]#,##0.00"/>
  </numFmts>
  <fonts count="35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sz val="11"/>
      <color theme="1"/>
      <name val="Arial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EFEFEF"/>
      <name val="Arial"/>
      <family val="2"/>
    </font>
    <font>
      <sz val="11"/>
      <color rgb="FF000000"/>
      <name val="Cambria"/>
      <family val="1"/>
    </font>
    <font>
      <sz val="11"/>
      <color rgb="FFFF0000"/>
      <name val="Arial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0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20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14" fontId="20" fillId="4" borderId="17" xfId="0" applyNumberFormat="1" applyFont="1" applyFill="1" applyBorder="1" applyAlignment="1">
      <alignment horizontal="center" vertical="center" wrapText="1"/>
    </xf>
    <xf numFmtId="164" fontId="20" fillId="4" borderId="17" xfId="0" applyNumberFormat="1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17" fillId="0" borderId="17" xfId="0" applyFont="1" applyBorder="1" applyAlignment="1"/>
    <xf numFmtId="0" fontId="20" fillId="0" borderId="0" xfId="0" applyFont="1"/>
    <xf numFmtId="0" fontId="22" fillId="2" borderId="5" xfId="0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164" fontId="20" fillId="4" borderId="5" xfId="0" applyNumberFormat="1" applyFont="1" applyFill="1" applyBorder="1" applyAlignment="1">
      <alignment horizontal="center" vertical="center" wrapText="1"/>
    </xf>
    <xf numFmtId="14" fontId="20" fillId="4" borderId="16" xfId="0" applyNumberFormat="1" applyFont="1" applyFill="1" applyBorder="1" applyAlignment="1">
      <alignment horizontal="center" vertical="center" wrapText="1"/>
    </xf>
    <xf numFmtId="165" fontId="20" fillId="4" borderId="16" xfId="0" applyNumberFormat="1" applyFont="1" applyFill="1" applyBorder="1" applyAlignment="1">
      <alignment vertical="center" wrapText="1"/>
    </xf>
    <xf numFmtId="165" fontId="20" fillId="5" borderId="16" xfId="0" applyNumberFormat="1" applyFont="1" applyFill="1" applyBorder="1" applyAlignment="1">
      <alignment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165" fontId="20" fillId="4" borderId="18" xfId="0" applyNumberFormat="1" applyFont="1" applyFill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14" fontId="20" fillId="4" borderId="12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165" fontId="20" fillId="4" borderId="17" xfId="0" applyNumberFormat="1" applyFont="1" applyFill="1" applyBorder="1" applyAlignment="1">
      <alignment vertical="center" wrapText="1"/>
    </xf>
    <xf numFmtId="165" fontId="20" fillId="5" borderId="12" xfId="0" applyNumberFormat="1" applyFont="1" applyFill="1" applyBorder="1" applyAlignment="1">
      <alignment vertical="center" wrapText="1"/>
    </xf>
    <xf numFmtId="165" fontId="20" fillId="5" borderId="3" xfId="0" applyNumberFormat="1" applyFont="1" applyFill="1" applyBorder="1" applyAlignment="1">
      <alignment vertical="center" wrapText="1"/>
    </xf>
    <xf numFmtId="165" fontId="20" fillId="4" borderId="6" xfId="0" applyNumberFormat="1" applyFont="1" applyFill="1" applyBorder="1" applyAlignment="1">
      <alignment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5" fontId="20" fillId="5" borderId="17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wrapText="1"/>
    </xf>
    <xf numFmtId="0" fontId="27" fillId="0" borderId="0" xfId="0" applyFont="1"/>
    <xf numFmtId="0" fontId="28" fillId="3" borderId="4" xfId="0" applyFont="1" applyFill="1" applyBorder="1" applyAlignment="1">
      <alignment vertical="center"/>
    </xf>
    <xf numFmtId="0" fontId="28" fillId="3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 wrapText="1"/>
    </xf>
    <xf numFmtId="0" fontId="30" fillId="0" borderId="0" xfId="0" applyFont="1" applyAlignment="1"/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 wrapText="1"/>
    </xf>
    <xf numFmtId="165" fontId="20" fillId="4" borderId="3" xfId="0" applyNumberFormat="1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31" fillId="0" borderId="0" xfId="0" applyFont="1"/>
    <xf numFmtId="0" fontId="31" fillId="0" borderId="0" xfId="0" applyFont="1" applyAlignment="1">
      <alignment horizontal="right"/>
    </xf>
    <xf numFmtId="0" fontId="17" fillId="0" borderId="0" xfId="0" applyFont="1" applyAlignment="1"/>
    <xf numFmtId="0" fontId="33" fillId="4" borderId="16" xfId="0" applyFont="1" applyFill="1" applyBorder="1" applyAlignment="1">
      <alignment horizontal="left" vertical="center" wrapText="1"/>
    </xf>
    <xf numFmtId="165" fontId="33" fillId="5" borderId="16" xfId="0" applyNumberFormat="1" applyFont="1" applyFill="1" applyBorder="1" applyAlignment="1">
      <alignment vertical="center" wrapText="1"/>
    </xf>
    <xf numFmtId="0" fontId="33" fillId="4" borderId="5" xfId="0" applyFont="1" applyFill="1" applyBorder="1" applyAlignment="1">
      <alignment horizontal="left" vertical="center" wrapText="1"/>
    </xf>
    <xf numFmtId="8" fontId="33" fillId="4" borderId="5" xfId="0" applyNumberFormat="1" applyFont="1" applyFill="1" applyBorder="1" applyAlignment="1">
      <alignment horizontal="center" vertical="center" wrapText="1"/>
    </xf>
    <xf numFmtId="8" fontId="17" fillId="0" borderId="17" xfId="0" applyNumberFormat="1" applyFont="1" applyBorder="1" applyAlignment="1"/>
    <xf numFmtId="8" fontId="32" fillId="0" borderId="0" xfId="0" applyNumberFormat="1" applyFont="1" applyAlignment="1">
      <alignment horizontal="center"/>
    </xf>
    <xf numFmtId="0" fontId="33" fillId="4" borderId="5" xfId="0" applyFont="1" applyFill="1" applyBorder="1" applyAlignment="1">
      <alignment horizontal="center" vertical="center" wrapText="1"/>
    </xf>
    <xf numFmtId="0" fontId="34" fillId="0" borderId="0" xfId="0" applyFont="1" applyAlignment="1"/>
    <xf numFmtId="165" fontId="23" fillId="4" borderId="16" xfId="0" applyNumberFormat="1" applyFont="1" applyFill="1" applyBorder="1" applyAlignment="1">
      <alignment vertical="center" wrapText="1"/>
    </xf>
    <xf numFmtId="0" fontId="33" fillId="4" borderId="18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left" vertical="center" wrapText="1"/>
    </xf>
    <xf numFmtId="0" fontId="34" fillId="0" borderId="17" xfId="0" applyFont="1" applyBorder="1" applyAlignment="1"/>
    <xf numFmtId="0" fontId="21" fillId="0" borderId="0" xfId="0" applyFont="1" applyAlignment="1">
      <alignment horizontal="center"/>
    </xf>
    <xf numFmtId="0" fontId="20" fillId="4" borderId="24" xfId="0" applyFont="1" applyFill="1" applyBorder="1" applyAlignment="1">
      <alignment horizontal="center" vertical="center" wrapText="1"/>
    </xf>
    <xf numFmtId="165" fontId="20" fillId="4" borderId="16" xfId="0" applyNumberFormat="1" applyFont="1" applyFill="1" applyBorder="1" applyAlignment="1">
      <alignment horizontal="right" vertical="center" wrapText="1"/>
    </xf>
    <xf numFmtId="8" fontId="33" fillId="4" borderId="13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8" fontId="33" fillId="4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29" fillId="0" borderId="9" xfId="0" applyFont="1" applyBorder="1" applyAlignment="1">
      <alignment wrapText="1"/>
    </xf>
    <xf numFmtId="0" fontId="23" fillId="0" borderId="11" xfId="0" applyFont="1" applyBorder="1"/>
    <xf numFmtId="0" fontId="23" fillId="0" borderId="10" xfId="0" applyFont="1" applyBorder="1"/>
    <xf numFmtId="164" fontId="22" fillId="2" borderId="13" xfId="0" applyNumberFormat="1" applyFont="1" applyFill="1" applyBorder="1" applyAlignment="1">
      <alignment horizontal="center" vertical="center" wrapText="1"/>
    </xf>
    <xf numFmtId="0" fontId="23" fillId="0" borderId="15" xfId="0" applyFont="1" applyBorder="1"/>
    <xf numFmtId="4" fontId="22" fillId="2" borderId="1" xfId="0" applyNumberFormat="1" applyFont="1" applyFill="1" applyBorder="1" applyAlignment="1">
      <alignment wrapText="1"/>
    </xf>
    <xf numFmtId="0" fontId="23" fillId="0" borderId="2" xfId="0" applyFont="1" applyBorder="1"/>
    <xf numFmtId="0" fontId="23" fillId="0" borderId="3" xfId="0" applyFont="1" applyBorder="1"/>
    <xf numFmtId="0" fontId="29" fillId="4" borderId="9" xfId="0" applyFont="1" applyFill="1" applyBorder="1" applyAlignment="1">
      <alignment wrapText="1"/>
    </xf>
    <xf numFmtId="164" fontId="22" fillId="2" borderId="9" xfId="0" applyNumberFormat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7" fillId="0" borderId="0" xfId="0" applyFont="1" applyAlignment="1"/>
    <xf numFmtId="0" fontId="25" fillId="2" borderId="1" xfId="0" applyFont="1" applyFill="1" applyBorder="1" applyAlignment="1">
      <alignment horizontal="left"/>
    </xf>
    <xf numFmtId="0" fontId="29" fillId="3" borderId="6" xfId="0" applyFont="1" applyFill="1" applyBorder="1" applyAlignment="1">
      <alignment horizontal="center" vertical="center" wrapText="1"/>
    </xf>
    <xf numFmtId="0" fontId="23" fillId="0" borderId="7" xfId="0" applyFont="1" applyBorder="1"/>
    <xf numFmtId="0" fontId="23" fillId="0" borderId="8" xfId="0" applyFont="1" applyBorder="1"/>
    <xf numFmtId="0" fontId="23" fillId="0" borderId="14" xfId="0" applyFont="1" applyBorder="1"/>
    <xf numFmtId="164" fontId="23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  <c r="AA1" s="1"/>
      <c r="AB1" s="1"/>
    </row>
    <row r="2" spans="1:30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  <c r="AA2" s="1"/>
      <c r="AB2" s="1"/>
    </row>
    <row r="3" spans="1:30" ht="21">
      <c r="A3" s="111"/>
      <c r="B3" s="112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  <c r="AA3" s="2"/>
      <c r="AB3" s="2"/>
    </row>
    <row r="4" spans="1:30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2"/>
      <c r="AB4" s="2"/>
    </row>
    <row r="5" spans="1:30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20"/>
      <c r="N5" s="124"/>
      <c r="O5" s="118" t="s">
        <v>8</v>
      </c>
      <c r="P5" s="120"/>
      <c r="Q5" s="120"/>
      <c r="R5" s="119"/>
      <c r="S5" s="118" t="s">
        <v>9</v>
      </c>
      <c r="T5" s="120"/>
      <c r="U5" s="120"/>
      <c r="V5" s="120"/>
      <c r="W5" s="120"/>
      <c r="X5" s="119"/>
      <c r="Y5" s="122" t="s">
        <v>10</v>
      </c>
      <c r="Z5" s="122" t="s">
        <v>11</v>
      </c>
      <c r="AA5" s="5"/>
      <c r="AB5" s="5"/>
      <c r="AC5" s="5"/>
    </row>
    <row r="6" spans="1:30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17</v>
      </c>
      <c r="G6" s="122" t="s">
        <v>18</v>
      </c>
      <c r="H6" s="122" t="s">
        <v>19</v>
      </c>
      <c r="I6" s="118" t="s">
        <v>20</v>
      </c>
      <c r="J6" s="119"/>
      <c r="K6" s="121" t="s">
        <v>21</v>
      </c>
      <c r="L6" s="119"/>
      <c r="M6" s="122" t="s">
        <v>22</v>
      </c>
      <c r="N6" s="122" t="s">
        <v>23</v>
      </c>
      <c r="O6" s="122" t="s">
        <v>24</v>
      </c>
      <c r="P6" s="125" t="s">
        <v>25</v>
      </c>
      <c r="Q6" s="125" t="s">
        <v>26</v>
      </c>
      <c r="R6" s="125" t="s">
        <v>27</v>
      </c>
      <c r="S6" s="121" t="s">
        <v>28</v>
      </c>
      <c r="T6" s="119"/>
      <c r="U6" s="121" t="s">
        <v>29</v>
      </c>
      <c r="V6" s="119"/>
      <c r="W6" s="122" t="s">
        <v>30</v>
      </c>
      <c r="X6" s="125" t="s">
        <v>31</v>
      </c>
      <c r="Y6" s="126"/>
      <c r="Z6" s="126"/>
      <c r="AA6" s="5"/>
      <c r="AB6" s="5"/>
      <c r="AC6" s="5"/>
      <c r="AD6" s="5"/>
    </row>
    <row r="7" spans="1:30" ht="30">
      <c r="A7" s="123"/>
      <c r="B7" s="123"/>
      <c r="C7" s="123"/>
      <c r="D7" s="123"/>
      <c r="E7" s="123"/>
      <c r="F7" s="123"/>
      <c r="G7" s="123"/>
      <c r="H7" s="123"/>
      <c r="I7" s="6" t="s">
        <v>32</v>
      </c>
      <c r="J7" s="6" t="s">
        <v>33</v>
      </c>
      <c r="K7" s="6" t="s">
        <v>34</v>
      </c>
      <c r="L7" s="7" t="s">
        <v>35</v>
      </c>
      <c r="M7" s="123"/>
      <c r="N7" s="123"/>
      <c r="O7" s="123"/>
      <c r="P7" s="123"/>
      <c r="Q7" s="123"/>
      <c r="R7" s="123"/>
      <c r="S7" s="6" t="s">
        <v>36</v>
      </c>
      <c r="T7" s="7" t="s">
        <v>37</v>
      </c>
      <c r="U7" s="6" t="s">
        <v>38</v>
      </c>
      <c r="V7" s="7" t="s">
        <v>39</v>
      </c>
      <c r="W7" s="123"/>
      <c r="X7" s="123"/>
      <c r="Y7" s="123"/>
      <c r="Z7" s="123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27" t="s">
        <v>48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27" t="s">
        <v>49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27" t="s">
        <v>50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27" t="s">
        <v>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27" t="s">
        <v>52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27" t="s">
        <v>53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27" t="s">
        <v>54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27" t="s">
        <v>55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27" t="s">
        <v>56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27" t="s">
        <v>57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27" t="s">
        <v>58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27" t="s">
        <v>59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27" t="s">
        <v>60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27" t="s">
        <v>61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27" t="s">
        <v>62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27" t="s">
        <v>63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27" t="s">
        <v>64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27" t="s">
        <v>65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27" t="s">
        <v>66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27" t="s">
        <v>67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opLeftCell="G1" zoomScale="89" zoomScaleNormal="89" workbookViewId="0">
      <pane ySplit="7" topLeftCell="A8" activePane="bottomLeft" state="frozen"/>
      <selection pane="bottomLeft" activeCell="K15" sqref="K15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>
        <v>530101</v>
      </c>
      <c r="B8" s="8"/>
      <c r="C8" s="9" t="s">
        <v>146</v>
      </c>
      <c r="D8" s="8" t="s">
        <v>147</v>
      </c>
      <c r="E8" s="8" t="s">
        <v>148</v>
      </c>
      <c r="F8" s="8" t="s">
        <v>149</v>
      </c>
      <c r="G8" s="10"/>
      <c r="H8" s="8" t="s">
        <v>150</v>
      </c>
      <c r="I8" s="8"/>
      <c r="J8" s="11" t="s">
        <v>151</v>
      </c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9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3" sqref="C13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8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6" activeCellId="1" sqref="A17:L17 C16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130" t="s">
        <v>117</v>
      </c>
      <c r="C4" s="111"/>
      <c r="D4" s="111"/>
      <c r="E4" s="111"/>
      <c r="F4" s="111"/>
      <c r="G4" s="111"/>
      <c r="H4" s="111"/>
      <c r="I4" s="111"/>
    </row>
    <row r="5" spans="2:9" ht="14.25">
      <c r="B5" s="130" t="s">
        <v>118</v>
      </c>
      <c r="C5" s="111"/>
      <c r="D5" s="111"/>
      <c r="E5" s="111"/>
      <c r="F5" s="111"/>
      <c r="G5" s="111"/>
      <c r="H5" s="111"/>
      <c r="I5" s="111"/>
    </row>
    <row r="6" spans="2:9" ht="14.25">
      <c r="B6" s="130" t="s">
        <v>119</v>
      </c>
      <c r="C6" s="111"/>
      <c r="D6" s="111"/>
      <c r="E6" s="111"/>
      <c r="F6" s="111"/>
      <c r="G6" s="111"/>
      <c r="H6" s="111"/>
      <c r="I6" s="111"/>
    </row>
    <row r="7" spans="2:9" ht="14.25">
      <c r="B7" s="130" t="s">
        <v>120</v>
      </c>
      <c r="C7" s="111"/>
      <c r="D7" s="111"/>
      <c r="E7" s="111"/>
      <c r="F7" s="111"/>
      <c r="G7" s="111"/>
      <c r="H7" s="111"/>
      <c r="I7" s="111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  <c r="AA1" s="1"/>
      <c r="AB1" s="1"/>
    </row>
    <row r="2" spans="1:30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  <c r="AA2" s="1"/>
      <c r="AB2" s="1"/>
    </row>
    <row r="3" spans="1:30" ht="21">
      <c r="A3" s="111"/>
      <c r="B3" s="112" t="s">
        <v>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  <c r="AA3" s="2"/>
      <c r="AB3" s="2"/>
    </row>
    <row r="4" spans="1:30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2"/>
      <c r="AB4" s="2"/>
    </row>
    <row r="5" spans="1:30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20"/>
      <c r="N5" s="124"/>
      <c r="O5" s="118" t="s">
        <v>8</v>
      </c>
      <c r="P5" s="120"/>
      <c r="Q5" s="120"/>
      <c r="R5" s="119"/>
      <c r="S5" s="118" t="s">
        <v>9</v>
      </c>
      <c r="T5" s="120"/>
      <c r="U5" s="120"/>
      <c r="V5" s="120"/>
      <c r="W5" s="120"/>
      <c r="X5" s="119"/>
      <c r="Y5" s="122" t="s">
        <v>121</v>
      </c>
      <c r="Z5" s="122" t="s">
        <v>122</v>
      </c>
      <c r="AA5" s="5"/>
      <c r="AB5" s="5"/>
      <c r="AC5" s="5"/>
    </row>
    <row r="6" spans="1:30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17</v>
      </c>
      <c r="G6" s="122" t="s">
        <v>18</v>
      </c>
      <c r="H6" s="122" t="s">
        <v>19</v>
      </c>
      <c r="I6" s="118" t="s">
        <v>20</v>
      </c>
      <c r="J6" s="119"/>
      <c r="K6" s="121" t="s">
        <v>21</v>
      </c>
      <c r="L6" s="119"/>
      <c r="M6" s="122" t="s">
        <v>22</v>
      </c>
      <c r="N6" s="122" t="s">
        <v>23</v>
      </c>
      <c r="O6" s="122" t="s">
        <v>123</v>
      </c>
      <c r="P6" s="125" t="s">
        <v>124</v>
      </c>
      <c r="Q6" s="125" t="s">
        <v>125</v>
      </c>
      <c r="R6" s="125" t="s">
        <v>126</v>
      </c>
      <c r="S6" s="121" t="s">
        <v>28</v>
      </c>
      <c r="T6" s="119"/>
      <c r="U6" s="121" t="s">
        <v>29</v>
      </c>
      <c r="V6" s="119"/>
      <c r="W6" s="122" t="s">
        <v>127</v>
      </c>
      <c r="X6" s="125" t="s">
        <v>128</v>
      </c>
      <c r="Y6" s="126"/>
      <c r="Z6" s="126"/>
      <c r="AA6" s="5"/>
      <c r="AB6" s="5"/>
      <c r="AC6" s="5"/>
      <c r="AD6" s="5"/>
    </row>
    <row r="7" spans="1:30" ht="30">
      <c r="A7" s="123"/>
      <c r="B7" s="123"/>
      <c r="C7" s="123"/>
      <c r="D7" s="123"/>
      <c r="E7" s="123"/>
      <c r="F7" s="123"/>
      <c r="G7" s="123"/>
      <c r="H7" s="123"/>
      <c r="I7" s="6" t="s">
        <v>32</v>
      </c>
      <c r="J7" s="6" t="s">
        <v>33</v>
      </c>
      <c r="K7" s="6" t="s">
        <v>34</v>
      </c>
      <c r="L7" s="7" t="s">
        <v>35</v>
      </c>
      <c r="M7" s="123"/>
      <c r="N7" s="123"/>
      <c r="O7" s="123"/>
      <c r="P7" s="123"/>
      <c r="Q7" s="123"/>
      <c r="R7" s="123"/>
      <c r="S7" s="23" t="s">
        <v>129</v>
      </c>
      <c r="T7" s="24" t="s">
        <v>130</v>
      </c>
      <c r="U7" s="23" t="s">
        <v>87</v>
      </c>
      <c r="V7" s="24" t="s">
        <v>88</v>
      </c>
      <c r="W7" s="123"/>
      <c r="X7" s="123"/>
      <c r="Y7" s="123"/>
      <c r="Z7" s="123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27" t="s">
        <v>48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27" t="s">
        <v>49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27" t="s">
        <v>50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27" t="s">
        <v>51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27" t="s">
        <v>52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27" t="s">
        <v>53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27" t="s">
        <v>54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27" t="s">
        <v>55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27" t="s">
        <v>56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27" t="s">
        <v>131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27" t="s">
        <v>132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27" t="s">
        <v>133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27" t="s">
        <v>134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27" t="s">
        <v>135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27" t="s">
        <v>136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27" t="s">
        <v>137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27" t="s">
        <v>138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27" t="s">
        <v>139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27" t="s">
        <v>140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27" t="s">
        <v>141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27" t="s">
        <v>142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6" sqref="C16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C14" sqref="C14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8.37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7" width="18" style="32" customWidth="1"/>
    <col min="18" max="18" width="16.625" style="32" customWidth="1"/>
    <col min="19" max="19" width="15.75" style="32" customWidth="1"/>
    <col min="20" max="20" width="15.5" style="32" customWidth="1"/>
    <col min="21" max="21" width="14.75" style="32" customWidth="1"/>
    <col min="22" max="22" width="13.125" style="32" customWidth="1"/>
    <col min="23" max="23" width="17.25" style="32" customWidth="1"/>
    <col min="24" max="24" width="17.5" style="32" customWidth="1"/>
    <col min="25" max="25" width="54.375" style="32" customWidth="1"/>
    <col min="26" max="26" width="19.375" style="32" customWidth="1"/>
    <col min="27" max="27" width="15.875" style="32" customWidth="1"/>
    <col min="28" max="29" width="13.125" style="32" customWidth="1"/>
    <col min="30" max="16384" width="12.625" style="32"/>
  </cols>
  <sheetData>
    <row r="1" spans="1:31" ht="21">
      <c r="A1" s="110"/>
      <c r="B1" s="112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"/>
      <c r="AC1" s="1"/>
    </row>
    <row r="2" spans="1:31" ht="21">
      <c r="A2" s="111"/>
      <c r="B2" s="112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1"/>
      <c r="AC2" s="1"/>
    </row>
    <row r="3" spans="1:31" ht="21">
      <c r="A3" s="111"/>
      <c r="B3" s="112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"/>
      <c r="AC3" s="2"/>
    </row>
    <row r="4" spans="1:31" ht="15" customHeight="1">
      <c r="A4" s="3" t="s">
        <v>3</v>
      </c>
      <c r="B4" s="4"/>
      <c r="C4" s="115" t="s">
        <v>4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"/>
      <c r="AC4" s="2"/>
    </row>
    <row r="5" spans="1:31" ht="15.75" customHeight="1">
      <c r="A5" s="118" t="s">
        <v>5</v>
      </c>
      <c r="B5" s="119"/>
      <c r="C5" s="118" t="s">
        <v>6</v>
      </c>
      <c r="D5" s="120"/>
      <c r="E5" s="119"/>
      <c r="F5" s="118" t="s">
        <v>7</v>
      </c>
      <c r="G5" s="120"/>
      <c r="H5" s="120"/>
      <c r="I5" s="120"/>
      <c r="J5" s="120"/>
      <c r="K5" s="120"/>
      <c r="L5" s="120"/>
      <c r="M5" s="118" t="s">
        <v>8</v>
      </c>
      <c r="N5" s="120"/>
      <c r="O5" s="120"/>
      <c r="P5" s="120"/>
      <c r="Q5" s="120"/>
      <c r="R5" s="120"/>
      <c r="S5" s="119"/>
      <c r="T5" s="118" t="s">
        <v>9</v>
      </c>
      <c r="U5" s="120"/>
      <c r="V5" s="120"/>
      <c r="W5" s="120"/>
      <c r="X5" s="120"/>
      <c r="Y5" s="119"/>
      <c r="Z5" s="122" t="s">
        <v>69</v>
      </c>
      <c r="AA5" s="122" t="s">
        <v>70</v>
      </c>
      <c r="AB5" s="5"/>
      <c r="AC5" s="5"/>
      <c r="AD5" s="5"/>
    </row>
    <row r="6" spans="1:31" ht="15.75" customHeight="1">
      <c r="A6" s="122" t="s">
        <v>12</v>
      </c>
      <c r="B6" s="122" t="s">
        <v>13</v>
      </c>
      <c r="C6" s="122" t="s">
        <v>14</v>
      </c>
      <c r="D6" s="122" t="s">
        <v>15</v>
      </c>
      <c r="E6" s="122" t="s">
        <v>16</v>
      </c>
      <c r="F6" s="122" t="s">
        <v>71</v>
      </c>
      <c r="G6" s="122" t="s">
        <v>72</v>
      </c>
      <c r="H6" s="122" t="s">
        <v>73</v>
      </c>
      <c r="I6" s="118" t="s">
        <v>20</v>
      </c>
      <c r="J6" s="119"/>
      <c r="K6" s="121" t="s">
        <v>21</v>
      </c>
      <c r="L6" s="119"/>
      <c r="M6" s="122" t="s">
        <v>74</v>
      </c>
      <c r="N6" s="122" t="s">
        <v>75</v>
      </c>
      <c r="O6" s="122" t="s">
        <v>76</v>
      </c>
      <c r="P6" s="122" t="s">
        <v>77</v>
      </c>
      <c r="Q6" s="125" t="s">
        <v>78</v>
      </c>
      <c r="R6" s="125" t="s">
        <v>79</v>
      </c>
      <c r="S6" s="125" t="s">
        <v>80</v>
      </c>
      <c r="T6" s="121" t="s">
        <v>28</v>
      </c>
      <c r="U6" s="119"/>
      <c r="V6" s="121" t="s">
        <v>29</v>
      </c>
      <c r="W6" s="119"/>
      <c r="X6" s="122" t="s">
        <v>81</v>
      </c>
      <c r="Y6" s="125" t="s">
        <v>82</v>
      </c>
      <c r="Z6" s="126"/>
      <c r="AA6" s="126"/>
      <c r="AB6" s="5"/>
      <c r="AC6" s="5"/>
      <c r="AD6" s="5"/>
      <c r="AE6" s="5"/>
    </row>
    <row r="7" spans="1:31" ht="30">
      <c r="A7" s="123"/>
      <c r="B7" s="123"/>
      <c r="C7" s="123"/>
      <c r="D7" s="123"/>
      <c r="E7" s="123"/>
      <c r="F7" s="123"/>
      <c r="G7" s="123"/>
      <c r="H7" s="123"/>
      <c r="I7" s="23" t="s">
        <v>83</v>
      </c>
      <c r="J7" s="23" t="s">
        <v>84</v>
      </c>
      <c r="K7" s="23" t="s">
        <v>85</v>
      </c>
      <c r="L7" s="24" t="s">
        <v>86</v>
      </c>
      <c r="M7" s="123"/>
      <c r="N7" s="123"/>
      <c r="O7" s="123"/>
      <c r="P7" s="123"/>
      <c r="Q7" s="123"/>
      <c r="R7" s="123"/>
      <c r="S7" s="123"/>
      <c r="T7" s="23" t="s">
        <v>87</v>
      </c>
      <c r="U7" s="24" t="s">
        <v>88</v>
      </c>
      <c r="V7" s="23" t="s">
        <v>89</v>
      </c>
      <c r="W7" s="24" t="s">
        <v>90</v>
      </c>
      <c r="X7" s="123"/>
      <c r="Y7" s="123"/>
      <c r="Z7" s="123"/>
      <c r="AA7" s="123"/>
      <c r="AB7" s="5"/>
      <c r="AC7" s="5"/>
      <c r="AD7" s="5"/>
      <c r="AE7" s="5"/>
    </row>
    <row r="8" spans="1:31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28" t="s">
        <v>40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29" t="s">
        <v>41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27" t="s">
        <v>42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27" t="s">
        <v>43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27" t="s">
        <v>44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27" t="s">
        <v>45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27" t="s">
        <v>46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27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27" t="s">
        <v>94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27" t="s">
        <v>95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27" t="s">
        <v>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27" t="s">
        <v>97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27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27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27" t="s">
        <v>100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27" t="s">
        <v>101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27" t="s">
        <v>102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27" t="s">
        <v>103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27" t="s">
        <v>104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27" t="s">
        <v>105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27" t="s">
        <v>106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27" t="s">
        <v>107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27" t="s">
        <v>108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27" t="s">
        <v>109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27" t="s">
        <v>110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27" t="s">
        <v>111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27" t="s">
        <v>112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27" t="s">
        <v>113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27" t="s">
        <v>114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27" t="s">
        <v>115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AE261"/>
  <sheetViews>
    <sheetView tabSelected="1" view="pageBreakPreview" zoomScale="70" zoomScaleNormal="100" zoomScaleSheetLayoutView="70" workbookViewId="0">
      <pane ySplit="7" topLeftCell="A8" activePane="bottomLeft" state="frozen"/>
      <selection pane="bottomLeft" activeCell="A11" sqref="A11"/>
    </sheetView>
  </sheetViews>
  <sheetFormatPr defaultColWidth="12.625" defaultRowHeight="39.950000000000003" customHeight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30" customWidth="1"/>
    <col min="7" max="7" width="18.375" style="30" customWidth="1"/>
    <col min="8" max="10" width="13.125" style="30" customWidth="1"/>
    <col min="11" max="11" width="21.5" style="30" customWidth="1"/>
    <col min="12" max="12" width="14" style="30" customWidth="1"/>
    <col min="13" max="13" width="13.125" style="30" customWidth="1"/>
    <col min="14" max="14" width="15.625" style="30" customWidth="1"/>
    <col min="15" max="15" width="17.875" style="30" customWidth="1"/>
    <col min="16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54.375" style="30" customWidth="1"/>
    <col min="26" max="26" width="19.375" style="30" customWidth="1"/>
    <col min="27" max="27" width="15.875" style="30" customWidth="1"/>
    <col min="28" max="29" width="13.125" style="30" customWidth="1"/>
    <col min="30" max="16384" width="12.625" style="30"/>
  </cols>
  <sheetData>
    <row r="1" spans="1:31" ht="39.950000000000003" customHeight="1">
      <c r="A1" s="143"/>
      <c r="B1" s="145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8"/>
      <c r="AB1" s="77"/>
      <c r="AC1" s="77"/>
    </row>
    <row r="2" spans="1:31" ht="39.950000000000003" customHeight="1">
      <c r="A2" s="144"/>
      <c r="B2" s="145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8"/>
      <c r="AB2" s="77"/>
      <c r="AC2" s="77"/>
    </row>
    <row r="3" spans="1:31" ht="39.950000000000003" customHeight="1">
      <c r="A3" s="144"/>
      <c r="B3" s="145" t="s">
        <v>145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8"/>
      <c r="AB3" s="78"/>
      <c r="AC3" s="78"/>
    </row>
    <row r="4" spans="1:31" ht="39.950000000000003" customHeight="1">
      <c r="A4" s="79" t="s">
        <v>167</v>
      </c>
      <c r="B4" s="80"/>
      <c r="C4" s="146" t="s">
        <v>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78"/>
      <c r="AC4" s="78"/>
    </row>
    <row r="5" spans="1:31" ht="39.950000000000003" customHeight="1">
      <c r="A5" s="142" t="s">
        <v>5</v>
      </c>
      <c r="B5" s="133"/>
      <c r="C5" s="142" t="s">
        <v>6</v>
      </c>
      <c r="D5" s="132"/>
      <c r="E5" s="133"/>
      <c r="F5" s="142" t="s">
        <v>7</v>
      </c>
      <c r="G5" s="132"/>
      <c r="H5" s="132"/>
      <c r="I5" s="132"/>
      <c r="J5" s="132"/>
      <c r="K5" s="132"/>
      <c r="L5" s="132"/>
      <c r="M5" s="142" t="s">
        <v>8</v>
      </c>
      <c r="N5" s="132"/>
      <c r="O5" s="132"/>
      <c r="P5" s="132"/>
      <c r="Q5" s="132"/>
      <c r="R5" s="132"/>
      <c r="S5" s="133"/>
      <c r="T5" s="142" t="s">
        <v>9</v>
      </c>
      <c r="U5" s="132"/>
      <c r="V5" s="132"/>
      <c r="W5" s="132"/>
      <c r="X5" s="132"/>
      <c r="Y5" s="133"/>
      <c r="Z5" s="141" t="s">
        <v>69</v>
      </c>
      <c r="AA5" s="141" t="s">
        <v>70</v>
      </c>
      <c r="AB5" s="55"/>
      <c r="AC5" s="55"/>
      <c r="AD5" s="55"/>
    </row>
    <row r="6" spans="1:31" ht="39.950000000000003" customHeight="1">
      <c r="A6" s="141" t="s">
        <v>12</v>
      </c>
      <c r="B6" s="141" t="s">
        <v>13</v>
      </c>
      <c r="C6" s="141" t="s">
        <v>14</v>
      </c>
      <c r="D6" s="141" t="s">
        <v>15</v>
      </c>
      <c r="E6" s="141" t="s">
        <v>16</v>
      </c>
      <c r="F6" s="141" t="s">
        <v>71</v>
      </c>
      <c r="G6" s="141" t="s">
        <v>72</v>
      </c>
      <c r="H6" s="141" t="s">
        <v>73</v>
      </c>
      <c r="I6" s="142" t="s">
        <v>20</v>
      </c>
      <c r="J6" s="133"/>
      <c r="K6" s="140" t="s">
        <v>21</v>
      </c>
      <c r="L6" s="133"/>
      <c r="M6" s="141" t="s">
        <v>74</v>
      </c>
      <c r="N6" s="141" t="s">
        <v>75</v>
      </c>
      <c r="O6" s="141" t="s">
        <v>76</v>
      </c>
      <c r="P6" s="141" t="s">
        <v>77</v>
      </c>
      <c r="Q6" s="134" t="s">
        <v>78</v>
      </c>
      <c r="R6" s="134" t="s">
        <v>79</v>
      </c>
      <c r="S6" s="134" t="s">
        <v>80</v>
      </c>
      <c r="T6" s="140" t="s">
        <v>28</v>
      </c>
      <c r="U6" s="133"/>
      <c r="V6" s="140" t="s">
        <v>29</v>
      </c>
      <c r="W6" s="133"/>
      <c r="X6" s="141" t="s">
        <v>81</v>
      </c>
      <c r="Y6" s="134" t="s">
        <v>82</v>
      </c>
      <c r="Z6" s="149"/>
      <c r="AA6" s="149"/>
      <c r="AB6" s="55"/>
      <c r="AC6" s="55"/>
      <c r="AD6" s="55"/>
      <c r="AE6" s="55"/>
    </row>
    <row r="7" spans="1:31" ht="39.950000000000003" customHeight="1">
      <c r="A7" s="135"/>
      <c r="B7" s="135"/>
      <c r="C7" s="135"/>
      <c r="D7" s="135"/>
      <c r="E7" s="135"/>
      <c r="F7" s="135"/>
      <c r="G7" s="135"/>
      <c r="H7" s="135"/>
      <c r="I7" s="56" t="s">
        <v>83</v>
      </c>
      <c r="J7" s="56" t="s">
        <v>84</v>
      </c>
      <c r="K7" s="56" t="s">
        <v>85</v>
      </c>
      <c r="L7" s="57" t="s">
        <v>86</v>
      </c>
      <c r="M7" s="135"/>
      <c r="N7" s="135"/>
      <c r="O7" s="135"/>
      <c r="P7" s="135"/>
      <c r="Q7" s="135"/>
      <c r="R7" s="135"/>
      <c r="S7" s="135"/>
      <c r="T7" s="56" t="s">
        <v>87</v>
      </c>
      <c r="U7" s="57" t="s">
        <v>88</v>
      </c>
      <c r="V7" s="56" t="s">
        <v>89</v>
      </c>
      <c r="W7" s="57" t="s">
        <v>90</v>
      </c>
      <c r="X7" s="135"/>
      <c r="Y7" s="135"/>
      <c r="Z7" s="135"/>
      <c r="AA7" s="135"/>
      <c r="AB7" s="55"/>
      <c r="AC7" s="55"/>
      <c r="AD7" s="55"/>
      <c r="AE7" s="55"/>
    </row>
    <row r="8" spans="1:31" ht="39.950000000000003" customHeight="1">
      <c r="A8" s="33" t="s">
        <v>163</v>
      </c>
      <c r="B8" s="33" t="s">
        <v>163</v>
      </c>
      <c r="C8" s="94" t="s">
        <v>172</v>
      </c>
      <c r="D8" s="33">
        <v>781</v>
      </c>
      <c r="E8" s="33" t="s">
        <v>148</v>
      </c>
      <c r="F8" s="33" t="s">
        <v>173</v>
      </c>
      <c r="G8" s="58"/>
      <c r="H8" s="33"/>
      <c r="I8" s="33" t="s">
        <v>152</v>
      </c>
      <c r="J8" s="59" t="s">
        <v>151</v>
      </c>
      <c r="K8" s="33" t="s">
        <v>154</v>
      </c>
      <c r="L8" s="60" t="s">
        <v>153</v>
      </c>
      <c r="M8" s="34" t="s">
        <v>155</v>
      </c>
      <c r="N8" s="34" t="s">
        <v>156</v>
      </c>
      <c r="O8" s="61"/>
      <c r="P8" s="62"/>
      <c r="Q8" s="62">
        <v>0</v>
      </c>
      <c r="R8" s="62">
        <v>0</v>
      </c>
      <c r="S8" s="63">
        <f t="shared" ref="S8:S16" si="0">Q8+R8</f>
        <v>0</v>
      </c>
      <c r="T8" s="33">
        <v>5</v>
      </c>
      <c r="U8" s="62">
        <v>54.01</v>
      </c>
      <c r="V8" s="33">
        <v>1</v>
      </c>
      <c r="W8" s="62">
        <v>0</v>
      </c>
      <c r="X8" s="95">
        <v>270.05</v>
      </c>
      <c r="Y8" s="63">
        <f t="shared" ref="Y8:Y16" si="1">(T8*U8)+(V8*W8)</f>
        <v>270.05</v>
      </c>
      <c r="Z8" s="63">
        <f t="shared" ref="Z8:Z16" si="2">S8+Y8</f>
        <v>270.05</v>
      </c>
      <c r="AA8" s="81"/>
      <c r="AB8" s="55"/>
      <c r="AC8" s="55"/>
      <c r="AD8" s="82" t="s">
        <v>91</v>
      </c>
      <c r="AE8" s="55"/>
    </row>
    <row r="9" spans="1:31" ht="39.950000000000003" customHeight="1">
      <c r="A9" s="33" t="s">
        <v>163</v>
      </c>
      <c r="B9" s="33" t="s">
        <v>163</v>
      </c>
      <c r="C9" s="94" t="s">
        <v>176</v>
      </c>
      <c r="D9" s="43">
        <v>7765</v>
      </c>
      <c r="E9" s="33" t="s">
        <v>177</v>
      </c>
      <c r="F9" s="33" t="s">
        <v>178</v>
      </c>
      <c r="G9" s="58"/>
      <c r="H9" s="33"/>
      <c r="I9" s="33" t="s">
        <v>152</v>
      </c>
      <c r="J9" s="59" t="s">
        <v>151</v>
      </c>
      <c r="K9" s="33" t="s">
        <v>152</v>
      </c>
      <c r="L9" s="150" t="s">
        <v>178</v>
      </c>
      <c r="M9" s="34" t="s">
        <v>196</v>
      </c>
      <c r="N9" s="34" t="s">
        <v>197</v>
      </c>
      <c r="O9" s="61"/>
      <c r="P9" s="62"/>
      <c r="Q9" s="62">
        <v>0</v>
      </c>
      <c r="R9" s="62">
        <v>0</v>
      </c>
      <c r="S9" s="63">
        <f t="shared" si="0"/>
        <v>0</v>
      </c>
      <c r="T9" s="33">
        <v>2</v>
      </c>
      <c r="U9" s="62">
        <v>54.02</v>
      </c>
      <c r="V9" s="33">
        <v>0</v>
      </c>
      <c r="W9" s="62">
        <v>0</v>
      </c>
      <c r="X9" s="95">
        <v>108.04</v>
      </c>
      <c r="Y9" s="63">
        <f t="shared" si="1"/>
        <v>108.04</v>
      </c>
      <c r="Z9" s="63">
        <f t="shared" si="2"/>
        <v>108.04</v>
      </c>
      <c r="AA9" s="81"/>
      <c r="AB9" s="55"/>
      <c r="AC9" s="55"/>
      <c r="AD9" s="82" t="s">
        <v>92</v>
      </c>
      <c r="AE9" s="55"/>
    </row>
    <row r="10" spans="1:31" s="91" customFormat="1" ht="39.950000000000003" customHeight="1">
      <c r="A10" s="33" t="s">
        <v>163</v>
      </c>
      <c r="B10" s="33" t="s">
        <v>163</v>
      </c>
      <c r="C10" s="99" t="s">
        <v>195</v>
      </c>
      <c r="D10" s="47">
        <v>52542</v>
      </c>
      <c r="E10" s="33" t="s">
        <v>182</v>
      </c>
      <c r="F10" s="33" t="s">
        <v>158</v>
      </c>
      <c r="G10" s="58"/>
      <c r="H10" s="33"/>
      <c r="I10" s="33" t="s">
        <v>152</v>
      </c>
      <c r="J10" s="59" t="s">
        <v>151</v>
      </c>
      <c r="K10" s="33" t="s">
        <v>152</v>
      </c>
      <c r="L10" s="60" t="s">
        <v>168</v>
      </c>
      <c r="M10" s="34" t="s">
        <v>170</v>
      </c>
      <c r="N10" s="34" t="s">
        <v>170</v>
      </c>
      <c r="O10" s="61"/>
      <c r="P10" s="62"/>
      <c r="Q10" s="62">
        <v>0</v>
      </c>
      <c r="R10" s="62">
        <v>0</v>
      </c>
      <c r="S10" s="62">
        <v>0</v>
      </c>
      <c r="T10" s="33">
        <v>0</v>
      </c>
      <c r="U10" s="62">
        <v>0</v>
      </c>
      <c r="V10" s="33">
        <v>1</v>
      </c>
      <c r="W10" s="62">
        <v>17.52</v>
      </c>
      <c r="X10" s="95">
        <v>17.52</v>
      </c>
      <c r="Y10" s="63"/>
      <c r="Z10" s="63"/>
      <c r="AA10" s="81"/>
      <c r="AB10" s="55"/>
      <c r="AC10" s="55"/>
      <c r="AD10" s="82"/>
      <c r="AE10" s="55"/>
    </row>
    <row r="11" spans="1:31" ht="39.950000000000003" customHeight="1">
      <c r="A11" s="33" t="s">
        <v>163</v>
      </c>
      <c r="B11" s="33" t="s">
        <v>163</v>
      </c>
      <c r="C11" s="92" t="s">
        <v>166</v>
      </c>
      <c r="D11" s="47">
        <v>2348646</v>
      </c>
      <c r="E11" s="33" t="s">
        <v>157</v>
      </c>
      <c r="F11" s="33" t="s">
        <v>158</v>
      </c>
      <c r="G11" s="58"/>
      <c r="H11" s="33"/>
      <c r="I11" s="33" t="s">
        <v>152</v>
      </c>
      <c r="J11" s="59" t="s">
        <v>151</v>
      </c>
      <c r="K11" s="33" t="s">
        <v>152</v>
      </c>
      <c r="L11" s="60" t="s">
        <v>168</v>
      </c>
      <c r="M11" s="34" t="s">
        <v>169</v>
      </c>
      <c r="N11" s="34" t="s">
        <v>170</v>
      </c>
      <c r="O11" s="61"/>
      <c r="P11" s="62"/>
      <c r="Q11" s="62">
        <v>0</v>
      </c>
      <c r="R11" s="62">
        <v>0</v>
      </c>
      <c r="S11" s="62">
        <v>0</v>
      </c>
      <c r="T11" s="33">
        <v>1</v>
      </c>
      <c r="U11" s="62">
        <v>54.02</v>
      </c>
      <c r="V11" s="40">
        <v>0</v>
      </c>
      <c r="W11" s="96">
        <v>0</v>
      </c>
      <c r="X11" s="97">
        <v>54.02</v>
      </c>
      <c r="Y11" s="93">
        <f>(T11*U11)+(V11*X11)</f>
        <v>54.02</v>
      </c>
      <c r="Z11" s="63" t="e">
        <f>(U11*V11)+(X11*#REF!)</f>
        <v>#REF!</v>
      </c>
      <c r="AA11" s="81"/>
      <c r="AB11" s="55"/>
      <c r="AC11" s="55"/>
      <c r="AD11" s="82"/>
      <c r="AE11" s="55"/>
    </row>
    <row r="12" spans="1:31" ht="39.950000000000003" customHeight="1">
      <c r="A12" s="33" t="s">
        <v>163</v>
      </c>
      <c r="B12" s="33" t="s">
        <v>163</v>
      </c>
      <c r="C12" s="92" t="s">
        <v>180</v>
      </c>
      <c r="D12" s="35">
        <v>5398</v>
      </c>
      <c r="E12" s="46" t="s">
        <v>157</v>
      </c>
      <c r="F12" s="33" t="s">
        <v>158</v>
      </c>
      <c r="G12" s="58"/>
      <c r="H12" s="33"/>
      <c r="I12" s="33" t="s">
        <v>152</v>
      </c>
      <c r="J12" s="59" t="s">
        <v>151</v>
      </c>
      <c r="K12" s="33" t="s">
        <v>152</v>
      </c>
      <c r="L12" s="60" t="s">
        <v>159</v>
      </c>
      <c r="M12" s="34" t="s">
        <v>160</v>
      </c>
      <c r="N12" s="34" t="s">
        <v>160</v>
      </c>
      <c r="O12" s="61"/>
      <c r="P12" s="62"/>
      <c r="Q12" s="62">
        <v>0</v>
      </c>
      <c r="R12" s="62">
        <v>0</v>
      </c>
      <c r="S12" s="63">
        <f t="shared" si="0"/>
        <v>0</v>
      </c>
      <c r="T12" s="33">
        <v>1</v>
      </c>
      <c r="U12" s="62">
        <v>54.02</v>
      </c>
      <c r="V12" s="33">
        <v>0</v>
      </c>
      <c r="W12" s="73">
        <v>0</v>
      </c>
      <c r="X12" s="95">
        <v>54.02</v>
      </c>
      <c r="Y12" s="63">
        <f t="shared" si="1"/>
        <v>54.02</v>
      </c>
      <c r="Z12" s="63">
        <f t="shared" si="2"/>
        <v>54.02</v>
      </c>
      <c r="AA12" s="81"/>
      <c r="AB12" s="55"/>
      <c r="AC12" s="55"/>
      <c r="AD12" s="82" t="s">
        <v>93</v>
      </c>
      <c r="AE12" s="55"/>
    </row>
    <row r="13" spans="1:31" ht="39.950000000000003" customHeight="1">
      <c r="A13" s="33" t="s">
        <v>163</v>
      </c>
      <c r="B13" s="33" t="s">
        <v>163</v>
      </c>
      <c r="C13" s="94" t="s">
        <v>161</v>
      </c>
      <c r="D13" s="64">
        <v>7985</v>
      </c>
      <c r="E13" s="33" t="s">
        <v>157</v>
      </c>
      <c r="F13" s="33" t="s">
        <v>158</v>
      </c>
      <c r="G13" s="58"/>
      <c r="H13" s="33"/>
      <c r="I13" s="33" t="s">
        <v>152</v>
      </c>
      <c r="J13" s="59" t="s">
        <v>151</v>
      </c>
      <c r="K13" s="33" t="s">
        <v>152</v>
      </c>
      <c r="L13" s="60" t="s">
        <v>168</v>
      </c>
      <c r="M13" s="34" t="s">
        <v>175</v>
      </c>
      <c r="N13" s="34" t="s">
        <v>170</v>
      </c>
      <c r="O13" s="61"/>
      <c r="P13" s="62"/>
      <c r="Q13" s="62">
        <v>0</v>
      </c>
      <c r="R13" s="62">
        <v>0</v>
      </c>
      <c r="S13" s="63">
        <f t="shared" si="0"/>
        <v>0</v>
      </c>
      <c r="T13" s="33">
        <v>1</v>
      </c>
      <c r="U13" s="62">
        <v>54.01</v>
      </c>
      <c r="V13" s="33">
        <v>1</v>
      </c>
      <c r="W13" s="62">
        <v>0</v>
      </c>
      <c r="X13" s="95">
        <v>54.01</v>
      </c>
      <c r="Y13" s="63"/>
      <c r="Z13" s="63">
        <f t="shared" si="2"/>
        <v>0</v>
      </c>
      <c r="AA13" s="81"/>
      <c r="AB13" s="55"/>
      <c r="AC13" s="55"/>
      <c r="AD13" s="55"/>
      <c r="AE13" s="55"/>
    </row>
    <row r="14" spans="1:31" ht="39.950000000000003" customHeight="1">
      <c r="A14" s="33" t="s">
        <v>163</v>
      </c>
      <c r="B14" s="33" t="s">
        <v>163</v>
      </c>
      <c r="C14" s="99" t="s">
        <v>179</v>
      </c>
      <c r="D14" s="33">
        <v>231970</v>
      </c>
      <c r="E14" s="33" t="s">
        <v>157</v>
      </c>
      <c r="F14" s="33" t="s">
        <v>158</v>
      </c>
      <c r="G14" s="58"/>
      <c r="H14" s="33"/>
      <c r="I14" s="33" t="s">
        <v>152</v>
      </c>
      <c r="J14" s="59" t="s">
        <v>151</v>
      </c>
      <c r="K14" s="33" t="s">
        <v>152</v>
      </c>
      <c r="L14" s="60" t="s">
        <v>168</v>
      </c>
      <c r="M14" s="34" t="s">
        <v>169</v>
      </c>
      <c r="N14" s="34" t="s">
        <v>169</v>
      </c>
      <c r="O14" s="61"/>
      <c r="P14" s="62"/>
      <c r="Q14" s="62">
        <v>0</v>
      </c>
      <c r="R14" s="62">
        <v>0</v>
      </c>
      <c r="S14" s="63">
        <f t="shared" si="0"/>
        <v>0</v>
      </c>
      <c r="T14" s="33">
        <v>0</v>
      </c>
      <c r="U14" s="62">
        <v>0</v>
      </c>
      <c r="V14" s="33">
        <v>1</v>
      </c>
      <c r="W14" s="62">
        <v>17.52</v>
      </c>
      <c r="X14" s="95">
        <v>17.52</v>
      </c>
      <c r="Y14" s="63">
        <f t="shared" si="1"/>
        <v>17.52</v>
      </c>
      <c r="Z14" s="63">
        <f t="shared" si="2"/>
        <v>17.52</v>
      </c>
      <c r="AA14" s="81"/>
      <c r="AB14" s="55"/>
      <c r="AC14" s="55"/>
      <c r="AD14" s="55"/>
      <c r="AE14" s="55"/>
    </row>
    <row r="15" spans="1:31" ht="39.950000000000003" customHeight="1">
      <c r="A15" s="33" t="s">
        <v>163</v>
      </c>
      <c r="B15" s="33" t="s">
        <v>163</v>
      </c>
      <c r="C15" s="94" t="s">
        <v>162</v>
      </c>
      <c r="D15" s="43">
        <v>129615</v>
      </c>
      <c r="E15" s="33" t="s">
        <v>157</v>
      </c>
      <c r="F15" s="33" t="s">
        <v>158</v>
      </c>
      <c r="G15" s="58"/>
      <c r="H15" s="33"/>
      <c r="I15" s="33" t="s">
        <v>152</v>
      </c>
      <c r="J15" s="59" t="s">
        <v>151</v>
      </c>
      <c r="K15" s="33" t="s">
        <v>152</v>
      </c>
      <c r="L15" s="60" t="s">
        <v>168</v>
      </c>
      <c r="M15" s="34" t="s">
        <v>171</v>
      </c>
      <c r="N15" s="34" t="s">
        <v>170</v>
      </c>
      <c r="O15" s="61"/>
      <c r="P15" s="62"/>
      <c r="Q15" s="62">
        <v>0</v>
      </c>
      <c r="R15" s="62">
        <v>0</v>
      </c>
      <c r="S15" s="63">
        <f t="shared" si="0"/>
        <v>0</v>
      </c>
      <c r="T15" s="33">
        <v>2</v>
      </c>
      <c r="U15" s="100">
        <v>54.01</v>
      </c>
      <c r="V15" s="33">
        <v>1</v>
      </c>
      <c r="W15" s="62">
        <v>0</v>
      </c>
      <c r="X15" s="98" t="s">
        <v>174</v>
      </c>
      <c r="Y15" s="93">
        <v>108.02</v>
      </c>
      <c r="Z15" s="63">
        <f t="shared" si="2"/>
        <v>108.02</v>
      </c>
      <c r="AA15" s="81"/>
      <c r="AB15" s="55"/>
      <c r="AC15" s="55"/>
      <c r="AD15" s="55"/>
      <c r="AE15" s="55"/>
    </row>
    <row r="16" spans="1:31" ht="39.950000000000003" customHeight="1">
      <c r="A16" s="33" t="s">
        <v>163</v>
      </c>
      <c r="B16" s="33" t="s">
        <v>163</v>
      </c>
      <c r="C16" s="101" t="s">
        <v>181</v>
      </c>
      <c r="D16" s="47">
        <v>1708</v>
      </c>
      <c r="E16" s="46" t="s">
        <v>182</v>
      </c>
      <c r="F16" s="33" t="s">
        <v>158</v>
      </c>
      <c r="G16" s="58"/>
      <c r="H16" s="33"/>
      <c r="I16" s="33" t="s">
        <v>152</v>
      </c>
      <c r="J16" s="59" t="s">
        <v>151</v>
      </c>
      <c r="K16" s="33" t="s">
        <v>152</v>
      </c>
      <c r="L16" s="60" t="s">
        <v>168</v>
      </c>
      <c r="M16" s="34" t="s">
        <v>169</v>
      </c>
      <c r="N16" s="34" t="s">
        <v>169</v>
      </c>
      <c r="O16" s="61"/>
      <c r="P16" s="62"/>
      <c r="Q16" s="62">
        <v>0</v>
      </c>
      <c r="R16" s="62">
        <v>0</v>
      </c>
      <c r="S16" s="63">
        <f t="shared" si="0"/>
        <v>0</v>
      </c>
      <c r="T16" s="33">
        <v>0</v>
      </c>
      <c r="U16" s="62">
        <v>0</v>
      </c>
      <c r="V16" s="33">
        <v>1</v>
      </c>
      <c r="W16" s="62">
        <v>17.52</v>
      </c>
      <c r="X16" s="95">
        <v>17.52</v>
      </c>
      <c r="Y16" s="63">
        <f t="shared" si="1"/>
        <v>17.52</v>
      </c>
      <c r="Z16" s="63">
        <f t="shared" si="2"/>
        <v>17.52</v>
      </c>
      <c r="AA16" s="81"/>
      <c r="AB16" s="55"/>
      <c r="AC16" s="55"/>
      <c r="AD16" s="55"/>
      <c r="AE16" s="55"/>
    </row>
    <row r="17" spans="1:31" ht="39.950000000000003" customHeight="1">
      <c r="A17" s="33" t="s">
        <v>163</v>
      </c>
      <c r="B17" s="40" t="s">
        <v>163</v>
      </c>
      <c r="C17" s="102" t="s">
        <v>164</v>
      </c>
      <c r="D17" s="35">
        <v>2315890</v>
      </c>
      <c r="E17" s="46" t="s">
        <v>157</v>
      </c>
      <c r="F17" s="33" t="s">
        <v>158</v>
      </c>
      <c r="G17" s="58"/>
      <c r="H17" s="33"/>
      <c r="I17" s="33" t="s">
        <v>152</v>
      </c>
      <c r="J17" s="59" t="s">
        <v>151</v>
      </c>
      <c r="K17" s="33" t="s">
        <v>152</v>
      </c>
      <c r="L17" s="60" t="s">
        <v>168</v>
      </c>
      <c r="M17" s="34" t="s">
        <v>171</v>
      </c>
      <c r="N17" s="34" t="s">
        <v>170</v>
      </c>
      <c r="O17" s="61"/>
      <c r="P17" s="62"/>
      <c r="Q17" s="62">
        <v>0</v>
      </c>
      <c r="R17" s="62">
        <v>0</v>
      </c>
      <c r="S17" s="63">
        <f>Q17+R17</f>
        <v>0</v>
      </c>
      <c r="T17" s="33">
        <v>2</v>
      </c>
      <c r="U17" s="62">
        <v>54.01</v>
      </c>
      <c r="V17" s="33">
        <v>0</v>
      </c>
      <c r="W17" s="62">
        <v>0</v>
      </c>
      <c r="X17" s="95">
        <v>108.02</v>
      </c>
      <c r="Y17" s="63">
        <v>17.52</v>
      </c>
      <c r="Z17" s="63">
        <v>17.52</v>
      </c>
      <c r="AA17" s="81"/>
      <c r="AB17" s="55"/>
      <c r="AC17" s="55"/>
      <c r="AD17" s="55"/>
      <c r="AE17" s="55"/>
    </row>
    <row r="18" spans="1:31" ht="39.950000000000003" customHeight="1">
      <c r="A18" s="33" t="s">
        <v>163</v>
      </c>
      <c r="B18" s="40" t="s">
        <v>163</v>
      </c>
      <c r="C18" s="103" t="s">
        <v>183</v>
      </c>
      <c r="D18" s="45">
        <v>67725</v>
      </c>
      <c r="E18" s="105" t="s">
        <v>184</v>
      </c>
      <c r="F18" s="33" t="s">
        <v>158</v>
      </c>
      <c r="G18" s="58"/>
      <c r="H18" s="33"/>
      <c r="I18" s="33" t="s">
        <v>152</v>
      </c>
      <c r="J18" s="59" t="s">
        <v>151</v>
      </c>
      <c r="K18" s="33" t="s">
        <v>152</v>
      </c>
      <c r="L18" s="60" t="s">
        <v>168</v>
      </c>
      <c r="M18" s="34" t="s">
        <v>169</v>
      </c>
      <c r="N18" s="34" t="s">
        <v>170</v>
      </c>
      <c r="O18" s="61"/>
      <c r="P18" s="62"/>
      <c r="Q18" s="62">
        <v>0</v>
      </c>
      <c r="R18" s="62">
        <v>0</v>
      </c>
      <c r="S18" s="63">
        <f>Q18+R18</f>
        <v>0</v>
      </c>
      <c r="T18" s="33">
        <v>1</v>
      </c>
      <c r="U18" s="62">
        <v>54.01</v>
      </c>
      <c r="V18" s="33">
        <v>0</v>
      </c>
      <c r="W18" s="62">
        <v>0</v>
      </c>
      <c r="X18" s="95">
        <v>54.01</v>
      </c>
      <c r="Y18" s="63">
        <v>17.52</v>
      </c>
      <c r="Z18" s="63">
        <v>17.52</v>
      </c>
      <c r="AA18" s="81"/>
      <c r="AB18" s="55"/>
      <c r="AC18" s="55"/>
      <c r="AD18" s="55"/>
      <c r="AE18" s="55"/>
    </row>
    <row r="19" spans="1:31" ht="39.950000000000003" customHeight="1">
      <c r="A19" s="33" t="s">
        <v>163</v>
      </c>
      <c r="B19" s="40" t="s">
        <v>163</v>
      </c>
      <c r="C19" s="103" t="s">
        <v>185</v>
      </c>
      <c r="D19" s="104" t="s">
        <v>186</v>
      </c>
      <c r="E19" s="47" t="s">
        <v>157</v>
      </c>
      <c r="F19" s="46" t="s">
        <v>158</v>
      </c>
      <c r="G19" s="58"/>
      <c r="H19" s="33"/>
      <c r="I19" s="33" t="s">
        <v>152</v>
      </c>
      <c r="J19" s="59" t="s">
        <v>151</v>
      </c>
      <c r="K19" s="33" t="s">
        <v>152</v>
      </c>
      <c r="L19" s="60" t="s">
        <v>168</v>
      </c>
      <c r="M19" s="34" t="s">
        <v>169</v>
      </c>
      <c r="N19" s="34" t="s">
        <v>170</v>
      </c>
      <c r="O19" s="61"/>
      <c r="P19" s="62"/>
      <c r="Q19" s="62">
        <v>0</v>
      </c>
      <c r="R19" s="62">
        <v>0</v>
      </c>
      <c r="S19" s="63">
        <f>Q19+R19</f>
        <v>0</v>
      </c>
      <c r="T19" s="33">
        <v>1</v>
      </c>
      <c r="U19" s="62" t="s">
        <v>190</v>
      </c>
      <c r="V19" s="33">
        <v>0</v>
      </c>
      <c r="W19" s="106" t="s">
        <v>187</v>
      </c>
      <c r="X19" s="95">
        <v>54.01</v>
      </c>
      <c r="Y19" s="63">
        <v>17.52</v>
      </c>
      <c r="Z19" s="63">
        <v>17.52</v>
      </c>
      <c r="AA19" s="81"/>
      <c r="AB19" s="55"/>
      <c r="AC19" s="55"/>
      <c r="AD19" s="55"/>
      <c r="AE19" s="55"/>
    </row>
    <row r="20" spans="1:31" ht="39.950000000000003" customHeight="1">
      <c r="A20" s="33" t="s">
        <v>163</v>
      </c>
      <c r="B20" s="40" t="s">
        <v>163</v>
      </c>
      <c r="C20" s="103" t="s">
        <v>188</v>
      </c>
      <c r="D20" s="65">
        <v>68748</v>
      </c>
      <c r="E20" s="74" t="s">
        <v>189</v>
      </c>
      <c r="F20" s="33" t="s">
        <v>158</v>
      </c>
      <c r="G20" s="58"/>
      <c r="H20" s="33"/>
      <c r="I20" s="33" t="s">
        <v>152</v>
      </c>
      <c r="J20" s="59" t="s">
        <v>151</v>
      </c>
      <c r="K20" s="33" t="s">
        <v>152</v>
      </c>
      <c r="L20" s="60" t="s">
        <v>168</v>
      </c>
      <c r="M20" s="34" t="s">
        <v>169</v>
      </c>
      <c r="N20" s="34" t="s">
        <v>170</v>
      </c>
      <c r="O20" s="61"/>
      <c r="P20" s="62"/>
      <c r="Q20" s="62">
        <v>0</v>
      </c>
      <c r="R20" s="62">
        <v>0</v>
      </c>
      <c r="S20" s="63">
        <f>Q20+R20</f>
        <v>0</v>
      </c>
      <c r="T20" s="33">
        <v>1</v>
      </c>
      <c r="U20" s="62">
        <v>54.01</v>
      </c>
      <c r="V20" s="33">
        <v>0</v>
      </c>
      <c r="W20" s="62">
        <v>0</v>
      </c>
      <c r="X20" s="95">
        <v>54.01</v>
      </c>
      <c r="Y20" s="62">
        <v>17.52</v>
      </c>
      <c r="Z20" s="62">
        <v>17.52</v>
      </c>
      <c r="AA20" s="81"/>
      <c r="AB20" s="55"/>
      <c r="AC20" s="55"/>
      <c r="AD20" s="55"/>
      <c r="AE20" s="55"/>
    </row>
    <row r="21" spans="1:31" ht="39.950000000000003" customHeight="1">
      <c r="A21" s="43" t="s">
        <v>163</v>
      </c>
      <c r="B21" s="44" t="s">
        <v>163</v>
      </c>
      <c r="C21" s="103" t="s">
        <v>191</v>
      </c>
      <c r="D21" s="47"/>
      <c r="E21" s="46" t="s">
        <v>192</v>
      </c>
      <c r="F21" s="33" t="s">
        <v>158</v>
      </c>
      <c r="G21" s="58"/>
      <c r="H21" s="43"/>
      <c r="I21" s="33" t="s">
        <v>152</v>
      </c>
      <c r="J21" s="59" t="s">
        <v>151</v>
      </c>
      <c r="K21" s="33" t="s">
        <v>152</v>
      </c>
      <c r="L21" s="60" t="s">
        <v>168</v>
      </c>
      <c r="M21" s="34" t="s">
        <v>169</v>
      </c>
      <c r="N21" s="34" t="s">
        <v>170</v>
      </c>
      <c r="O21" s="61"/>
      <c r="P21" s="62"/>
      <c r="Q21" s="62">
        <v>0</v>
      </c>
      <c r="R21" s="62">
        <v>0</v>
      </c>
      <c r="S21" s="66">
        <v>0</v>
      </c>
      <c r="T21" s="43">
        <v>1</v>
      </c>
      <c r="U21" s="66">
        <v>54.01</v>
      </c>
      <c r="V21" s="33">
        <v>0</v>
      </c>
      <c r="W21" s="66">
        <v>0</v>
      </c>
      <c r="X21" s="107">
        <v>54.01</v>
      </c>
      <c r="Y21" s="66">
        <v>17.52</v>
      </c>
      <c r="Z21" s="66">
        <v>17.52</v>
      </c>
      <c r="AA21" s="81"/>
      <c r="AB21" s="55"/>
      <c r="AC21" s="55"/>
      <c r="AD21" s="55"/>
      <c r="AE21" s="55"/>
    </row>
    <row r="22" spans="1:31" ht="39.950000000000003" customHeight="1">
      <c r="A22" s="47" t="s">
        <v>163</v>
      </c>
      <c r="B22" s="48" t="s">
        <v>163</v>
      </c>
      <c r="C22" s="103" t="s">
        <v>165</v>
      </c>
      <c r="D22" s="49">
        <v>231970</v>
      </c>
      <c r="E22" s="46" t="s">
        <v>157</v>
      </c>
      <c r="F22" s="33" t="s">
        <v>158</v>
      </c>
      <c r="G22" s="67"/>
      <c r="H22" s="47"/>
      <c r="I22" s="33" t="s">
        <v>152</v>
      </c>
      <c r="J22" s="59" t="s">
        <v>151</v>
      </c>
      <c r="K22" s="33" t="s">
        <v>152</v>
      </c>
      <c r="L22" s="60" t="s">
        <v>168</v>
      </c>
      <c r="M22" s="34" t="s">
        <v>169</v>
      </c>
      <c r="N22" s="34" t="s">
        <v>170</v>
      </c>
      <c r="O22" s="68"/>
      <c r="P22" s="62"/>
      <c r="Q22" s="62">
        <v>0</v>
      </c>
      <c r="R22" s="62">
        <v>0</v>
      </c>
      <c r="S22" s="70">
        <v>0</v>
      </c>
      <c r="T22" s="47">
        <v>1</v>
      </c>
      <c r="U22" s="70">
        <v>54.01</v>
      </c>
      <c r="V22" s="69">
        <v>0</v>
      </c>
      <c r="W22" s="70">
        <v>1</v>
      </c>
      <c r="X22" s="109">
        <v>54.01</v>
      </c>
      <c r="Y22" s="66">
        <v>17.52</v>
      </c>
      <c r="Z22" s="66">
        <v>17.52</v>
      </c>
      <c r="AA22" s="81"/>
      <c r="AB22" s="55"/>
      <c r="AC22" s="55"/>
      <c r="AD22" s="55"/>
      <c r="AE22" s="55"/>
    </row>
    <row r="23" spans="1:31" ht="39.950000000000003" customHeight="1">
      <c r="A23" s="47" t="s">
        <v>163</v>
      </c>
      <c r="B23" s="52" t="s">
        <v>163</v>
      </c>
      <c r="C23" s="102" t="s">
        <v>193</v>
      </c>
      <c r="D23" s="47">
        <v>68535</v>
      </c>
      <c r="E23" s="53" t="s">
        <v>189</v>
      </c>
      <c r="F23" s="47" t="s">
        <v>194</v>
      </c>
      <c r="G23" s="67"/>
      <c r="H23" s="47"/>
      <c r="I23" s="33" t="s">
        <v>152</v>
      </c>
      <c r="J23" s="59" t="s">
        <v>151</v>
      </c>
      <c r="K23" s="33" t="s">
        <v>152</v>
      </c>
      <c r="L23" s="51" t="s">
        <v>168</v>
      </c>
      <c r="M23" s="50" t="s">
        <v>169</v>
      </c>
      <c r="N23" s="50" t="s">
        <v>170</v>
      </c>
      <c r="O23" s="68"/>
      <c r="P23" s="62"/>
      <c r="Q23" s="62">
        <v>0</v>
      </c>
      <c r="R23" s="62">
        <v>0</v>
      </c>
      <c r="S23" s="70">
        <v>0</v>
      </c>
      <c r="T23" s="108">
        <v>1</v>
      </c>
      <c r="U23" s="70">
        <v>54.01</v>
      </c>
      <c r="V23" s="69">
        <v>0</v>
      </c>
      <c r="W23" s="70">
        <v>0</v>
      </c>
      <c r="X23" s="109">
        <v>54.01</v>
      </c>
      <c r="Y23" s="71">
        <v>216.04</v>
      </c>
      <c r="Z23" s="63">
        <v>216.04</v>
      </c>
      <c r="AA23" s="81"/>
      <c r="AB23" s="55"/>
      <c r="AC23" s="55"/>
      <c r="AD23" s="55"/>
      <c r="AE23" s="55"/>
    </row>
    <row r="24" spans="1:31" ht="39.950000000000003" customHeight="1">
      <c r="A24" s="47"/>
      <c r="B24" s="47"/>
      <c r="C24" s="42"/>
      <c r="D24" s="65"/>
      <c r="E24" s="47"/>
      <c r="F24" s="47"/>
      <c r="G24" s="67"/>
      <c r="H24" s="47"/>
      <c r="J24" s="75"/>
      <c r="K24" s="47"/>
      <c r="L24" s="51"/>
      <c r="M24" s="50"/>
      <c r="N24" s="50"/>
      <c r="O24" s="68"/>
      <c r="P24" s="62"/>
      <c r="Q24" s="70"/>
      <c r="R24" s="70"/>
      <c r="S24" s="76"/>
      <c r="T24" s="69"/>
      <c r="U24" s="70"/>
      <c r="V24" s="69"/>
      <c r="W24" s="70"/>
      <c r="X24" s="46"/>
      <c r="Y24" s="63"/>
      <c r="Z24" s="63"/>
      <c r="AA24" s="81"/>
      <c r="AB24" s="55"/>
      <c r="AC24" s="55"/>
      <c r="AD24" s="55"/>
      <c r="AE24" s="55"/>
    </row>
    <row r="25" spans="1:31" ht="39.950000000000003" customHeight="1">
      <c r="A25" s="47"/>
      <c r="B25" s="47"/>
      <c r="C25" s="42"/>
      <c r="D25" s="65"/>
      <c r="E25" s="47"/>
      <c r="F25" s="47"/>
      <c r="G25" s="67"/>
      <c r="I25" s="47"/>
      <c r="J25" s="75"/>
      <c r="K25" s="47"/>
      <c r="L25" s="51"/>
      <c r="M25" s="50"/>
      <c r="N25" s="50"/>
      <c r="O25" s="68"/>
      <c r="P25" s="62"/>
      <c r="Q25" s="70"/>
      <c r="R25" s="70"/>
      <c r="S25" s="76"/>
      <c r="T25" s="69"/>
      <c r="U25" s="70"/>
      <c r="V25" s="69"/>
      <c r="W25" s="70"/>
      <c r="X25" s="46"/>
      <c r="Y25" s="63"/>
      <c r="Z25" s="63"/>
      <c r="AA25" s="81"/>
      <c r="AB25" s="55"/>
      <c r="AC25" s="55"/>
      <c r="AD25" s="55"/>
      <c r="AE25" s="55"/>
    </row>
    <row r="26" spans="1:31" ht="39.950000000000003" customHeight="1">
      <c r="A26" s="47"/>
      <c r="B26" s="47"/>
      <c r="C26" s="42"/>
      <c r="D26" s="65"/>
      <c r="E26" s="47"/>
      <c r="F26" s="47"/>
      <c r="G26" s="67"/>
      <c r="H26" s="47"/>
      <c r="I26" s="47"/>
      <c r="J26" s="75"/>
      <c r="K26" s="47"/>
      <c r="L26" s="51"/>
      <c r="M26" s="50"/>
      <c r="N26" s="50"/>
      <c r="O26" s="68"/>
      <c r="P26" s="62"/>
      <c r="Q26" s="70"/>
      <c r="R26" s="70"/>
      <c r="S26" s="76"/>
      <c r="T26" s="69"/>
      <c r="U26" s="70"/>
      <c r="V26" s="69"/>
      <c r="W26" s="70"/>
      <c r="X26" s="46"/>
      <c r="Y26" s="63"/>
      <c r="Z26" s="63"/>
      <c r="AA26" s="81"/>
      <c r="AB26" s="55"/>
      <c r="AC26" s="55"/>
      <c r="AD26" s="55"/>
      <c r="AE26" s="55"/>
    </row>
    <row r="27" spans="1:31" ht="39.950000000000003" customHeight="1">
      <c r="A27" s="54"/>
      <c r="B27" s="54"/>
      <c r="C27" s="41"/>
      <c r="D27" s="54"/>
      <c r="E27" s="54"/>
      <c r="F27" s="54"/>
      <c r="G27" s="67"/>
      <c r="H27" s="47"/>
      <c r="I27" s="54"/>
      <c r="J27" s="54"/>
      <c r="K27" s="54"/>
      <c r="L27" s="54"/>
      <c r="M27" s="54"/>
      <c r="N27" s="54"/>
      <c r="O27" s="68"/>
      <c r="P27" s="62"/>
      <c r="Q27" s="54"/>
      <c r="R27" s="54"/>
      <c r="S27" s="54"/>
      <c r="T27" s="69"/>
      <c r="U27" s="54"/>
      <c r="V27" s="69"/>
      <c r="W27" s="54"/>
      <c r="X27" s="46"/>
      <c r="Y27" s="63"/>
      <c r="Z27" s="63"/>
      <c r="AA27" s="81"/>
      <c r="AB27" s="55"/>
      <c r="AC27" s="55"/>
      <c r="AD27" s="55"/>
      <c r="AE27" s="55"/>
    </row>
    <row r="28" spans="1:31" ht="39.950000000000003" customHeight="1">
      <c r="A28" s="36"/>
      <c r="B28" s="36"/>
      <c r="C28" s="37"/>
      <c r="D28" s="38"/>
      <c r="E28" s="36"/>
      <c r="F28" s="36"/>
      <c r="G28" s="83"/>
      <c r="H28" s="36"/>
      <c r="I28" s="36"/>
      <c r="J28" s="84"/>
      <c r="K28" s="36"/>
      <c r="L28" s="85"/>
      <c r="M28" s="39"/>
      <c r="N28" s="39"/>
      <c r="O28" s="39"/>
      <c r="P28" s="86"/>
      <c r="Q28" s="86"/>
      <c r="R28" s="86"/>
      <c r="S28" s="72"/>
      <c r="T28" s="36"/>
      <c r="U28" s="86"/>
      <c r="V28" s="36"/>
      <c r="W28" s="86"/>
      <c r="X28" s="36"/>
      <c r="Y28" s="72"/>
      <c r="Z28" s="72"/>
      <c r="AA28" s="87"/>
      <c r="AB28" s="55"/>
      <c r="AC28" s="55"/>
      <c r="AD28" s="55"/>
      <c r="AE28" s="55"/>
    </row>
    <row r="29" spans="1:31" ht="39.950000000000003" customHeight="1">
      <c r="A29" s="36"/>
      <c r="B29" s="36"/>
      <c r="C29" s="37"/>
      <c r="D29" s="38"/>
      <c r="E29" s="36"/>
      <c r="F29" s="36"/>
      <c r="G29" s="83"/>
      <c r="H29" s="36"/>
      <c r="I29" s="36"/>
      <c r="J29" s="84"/>
      <c r="K29" s="36"/>
      <c r="L29" s="85"/>
      <c r="M29" s="39"/>
      <c r="N29" s="39"/>
      <c r="O29" s="39"/>
      <c r="P29" s="86"/>
      <c r="Q29" s="86"/>
      <c r="R29" s="86"/>
      <c r="S29" s="72"/>
      <c r="T29" s="36"/>
      <c r="U29" s="86"/>
      <c r="V29" s="36"/>
      <c r="W29" s="86"/>
      <c r="X29" s="36"/>
      <c r="Y29" s="72"/>
      <c r="Z29" s="72"/>
      <c r="AA29" s="87"/>
      <c r="AB29" s="55"/>
      <c r="AC29" s="55"/>
      <c r="AD29" s="55"/>
      <c r="AE29" s="55"/>
    </row>
    <row r="30" spans="1:31" ht="39.950000000000003" customHeight="1">
      <c r="A30" s="36"/>
      <c r="B30" s="36"/>
      <c r="C30" s="37"/>
      <c r="D30" s="38"/>
      <c r="E30" s="36"/>
      <c r="F30" s="36"/>
      <c r="G30" s="83"/>
      <c r="H30" s="36"/>
      <c r="I30" s="36"/>
      <c r="J30" s="84"/>
      <c r="K30" s="36"/>
      <c r="L30" s="85"/>
      <c r="M30" s="39"/>
      <c r="N30" s="39"/>
      <c r="O30" s="39"/>
      <c r="P30" s="86"/>
      <c r="Q30" s="86"/>
      <c r="R30" s="86"/>
      <c r="S30" s="72"/>
      <c r="T30" s="36"/>
      <c r="U30" s="86"/>
      <c r="V30" s="36"/>
      <c r="W30" s="86"/>
      <c r="X30" s="36"/>
      <c r="Y30" s="72"/>
      <c r="Z30" s="72"/>
      <c r="AA30" s="87"/>
      <c r="AB30" s="55"/>
      <c r="AC30" s="55"/>
      <c r="AD30" s="55"/>
      <c r="AE30" s="55"/>
    </row>
    <row r="31" spans="1:31" ht="39.950000000000003" customHeight="1">
      <c r="A31" s="88"/>
      <c r="B31" s="55"/>
      <c r="C31" s="89"/>
      <c r="D31" s="55"/>
      <c r="E31" s="55"/>
      <c r="F31" s="55"/>
      <c r="G31" s="90"/>
      <c r="H31" s="90"/>
      <c r="I31" s="90"/>
      <c r="J31" s="90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31" ht="39.950000000000003" customHeight="1">
      <c r="A32" s="136" t="s">
        <v>40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8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31" ht="39.950000000000003" customHeight="1">
      <c r="A33" s="139" t="s">
        <v>41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31" ht="39.950000000000003" customHeight="1">
      <c r="A34" s="131" t="s">
        <v>42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3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31" ht="39.950000000000003" customHeight="1">
      <c r="A35" s="131" t="s">
        <v>43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3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31" ht="39.950000000000003" customHeight="1">
      <c r="A36" s="131" t="s">
        <v>44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3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31" ht="39.950000000000003" customHeight="1">
      <c r="A37" s="131" t="s">
        <v>45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3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31" ht="39.950000000000003" customHeight="1">
      <c r="A38" s="131" t="s">
        <v>46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3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31" ht="39.950000000000003" customHeight="1">
      <c r="A39" s="131" t="s">
        <v>47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3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31" ht="39.950000000000003" customHeight="1">
      <c r="A40" s="131" t="s">
        <v>94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3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ht="39.950000000000003" customHeight="1">
      <c r="A41" s="131" t="s">
        <v>95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3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31" ht="39.950000000000003" customHeight="1">
      <c r="A42" s="131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3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31" ht="39.950000000000003" customHeight="1">
      <c r="A43" s="131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3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31" ht="39.950000000000003" customHeight="1">
      <c r="A44" s="131" t="s">
        <v>98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3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31" ht="39.950000000000003" customHeight="1">
      <c r="A45" s="131" t="s">
        <v>99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3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31" ht="39.950000000000003" customHeight="1">
      <c r="A46" s="131" t="s">
        <v>100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3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31" ht="39.950000000000003" customHeight="1">
      <c r="A47" s="131" t="s">
        <v>101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3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31" ht="39.950000000000003" customHeight="1">
      <c r="A48" s="131" t="s">
        <v>102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3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39.950000000000003" customHeight="1">
      <c r="A49" s="131" t="s">
        <v>103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3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39.950000000000003" customHeight="1">
      <c r="A50" s="131" t="s">
        <v>104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3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39.950000000000003" customHeight="1">
      <c r="A51" s="131" t="s">
        <v>105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3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39.950000000000003" customHeight="1">
      <c r="A52" s="131" t="s">
        <v>106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3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39.950000000000003" customHeight="1">
      <c r="A53" s="131" t="s">
        <v>107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3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39.950000000000003" customHeight="1">
      <c r="A54" s="131" t="s">
        <v>108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3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39.950000000000003" customHeight="1">
      <c r="A55" s="131" t="s">
        <v>109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3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39.950000000000003" customHeight="1">
      <c r="A56" s="131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3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39.950000000000003" customHeight="1">
      <c r="A57" s="131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3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39.950000000000003" customHeight="1">
      <c r="A58" s="131" t="s">
        <v>112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3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39.950000000000003" customHeight="1">
      <c r="A59" s="131" t="s">
        <v>113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3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39.950000000000003" customHeight="1">
      <c r="A60" s="131" t="s">
        <v>114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3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39.950000000000003" customHeight="1">
      <c r="A61" s="131" t="s">
        <v>115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3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39.950000000000003" customHeight="1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39.950000000000003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39.950000000000003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39.950000000000003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39.950000000000003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39.950000000000003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39.950000000000003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39.950000000000003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39.950000000000003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39.950000000000003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39.950000000000003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39.950000000000003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39.950000000000003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39.95000000000000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39.950000000000003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39.950000000000003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39.950000000000003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39.950000000000003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39.950000000000003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39.950000000000003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39.950000000000003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39.950000000000003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39.950000000000003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39.950000000000003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39.950000000000003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39.950000000000003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39.950000000000003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39.950000000000003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39.950000000000003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39.950000000000003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39.950000000000003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39.950000000000003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39.950000000000003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39.950000000000003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39.950000000000003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39.950000000000003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39.950000000000003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39.950000000000003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39.950000000000003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39.950000000000003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39.950000000000003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39.950000000000003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39.950000000000003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39.950000000000003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39.95000000000000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39.950000000000003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39.950000000000003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39.950000000000003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39.950000000000003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39.950000000000003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39.950000000000003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39.950000000000003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39.950000000000003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39.950000000000003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39.950000000000003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39.950000000000003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39.950000000000003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39.950000000000003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39.950000000000003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39.950000000000003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39.950000000000003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39.950000000000003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39.950000000000003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39.950000000000003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39.950000000000003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39.950000000000003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39.950000000000003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39.950000000000003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39.950000000000003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39.950000000000003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39.950000000000003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39.950000000000003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39.950000000000003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39.95000000000000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39.950000000000003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39.950000000000003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39.950000000000003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39.950000000000003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39.950000000000003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39.950000000000003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39.950000000000003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39.950000000000003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39.950000000000003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39.950000000000003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39.950000000000003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39.950000000000003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39.950000000000003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39.950000000000003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39.950000000000003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39.950000000000003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39.950000000000003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39.950000000000003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39.950000000000003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39.950000000000003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39.950000000000003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39.950000000000003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39.950000000000003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39.950000000000003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39.950000000000003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39.950000000000003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39.950000000000003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39.950000000000003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39.950000000000003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39.950000000000003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39.950000000000003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39.950000000000003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39.950000000000003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39.950000000000003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39.950000000000003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39.950000000000003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39.950000000000003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39.950000000000003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39.950000000000003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39.950000000000003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39.950000000000003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39.950000000000003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39.950000000000003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39.950000000000003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39.950000000000003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39.950000000000003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39.950000000000003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39.950000000000003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39.950000000000003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39.950000000000003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39.950000000000003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39.950000000000003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39.950000000000003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39.950000000000003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39.950000000000003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39.950000000000003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39.950000000000003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39.950000000000003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39.950000000000003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39.950000000000003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39.950000000000003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39.950000000000003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39.950000000000003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39.950000000000003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39.950000000000003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39.950000000000003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39.950000000000003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39.950000000000003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39.950000000000003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39.950000000000003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39.950000000000003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39.950000000000003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39.950000000000003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39.950000000000003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39.950000000000003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39.950000000000003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39.950000000000003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39.950000000000003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39.950000000000003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39.950000000000003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39.950000000000003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39.950000000000003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39.950000000000003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39.950000000000003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39.950000000000003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ht="39.950000000000003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ht="39.950000000000003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ht="39.950000000000003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ht="39.950000000000003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ht="39.950000000000003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ht="39.950000000000003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ht="39.950000000000003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ht="39.950000000000003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ht="39.950000000000003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ht="39.950000000000003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ht="39.950000000000003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ht="39.950000000000003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</row>
    <row r="233" spans="1:29" ht="39.950000000000003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</row>
    <row r="234" spans="1:29" ht="39.950000000000003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</row>
    <row r="235" spans="1:29" ht="39.950000000000003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</row>
    <row r="236" spans="1:29" ht="39.950000000000003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</row>
    <row r="237" spans="1:29" ht="39.950000000000003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</row>
    <row r="238" spans="1:29" ht="39.950000000000003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</row>
    <row r="239" spans="1:29" ht="39.950000000000003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</row>
    <row r="240" spans="1:29" ht="39.950000000000003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</row>
    <row r="241" spans="1:29" ht="39.950000000000003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</row>
    <row r="242" spans="1:29" ht="39.950000000000003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29" ht="39.950000000000003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</row>
    <row r="244" spans="1:29" ht="39.950000000000003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</row>
    <row r="245" spans="1:29" ht="39.950000000000003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</row>
    <row r="246" spans="1:29" ht="39.950000000000003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</row>
    <row r="247" spans="1:29" ht="39.950000000000003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</row>
    <row r="248" spans="1:29" ht="39.950000000000003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</row>
    <row r="249" spans="1:29" ht="39.950000000000003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</row>
    <row r="250" spans="1:29" ht="39.950000000000003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</row>
    <row r="251" spans="1:29" ht="39.950000000000003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</row>
    <row r="252" spans="1:29" ht="39.950000000000003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</row>
    <row r="253" spans="1:29" ht="39.950000000000003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</row>
    <row r="254" spans="1:29" ht="39.950000000000003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</row>
    <row r="255" spans="1:29" ht="39.950000000000003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</row>
    <row r="256" spans="1:29" ht="39.950000000000003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</row>
    <row r="257" spans="1:29" ht="39.950000000000003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</row>
    <row r="258" spans="1:29" ht="39.950000000000003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</row>
    <row r="259" spans="1:29" ht="39.950000000000003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</row>
    <row r="260" spans="1:29" ht="39.950000000000003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</row>
    <row r="261" spans="1:29" ht="39.950000000000003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  <mergeCell ref="A37:L37"/>
    <mergeCell ref="A38:L38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6:L36"/>
    <mergeCell ref="Y6:Y7"/>
    <mergeCell ref="A32:L32"/>
    <mergeCell ref="A33:L33"/>
    <mergeCell ref="A34:L34"/>
    <mergeCell ref="A35:L35"/>
    <mergeCell ref="V6:W6"/>
    <mergeCell ref="X6:X7"/>
    <mergeCell ref="R6:R7"/>
    <mergeCell ref="S6:S7"/>
    <mergeCell ref="T6:U6"/>
    <mergeCell ref="I6:J6"/>
    <mergeCell ref="M6:M7"/>
    <mergeCell ref="A39:L39"/>
    <mergeCell ref="A40:L40"/>
    <mergeCell ref="A41:L41"/>
    <mergeCell ref="A54:L54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42:L42"/>
    <mergeCell ref="A61:L61"/>
    <mergeCell ref="A55:L55"/>
    <mergeCell ref="A56:L56"/>
    <mergeCell ref="A57:L57"/>
    <mergeCell ref="A58:L58"/>
    <mergeCell ref="A59:L59"/>
    <mergeCell ref="A60:L60"/>
  </mergeCells>
  <conditionalFormatting sqref="AD8:AD12">
    <cfRule type="notContainsBlanks" dxfId="0" priority="1">
      <formula>LEN(TRIM(AD8))&gt;0</formula>
    </cfRule>
  </conditionalFormatting>
  <dataValidations count="2">
    <dataValidation type="list" allowBlank="1" sqref="H26:H30 H8:H24">
      <formula1>"SERVIÇO,CURSO,EVENTO,REUNIÃO,OUTROS"</formula1>
    </dataValidation>
    <dataValidation type="list" allowBlank="1" sqref="P8:P30">
      <formula1>$AD$8:$AD$12</formula1>
    </dataValidation>
  </dataValidations>
  <pageMargins left="0.51180555555555496" right="0.51180555555555496" top="0.78749999999999998" bottom="0.78749999999999998" header="0" footer="0"/>
  <pageSetup paperSize="9" scale="21" orientation="landscape" r:id="rId1"/>
  <rowBreaks count="1" manualBreakCount="1">
    <brk id="31" max="26" man="1"/>
  </rowBreaks>
  <colBreaks count="1" manualBreakCount="1">
    <brk id="2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2021-JAN</vt:lpstr>
      <vt:lpstr>2022 - JAN</vt:lpstr>
      <vt:lpstr>2022 - FEV</vt:lpstr>
      <vt:lpstr>2022 - MAR</vt:lpstr>
      <vt:lpstr>Decreto de Concessão de passage</vt:lpstr>
      <vt:lpstr>Cópia de 2021-JAN</vt:lpstr>
      <vt:lpstr>2022 - ABRIL</vt:lpstr>
      <vt:lpstr>2022 - MAIO</vt:lpstr>
      <vt:lpstr>2022 - JUNHO</vt:lpstr>
      <vt:lpstr>2022 - JULHO</vt:lpstr>
      <vt:lpstr>2022 - AGOSTO</vt:lpstr>
      <vt:lpstr>2022 - SETEMBRO</vt:lpstr>
      <vt:lpstr>2022 - OUTUBRO (2)</vt:lpstr>
      <vt:lpstr>Plan3</vt:lpstr>
      <vt:lpstr>'2022 - OUTUBRO (2)'!Area_de_impressao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vanda.silva</cp:lastModifiedBy>
  <cp:lastPrinted>2022-12-06T10:32:31Z</cp:lastPrinted>
  <dcterms:created xsi:type="dcterms:W3CDTF">2022-03-15T11:47:00Z</dcterms:created>
  <dcterms:modified xsi:type="dcterms:W3CDTF">2022-12-06T10:32:56Z</dcterms:modified>
</cp:coreProperties>
</file>