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jorge.alberto\Downloads\"/>
    </mc:Choice>
  </mc:AlternateContent>
  <xr:revisionPtr revIDLastSave="0" documentId="13_ncr:1_{8FA06FC2-C3CF-4331-A5E5-81B7C544AEEC}" xr6:coauthVersionLast="47" xr6:coauthVersionMax="47" xr10:uidLastSave="{00000000-0000-0000-0000-000000000000}"/>
  <bookViews>
    <workbookView xWindow="-120" yWindow="-120" windowWidth="20730" windowHeight="11160" tabRatio="766" firstSheet="1" activeTab="1" xr2:uid="{00000000-000D-0000-FFFF-FFFF00000000}"/>
  </bookViews>
  <sheets>
    <sheet name="2021-JAN" sheetId="1" state="hidden" r:id="rId1"/>
    <sheet name="2021 -JAN" sheetId="6" r:id="rId2"/>
    <sheet name="2021 -FEV" sheetId="17" r:id="rId3"/>
    <sheet name="2021 - MAR" sheetId="2" r:id="rId4"/>
    <sheet name="2021 - ABR" sheetId="8" r:id="rId5"/>
    <sheet name="Decreto de Concessão de passage" sheetId="3" state="hidden" r:id="rId6"/>
    <sheet name="Cópia de 2021-JAN" sheetId="4" state="hidden" r:id="rId7"/>
    <sheet name="2021 - MAI" sheetId="9" r:id="rId8"/>
    <sheet name="2021 - JUN" sheetId="10" r:id="rId9"/>
    <sheet name="2021 - JUL" sheetId="11" r:id="rId10"/>
    <sheet name="2021 - AGO" sheetId="16" r:id="rId11"/>
    <sheet name="2021 - SET" sheetId="15" r:id="rId12"/>
    <sheet name="2021 - OUT" sheetId="14" r:id="rId13"/>
    <sheet name="2021 - NOV" sheetId="13" r:id="rId14"/>
    <sheet name="2021 - DEZ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iv5yxWE0bBhPBiY0EtK1f2A4AgnQ=="/>
    </ext>
  </extLst>
</workbook>
</file>

<file path=xl/calcChain.xml><?xml version="1.0" encoding="utf-8"?>
<calcChain xmlns="http://schemas.openxmlformats.org/spreadsheetml/2006/main">
  <c r="Y8" i="15" l="1"/>
  <c r="Y9" i="15"/>
  <c r="X8" i="15"/>
  <c r="X9" i="15"/>
  <c r="S8" i="15"/>
  <c r="Z8" i="15" s="1"/>
  <c r="S9" i="15"/>
  <c r="Y8" i="16"/>
  <c r="Z8" i="16" s="1"/>
  <c r="Y9" i="16"/>
  <c r="Y10" i="16"/>
  <c r="Z10" i="16" s="1"/>
  <c r="Y11" i="16"/>
  <c r="Y12" i="16"/>
  <c r="Z12" i="16" s="1"/>
  <c r="S8" i="16"/>
  <c r="S9" i="16"/>
  <c r="S10" i="16"/>
  <c r="S11" i="16"/>
  <c r="Z11" i="16" s="1"/>
  <c r="S12" i="16"/>
  <c r="X8" i="16"/>
  <c r="X9" i="16"/>
  <c r="X10" i="16"/>
  <c r="X11" i="16"/>
  <c r="X12" i="16"/>
  <c r="Y11" i="9"/>
  <c r="Y12" i="9"/>
  <c r="Y13" i="9"/>
  <c r="Y14" i="9"/>
  <c r="X11" i="9"/>
  <c r="X12" i="9"/>
  <c r="X13" i="9"/>
  <c r="X14" i="9"/>
  <c r="S11" i="9"/>
  <c r="S12" i="9"/>
  <c r="S13" i="9"/>
  <c r="S14" i="9"/>
  <c r="X9" i="8"/>
  <c r="X8" i="8"/>
  <c r="Y10" i="17"/>
  <c r="X10" i="17"/>
  <c r="S10" i="17"/>
  <c r="Y9" i="17"/>
  <c r="X9" i="17"/>
  <c r="S9" i="17"/>
  <c r="Y8" i="17"/>
  <c r="X8" i="17"/>
  <c r="S8" i="17"/>
  <c r="S11" i="13"/>
  <c r="S12" i="13"/>
  <c r="X11" i="13"/>
  <c r="X12" i="13"/>
  <c r="X13" i="13"/>
  <c r="Y11" i="13"/>
  <c r="Z11" i="13" s="1"/>
  <c r="Y12" i="13"/>
  <c r="Y13" i="16"/>
  <c r="X13" i="16"/>
  <c r="S13" i="16"/>
  <c r="Y10" i="15"/>
  <c r="X10" i="15"/>
  <c r="S10" i="15"/>
  <c r="Y13" i="13"/>
  <c r="S13" i="13"/>
  <c r="Y10" i="13"/>
  <c r="X10" i="13"/>
  <c r="S10" i="13"/>
  <c r="Y9" i="13"/>
  <c r="Z9" i="13" s="1"/>
  <c r="X9" i="13"/>
  <c r="S9" i="13"/>
  <c r="Y8" i="13"/>
  <c r="Z8" i="13" s="1"/>
  <c r="X8" i="13"/>
  <c r="S8" i="13"/>
  <c r="Y8" i="12"/>
  <c r="X8" i="12"/>
  <c r="S8" i="12"/>
  <c r="Y9" i="11"/>
  <c r="X9" i="11"/>
  <c r="S9" i="11"/>
  <c r="Y8" i="11"/>
  <c r="X8" i="11"/>
  <c r="S8" i="11"/>
  <c r="Y11" i="10"/>
  <c r="X11" i="10"/>
  <c r="S11" i="10"/>
  <c r="Z11" i="10" s="1"/>
  <c r="Y10" i="10"/>
  <c r="X10" i="10"/>
  <c r="S10" i="10"/>
  <c r="Y9" i="10"/>
  <c r="Z9" i="10" s="1"/>
  <c r="X9" i="10"/>
  <c r="S9" i="10"/>
  <c r="Y8" i="10"/>
  <c r="Z8" i="10" s="1"/>
  <c r="X8" i="10"/>
  <c r="S8" i="10"/>
  <c r="X9" i="9"/>
  <c r="X10" i="9"/>
  <c r="X15" i="9"/>
  <c r="X8" i="9"/>
  <c r="Y15" i="9"/>
  <c r="S15" i="9"/>
  <c r="Y10" i="9"/>
  <c r="S10" i="9"/>
  <c r="Y9" i="9"/>
  <c r="S9" i="9"/>
  <c r="Y8" i="9"/>
  <c r="S8" i="9"/>
  <c r="Y9" i="8"/>
  <c r="S9" i="8"/>
  <c r="Y8" i="8"/>
  <c r="S8" i="8"/>
  <c r="X12" i="6"/>
  <c r="X9" i="6"/>
  <c r="X10" i="6"/>
  <c r="X11" i="6"/>
  <c r="X8" i="6"/>
  <c r="Z13" i="13" l="1"/>
  <c r="Z11" i="9"/>
  <c r="Z9" i="15"/>
  <c r="Z10" i="10"/>
  <c r="Z14" i="9"/>
  <c r="Z12" i="9"/>
  <c r="Z10" i="13"/>
  <c r="Z10" i="17"/>
  <c r="Z13" i="9"/>
  <c r="Z8" i="12"/>
  <c r="Z9" i="16"/>
  <c r="Z15" i="9"/>
  <c r="Z10" i="9"/>
  <c r="Z9" i="8"/>
  <c r="Z8" i="8"/>
  <c r="Z9" i="17"/>
  <c r="Z8" i="17"/>
  <c r="Z12" i="13"/>
  <c r="Z10" i="15"/>
  <c r="Z13" i="16"/>
  <c r="Z8" i="11"/>
  <c r="Z9" i="11"/>
  <c r="Z8" i="9"/>
  <c r="Z9" i="9"/>
  <c r="Y12" i="6" l="1"/>
  <c r="S12" i="6"/>
  <c r="Y11" i="6"/>
  <c r="S11" i="6"/>
  <c r="Y10" i="6"/>
  <c r="S10" i="6"/>
  <c r="Y9" i="6"/>
  <c r="S9" i="6"/>
  <c r="Y8" i="6"/>
  <c r="S8" i="6"/>
  <c r="X15" i="4"/>
  <c r="R15" i="4"/>
  <c r="Y15" i="4" s="1"/>
  <c r="X14" i="4"/>
  <c r="R14" i="4"/>
  <c r="X13" i="4"/>
  <c r="R13" i="4"/>
  <c r="Y13" i="4" s="1"/>
  <c r="X12" i="4"/>
  <c r="R12" i="4"/>
  <c r="Y12" i="4" s="1"/>
  <c r="X11" i="4"/>
  <c r="R11" i="4"/>
  <c r="X10" i="4"/>
  <c r="R10" i="4"/>
  <c r="Y10" i="4" s="1"/>
  <c r="Y9" i="4"/>
  <c r="X9" i="4"/>
  <c r="R9" i="4"/>
  <c r="X8" i="4"/>
  <c r="R8" i="4"/>
  <c r="Y8" i="4" s="1"/>
  <c r="Y13" i="2"/>
  <c r="S13" i="2"/>
  <c r="Y12" i="2"/>
  <c r="S12" i="2"/>
  <c r="Y11" i="2"/>
  <c r="S11" i="2"/>
  <c r="Y10" i="2"/>
  <c r="S10" i="2"/>
  <c r="Y9" i="2"/>
  <c r="S9" i="2"/>
  <c r="Y8" i="2"/>
  <c r="S8" i="2"/>
  <c r="Z8" i="2" s="1"/>
  <c r="X15" i="1"/>
  <c r="R15" i="1"/>
  <c r="Y15" i="1" s="1"/>
  <c r="X14" i="1"/>
  <c r="R14" i="1"/>
  <c r="X13" i="1"/>
  <c r="R13" i="1"/>
  <c r="X12" i="1"/>
  <c r="Y12" i="1" s="1"/>
  <c r="R12" i="1"/>
  <c r="X11" i="1"/>
  <c r="Y11" i="1" s="1"/>
  <c r="R11" i="1"/>
  <c r="X10" i="1"/>
  <c r="R10" i="1"/>
  <c r="X9" i="1"/>
  <c r="R9" i="1"/>
  <c r="X8" i="1"/>
  <c r="R8" i="1"/>
  <c r="Y8" i="1" s="1"/>
  <c r="Y9" i="1" l="1"/>
  <c r="Y10" i="1"/>
  <c r="Y14" i="1"/>
  <c r="Y11" i="4"/>
  <c r="Z10" i="6"/>
  <c r="Z12" i="6"/>
  <c r="Z12" i="2"/>
  <c r="Z9" i="2"/>
  <c r="Z10" i="2"/>
  <c r="Z11" i="6"/>
  <c r="Z9" i="6"/>
  <c r="Z8" i="6"/>
  <c r="Z11" i="2"/>
  <c r="Y13" i="1"/>
  <c r="Y14" i="4"/>
  <c r="Z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<sst xmlns="http://schemas.openxmlformats.org/spreadsheetml/2006/main" count="1444" uniqueCount="249">
  <si>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</si>
  <si>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</si>
  <si>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</si>
  <si>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</si>
  <si>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</si>
  <si>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</si>
  <si>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</si>
  <si>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</si>
  <si>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</si>
  <si>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</si>
  <si>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</si>
  <si>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</si>
  <si>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</si>
  <si>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</si>
  <si>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</si>
  <si>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</si>
  <si>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</si>
  <si>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</si>
  <si>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</si>
  <si>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</si>
  <si>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</si>
  <si>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</si>
  <si>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</si>
  <si>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</si>
  <si>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</si>
  <si>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</si>
  <si>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</si>
  <si>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</si>
  <si>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</si>
  <si>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</si>
  <si>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</si>
  <si>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</si>
  <si>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</si>
  <si>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</si>
  <si>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</si>
  <si>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</si>
  <si>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</si>
  <si>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</si>
  <si>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</si>
  <si>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</si>
  <si>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</si>
  <si>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</si>
  <si>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</si>
  <si>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</si>
  <si>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</si>
  <si>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</si>
  <si>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</si>
  <si>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</si>
  <si>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</si>
  <si>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</si>
  <si>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</si>
  <si>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</si>
  <si>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</si>
  <si>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</si>
  <si>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</si>
  <si>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</si>
  <si>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</si>
  <si>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</si>
  <si>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</si>
  <si>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</si>
  <si>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</si>
  <si>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</si>
  <si>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</si>
  <si>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</si>
  <si>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</si>
  <si>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</si>
  <si>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</si>
  <si>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</si>
  <si>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</si>
  <si>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</si>
  <si>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</si>
  <si>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</si>
  <si>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</si>
  <si>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</si>
  <si>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</si>
  <si>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</si>
  <si>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</si>
  <si>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</si>
  <si>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</si>
  <si>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</si>
  <si>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</si>
  <si>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</si>
  <si>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</si>
  <si>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</si>
  <si>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</si>
  <si>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</si>
  <si>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</si>
  <si>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</si>
  <si>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</si>
  <si>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</si>
  <si>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</si>
  <si>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</si>
  <si>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</si>
  <si>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</si>
  <si>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</si>
  <si>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</si>
  <si>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</si>
  <si>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</si>
  <si>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</si>
  <si>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</si>
  <si>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</si>
  <si>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</si>
  <si>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</si>
  <si>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</si>
  <si>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</si>
  <si>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</si>
  <si>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</si>
  <si>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</si>
  <si>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</si>
  <si>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</si>
  <si>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</si>
  <si>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</si>
  <si>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</si>
  <si>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</si>
  <si>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</si>
  <si>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</si>
  <si>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</si>
  <si>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</si>
  <si>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</si>
  <si>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</si>
  <si>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</si>
  <si>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</si>
  <si>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</si>
  <si>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</si>
  <si>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</si>
  <si>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</si>
  <si>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</si>
  <si>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</si>
  <si>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</si>
  <si>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</si>
  <si>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</si>
  <si>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</si>
  <si>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</si>
  <si>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</si>
  <si>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</si>
  <si>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</si>
  <si>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</si>
  <si>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</si>
  <si>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</si>
  <si>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</si>
  <si>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</si>
  <si>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</si>
  <si>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</si>
  <si>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</si>
  <si>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</si>
  <si>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</si>
  <si>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HEMOPE</t>
  </si>
  <si>
    <t xml:space="preserve">EDINALDO FRANCISCO DA SILVA </t>
  </si>
  <si>
    <t>CURSO</t>
  </si>
  <si>
    <t>OUTROS</t>
  </si>
  <si>
    <t>PE</t>
  </si>
  <si>
    <t>RECIFE</t>
  </si>
  <si>
    <t xml:space="preserve">MOTORISTA </t>
  </si>
  <si>
    <t>CARUARU</t>
  </si>
  <si>
    <t xml:space="preserve">GARANHUNS </t>
  </si>
  <si>
    <t xml:space="preserve">PAULO ROBERTO DA SILVEIRA </t>
  </si>
  <si>
    <t>264-0</t>
  </si>
  <si>
    <t>AGENTE TECNICO</t>
  </si>
  <si>
    <t xml:space="preserve">JOSUÉ RIBEIRO DOS PRAZERES </t>
  </si>
  <si>
    <t>224056-4</t>
  </si>
  <si>
    <t xml:space="preserve">RECIFE </t>
  </si>
  <si>
    <t>SERVIÇO</t>
  </si>
  <si>
    <t xml:space="preserve">ANDREA SALES DOS SANTOS </t>
  </si>
  <si>
    <t>776-5</t>
  </si>
  <si>
    <t xml:space="preserve">SUPERVISÃO DE CAPTAÇÃO DE INTERIORIZAÇÃO </t>
  </si>
  <si>
    <t xml:space="preserve">VERIFICAR NECESSIDADE REFERENTE A REFORMA </t>
  </si>
  <si>
    <t>VIRGINIA MARIA DA SILVA FLORÊNCIO</t>
  </si>
  <si>
    <t>796-0</t>
  </si>
  <si>
    <t>SUPERVISÃO DE CONTROLE DE QUALIDADE DE HEMOCOMPONENTES</t>
  </si>
  <si>
    <t xml:space="preserve">TREINAMENTONDOS SERVIDORES LOTADOS NO LABORATÓRIO DE IMONOHEMATOLOGIA </t>
  </si>
  <si>
    <t xml:space="preserve">SERRA TALHADA </t>
  </si>
  <si>
    <t>FINALIZAÇÃO DE REFORMA</t>
  </si>
  <si>
    <t>TRANSPORTE DE SERVIÇOS EXTERNOS DE APOIO</t>
  </si>
  <si>
    <t xml:space="preserve">GESSYANE VALE PAULINO </t>
  </si>
  <si>
    <t>DIRETORA PRESIDENTE</t>
  </si>
  <si>
    <t xml:space="preserve">VIAGEM O HEMOICENTRO PETROLINA </t>
  </si>
  <si>
    <t xml:space="preserve">CARUARU </t>
  </si>
  <si>
    <t xml:space="preserve">OURICURI/SERRA TALHADA /PETROLINA </t>
  </si>
  <si>
    <t xml:space="preserve">ACOMPANHAR INICIO DE REPAROS HEMOCENTRO SERRA TALHADA </t>
  </si>
  <si>
    <t>LEVANTAMENTO PARA INFORMATIZAÇÃO DA HEMOREDE</t>
  </si>
  <si>
    <t xml:space="preserve">KÊNIA DE ARRUDA PEREIRA DA SILVA </t>
  </si>
  <si>
    <t>6800-4</t>
  </si>
  <si>
    <t>APOIO ADMINISTRATIVO CAA-4</t>
  </si>
  <si>
    <t>JORGE ALBERTO RODRIGUES ARAÚJO</t>
  </si>
  <si>
    <t>815-0</t>
  </si>
  <si>
    <t>SUPERVISOR DE TI</t>
  </si>
  <si>
    <t>CONCLUIR DIAGNÓSTICO DA REDE LÓGICA DA HEMOREDE</t>
  </si>
  <si>
    <t>PEQUENOS REPAROS EMERGENCIAS</t>
  </si>
  <si>
    <t>TECNICO EM MANUTENÇÃO</t>
  </si>
  <si>
    <t xml:space="preserve">ACOMPANHAR CRONOGRAMA PARA RECARGA DE EXTINTORES </t>
  </si>
  <si>
    <t>PETROLINA/OURICURI/SALGUEIRO/SERRA TALHADA</t>
  </si>
  <si>
    <t>ARCOVERDE/GARANHUS/CARUARU</t>
  </si>
  <si>
    <t xml:space="preserve">LIMOEIRO/CARUARU/GARANHUS/ARCOVERDE/SERRA TALHADA </t>
  </si>
  <si>
    <t xml:space="preserve">REALIZAR SERVIÇO DE HIDRAULICA </t>
  </si>
  <si>
    <t>TREINAMENTO HEMOREDE</t>
  </si>
  <si>
    <t xml:space="preserve">SHEYLA CAVALCANTI DE A . LUCENA </t>
  </si>
  <si>
    <t xml:space="preserve">FARMACEUTICA </t>
  </si>
  <si>
    <t>EDNA SUELY FEITOSA PIRES</t>
  </si>
  <si>
    <t>BIOMEDICA</t>
  </si>
  <si>
    <t>SERRA TALHADA</t>
  </si>
  <si>
    <t>CRISTIANE TADEU PACHECO LIRA</t>
  </si>
  <si>
    <t>228969-5</t>
  </si>
  <si>
    <t>ASSISTENTE EM SAÚDE</t>
  </si>
  <si>
    <t xml:space="preserve">LEVANTAMENTO DE SITUAÇÃO PREDIAL PARA POSSÍVEL REFORMA </t>
  </si>
  <si>
    <t xml:space="preserve">JULIANE SOLEDADE DE OLIVEIRA LIMA </t>
  </si>
  <si>
    <t>6836-5</t>
  </si>
  <si>
    <t>ENFERMEIRA</t>
  </si>
  <si>
    <t xml:space="preserve">TREINAMENTO NA EXPEDIÇÃO </t>
  </si>
  <si>
    <t xml:space="preserve">RECARGA DE EXTINTOR DE INCÊNDIO </t>
  </si>
  <si>
    <t>WILSON DURAES SOUZA JUNIOR</t>
  </si>
  <si>
    <t>ENGENHEIRO DO TRABALHO</t>
  </si>
  <si>
    <t xml:space="preserve">INSPEÇÃO PREDIAL EM PALMARES PARA REALIZAÇÃO DO PPRA </t>
  </si>
  <si>
    <t>SHEYLA CAVALCANTI DE AZEVEDO LUCENA</t>
  </si>
  <si>
    <t xml:space="preserve">SUPERVISORA DE FRACIONAMENTO </t>
  </si>
  <si>
    <t>TREINAMENTO</t>
  </si>
  <si>
    <t>JULIANO GALDINO DO AMARAL NUNES</t>
  </si>
  <si>
    <t>TECNICO DE LABORATORIO</t>
  </si>
  <si>
    <t>LIMOEIRO/CARUARU/GARANHUNS/ARCOVERDE/SERRA TALHADA/SALGUEIRO/OURICURI/PETROLINA</t>
  </si>
  <si>
    <t xml:space="preserve">CARUARU/PALMARES </t>
  </si>
  <si>
    <t>PALMARES</t>
  </si>
  <si>
    <t>LEVANTAMENTO FISICO DE EQUIPAMENTOS</t>
  </si>
  <si>
    <t>ANDREA SALES DOS SANTOS</t>
  </si>
  <si>
    <t>GERENCIA DE INTERIORIZAÇÃO</t>
  </si>
  <si>
    <t xml:space="preserve">VISITA TECNICA </t>
  </si>
  <si>
    <t xml:space="preserve">PETROLINA/SLAHUEIRO/GARANHUS/SERRA TALHADA </t>
  </si>
  <si>
    <t>Josué Ribeiro dos Prazeres</t>
  </si>
  <si>
    <t>224.056-4</t>
  </si>
  <si>
    <t>Técnico em Manutenção</t>
  </si>
  <si>
    <t>Realizar reposição/distribuição/recarga de extintores de incêndio.</t>
  </si>
  <si>
    <t>JOSUÉ RIBEIRO DOS PRAZERES</t>
  </si>
  <si>
    <t>Andrea Sales dos Santos</t>
  </si>
  <si>
    <t>Gerencia de Interiorização</t>
  </si>
  <si>
    <t> Visita a Hemorrede na Semana do Doador</t>
  </si>
  <si>
    <t>Visita técnica com o Engenheiro do trabalho ao Hemocentro Serra Talhada.</t>
  </si>
  <si>
    <t> Wilson DURÃES SOUZA JUNIOR</t>
  </si>
  <si>
    <t> 6796-2</t>
  </si>
  <si>
    <t xml:space="preserve">Engenheiro do Trabalho </t>
  </si>
  <si>
    <t>Visita técnica para atender demanda do Ministério Público</t>
  </si>
  <si>
    <t>SEBASTIÃO DE SOUZA VAREJÃO</t>
  </si>
  <si>
    <t>138-4</t>
  </si>
  <si>
    <t>ASSISTENTE DE MANUTENÇÃO </t>
  </si>
  <si>
    <t>VISITA TÉCNICA PARA LEVANTAMENTO DA REDE ELÉTRICA.</t>
  </si>
  <si>
    <t>CARUARU/ARCOVERDE/SERRA TALHADA/SALGUEIRO/OURICURI e PETROLINA</t>
  </si>
  <si>
    <t>Petrolina,Ouricuri,Salgueiro, Serra Talhada, Arcoverede,Garanhuns,Caruaru</t>
  </si>
  <si>
    <t>Serra Talhada</t>
  </si>
  <si>
    <t>PETROLINA, GARANHUNS, ARCOVERDE, SERRA TALHADA,  OURICURI E SALGUEIRO</t>
  </si>
  <si>
    <t>PETROLINA,GARANHUNS, ARCOVERDE, SERRA TELHADA, OURICURI E SALGUEIRO</t>
  </si>
  <si>
    <t>Não houve diárias ou passagens no período</t>
  </si>
  <si>
    <t>ATUALIZADO EM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</si>
</sst>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[$R$ -416]#,##0.00"/>
    <numFmt numFmtId="166" formatCode="00"/>
  </numFmts>
  <fonts count="26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rgb="FFEFEFEF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4" fontId="19" fillId="6" borderId="17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 wrapText="1"/>
    </xf>
    <xf numFmtId="14" fontId="18" fillId="6" borderId="17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3" fillId="0" borderId="3" xfId="0" applyFont="1" applyBorder="1"/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8" fillId="0" borderId="17" xfId="0" applyFont="1" applyFill="1" applyBorder="1" applyAlignment="1">
      <alignment vertical="center"/>
    </xf>
    <xf numFmtId="0" fontId="18" fillId="6" borderId="17" xfId="0" applyNumberFormat="1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14" fontId="3" fillId="6" borderId="17" xfId="0" applyNumberFormat="1" applyFont="1" applyFill="1" applyBorder="1" applyAlignment="1">
      <alignment horizontal="center" vertical="center"/>
    </xf>
    <xf numFmtId="166" fontId="3" fillId="6" borderId="17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14" fontId="10" fillId="4" borderId="18" xfId="0" applyNumberFormat="1" applyFont="1" applyFill="1" applyBorder="1" applyAlignment="1">
      <alignment horizontal="center" vertical="center" wrapText="1"/>
    </xf>
    <xf numFmtId="165" fontId="10" fillId="4" borderId="18" xfId="0" applyNumberFormat="1" applyFont="1" applyFill="1" applyBorder="1" applyAlignment="1">
      <alignment vertical="center" wrapText="1"/>
    </xf>
    <xf numFmtId="165" fontId="10" fillId="5" borderId="18" xfId="0" applyNumberFormat="1" applyFont="1" applyFill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vertical="center" wrapText="1"/>
    </xf>
    <xf numFmtId="165" fontId="10" fillId="5" borderId="6" xfId="0" applyNumberFormat="1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4" fontId="10" fillId="4" borderId="17" xfId="0" applyNumberFormat="1" applyFont="1" applyFill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vertical="center" wrapText="1"/>
    </xf>
    <xf numFmtId="165" fontId="10" fillId="5" borderId="17" xfId="0" applyNumberFormat="1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165" fontId="10" fillId="4" borderId="12" xfId="0" applyNumberFormat="1" applyFont="1" applyFill="1" applyBorder="1" applyAlignment="1">
      <alignment vertical="center" wrapText="1"/>
    </xf>
    <xf numFmtId="0" fontId="3" fillId="0" borderId="17" xfId="0" applyFont="1" applyBorder="1"/>
    <xf numFmtId="0" fontId="3" fillId="0" borderId="19" xfId="0" applyFont="1" applyBorder="1"/>
    <xf numFmtId="0" fontId="21" fillId="0" borderId="1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23" fillId="0" borderId="17" xfId="0" applyFont="1" applyBorder="1"/>
    <xf numFmtId="0" fontId="23" fillId="0" borderId="17" xfId="0" applyFont="1" applyBorder="1" applyAlignment="1">
      <alignment horizontal="right"/>
    </xf>
    <xf numFmtId="0" fontId="10" fillId="0" borderId="17" xfId="0" applyFont="1" applyBorder="1"/>
    <xf numFmtId="0" fontId="10" fillId="0" borderId="17" xfId="0" applyFont="1" applyBorder="1" applyAlignment="1">
      <alignment horizontal="right"/>
    </xf>
    <xf numFmtId="0" fontId="10" fillId="0" borderId="17" xfId="0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24" fillId="0" borderId="17" xfId="0" applyFont="1" applyBorder="1"/>
    <xf numFmtId="14" fontId="10" fillId="0" borderId="17" xfId="0" applyNumberFormat="1" applyFont="1" applyBorder="1" applyAlignment="1">
      <alignment horizontal="center"/>
    </xf>
    <xf numFmtId="0" fontId="10" fillId="4" borderId="13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7" fillId="0" borderId="17" xfId="0" applyFont="1" applyBorder="1"/>
    <xf numFmtId="0" fontId="18" fillId="0" borderId="17" xfId="0" applyFont="1" applyFill="1" applyBorder="1" applyAlignment="1">
      <alignment horizontal="center" vertical="center"/>
    </xf>
    <xf numFmtId="0" fontId="25" fillId="0" borderId="17" xfId="0" applyFont="1" applyBorder="1"/>
    <xf numFmtId="14" fontId="25" fillId="0" borderId="17" xfId="0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</cellXfs>
  <cellStyles count="1">
    <cellStyle name="Normal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8"/>
      <c r="AA1" s="1"/>
      <c r="AB1" s="1"/>
    </row>
    <row r="2" spans="1:30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8"/>
      <c r="AA2" s="1"/>
      <c r="AB2" s="1"/>
    </row>
    <row r="3" spans="1:30" ht="21">
      <c r="A3" s="105"/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  <c r="AA3" s="2"/>
      <c r="AB3" s="2"/>
    </row>
    <row r="4" spans="1:30" ht="15" customHeight="1">
      <c r="A4" s="3" t="s">
        <v>3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2"/>
      <c r="AB4" s="2"/>
    </row>
    <row r="5" spans="1:30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4"/>
      <c r="N5" s="118"/>
      <c r="O5" s="112" t="s">
        <v>8</v>
      </c>
      <c r="P5" s="114"/>
      <c r="Q5" s="114"/>
      <c r="R5" s="113"/>
      <c r="S5" s="112" t="s">
        <v>9</v>
      </c>
      <c r="T5" s="114"/>
      <c r="U5" s="114"/>
      <c r="V5" s="114"/>
      <c r="W5" s="114"/>
      <c r="X5" s="113"/>
      <c r="Y5" s="116" t="s">
        <v>10</v>
      </c>
      <c r="Z5" s="116" t="s">
        <v>11</v>
      </c>
      <c r="AA5" s="5"/>
      <c r="AB5" s="5"/>
      <c r="AC5" s="5"/>
    </row>
    <row r="6" spans="1:30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17</v>
      </c>
      <c r="G6" s="116" t="s">
        <v>18</v>
      </c>
      <c r="H6" s="116" t="s">
        <v>19</v>
      </c>
      <c r="I6" s="112" t="s">
        <v>20</v>
      </c>
      <c r="J6" s="113"/>
      <c r="K6" s="115" t="s">
        <v>21</v>
      </c>
      <c r="L6" s="113"/>
      <c r="M6" s="116" t="s">
        <v>22</v>
      </c>
      <c r="N6" s="116" t="s">
        <v>23</v>
      </c>
      <c r="O6" s="116" t="s">
        <v>24</v>
      </c>
      <c r="P6" s="119" t="s">
        <v>25</v>
      </c>
      <c r="Q6" s="119" t="s">
        <v>26</v>
      </c>
      <c r="R6" s="119" t="s">
        <v>27</v>
      </c>
      <c r="S6" s="115" t="s">
        <v>28</v>
      </c>
      <c r="T6" s="113"/>
      <c r="U6" s="115" t="s">
        <v>29</v>
      </c>
      <c r="V6" s="113"/>
      <c r="W6" s="116" t="s">
        <v>30</v>
      </c>
      <c r="X6" s="119" t="s">
        <v>31</v>
      </c>
      <c r="Y6" s="120"/>
      <c r="Z6" s="120"/>
      <c r="AA6" s="5"/>
      <c r="AB6" s="5"/>
      <c r="AC6" s="5"/>
      <c r="AD6" s="5"/>
    </row>
    <row r="7" spans="1:30" ht="30">
      <c r="A7" s="117"/>
      <c r="B7" s="117"/>
      <c r="C7" s="117"/>
      <c r="D7" s="117"/>
      <c r="E7" s="117"/>
      <c r="F7" s="117"/>
      <c r="G7" s="117"/>
      <c r="H7" s="117"/>
      <c r="I7" s="6" t="s">
        <v>32</v>
      </c>
      <c r="J7" s="6" t="s">
        <v>33</v>
      </c>
      <c r="K7" s="6" t="s">
        <v>34</v>
      </c>
      <c r="L7" s="7" t="s">
        <v>35</v>
      </c>
      <c r="M7" s="117"/>
      <c r="N7" s="117"/>
      <c r="O7" s="117"/>
      <c r="P7" s="117"/>
      <c r="Q7" s="117"/>
      <c r="R7" s="117"/>
      <c r="S7" s="6" t="s">
        <v>36</v>
      </c>
      <c r="T7" s="7" t="s">
        <v>37</v>
      </c>
      <c r="U7" s="6" t="s">
        <v>38</v>
      </c>
      <c r="V7" s="7" t="s">
        <v>39</v>
      </c>
      <c r="W7" s="117"/>
      <c r="X7" s="117"/>
      <c r="Y7" s="117"/>
      <c r="Z7" s="11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22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3" t="s">
        <v>41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1" t="s">
        <v>42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1" t="s">
        <v>43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1" t="s">
        <v>44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1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1" t="s">
        <v>46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1" t="s">
        <v>47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1" t="s">
        <v>48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1" t="s">
        <v>49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1" t="s">
        <v>50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1" t="s">
        <v>51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1" t="s">
        <v>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1" t="s">
        <v>53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1" t="s">
        <v>54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1" t="s">
        <v>55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1" t="s">
        <v>56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1" t="s">
        <v>57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1" t="s">
        <v>58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1" t="s">
        <v>59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1" t="s">
        <v>60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1" t="s">
        <v>61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1" t="s">
        <v>62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1" t="s">
        <v>63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1" t="s">
        <v>64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1" t="s">
        <v>65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1" t="s">
        <v>66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1" t="s">
        <v>67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E999"/>
  <sheetViews>
    <sheetView tabSelected="1"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20" style="31" customWidth="1"/>
    <col min="2" max="2" width="11.5" style="31" customWidth="1"/>
    <col min="3" max="3" width="30.75" style="31" bestFit="1" customWidth="1"/>
    <col min="4" max="4" width="14.625" style="31" bestFit="1" customWidth="1"/>
    <col min="5" max="5" width="36.25" style="31" customWidth="1"/>
    <col min="6" max="6" width="94.125" style="31" bestFit="1" customWidth="1"/>
    <col min="7" max="7" width="18.375" style="31" customWidth="1"/>
    <col min="8" max="10" width="13.125" style="31" customWidth="1"/>
    <col min="11" max="11" width="21.5" style="31" customWidth="1"/>
    <col min="12" max="12" width="28.75" style="31" bestFit="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20"/>
      <c r="N7" s="120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ht="14.25">
      <c r="A8" s="8" t="s">
        <v>146</v>
      </c>
      <c r="B8" s="8" t="s">
        <v>146</v>
      </c>
      <c r="C8" s="8"/>
      <c r="D8" s="8"/>
      <c r="E8" s="8"/>
      <c r="F8" s="8"/>
      <c r="G8" s="10"/>
      <c r="H8" s="8"/>
      <c r="I8" s="8"/>
      <c r="J8" s="11"/>
      <c r="K8" s="8"/>
      <c r="L8" s="36"/>
      <c r="M8" s="38"/>
      <c r="N8" s="38"/>
      <c r="O8" s="37"/>
      <c r="P8" s="15"/>
      <c r="Q8" s="15">
        <v>0</v>
      </c>
      <c r="R8" s="15">
        <v>0</v>
      </c>
      <c r="S8" s="16">
        <f t="shared" ref="S8:S12" si="0">Q8+R8</f>
        <v>0</v>
      </c>
      <c r="T8" s="8">
        <v>0</v>
      </c>
      <c r="U8" s="15">
        <v>54.01</v>
      </c>
      <c r="V8" s="8">
        <v>0</v>
      </c>
      <c r="W8" s="15">
        <v>0</v>
      </c>
      <c r="X8" s="39">
        <f>T8+V8</f>
        <v>0</v>
      </c>
      <c r="Y8" s="16">
        <f t="shared" ref="Y8:Y12" si="1">(T8*U8)+(V8*W8)</f>
        <v>0</v>
      </c>
      <c r="Z8" s="16">
        <f t="shared" ref="Z8:Z12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 t="s">
        <v>146</v>
      </c>
      <c r="B9" s="8" t="s">
        <v>146</v>
      </c>
      <c r="C9" s="8"/>
      <c r="D9" s="8"/>
      <c r="E9" s="8"/>
      <c r="F9" s="8"/>
      <c r="G9" s="10"/>
      <c r="H9" s="8"/>
      <c r="I9" s="8"/>
      <c r="J9" s="11"/>
      <c r="K9" s="8"/>
      <c r="L9" s="36"/>
      <c r="M9" s="38"/>
      <c r="N9" s="38"/>
      <c r="O9" s="37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54.01</v>
      </c>
      <c r="V9" s="8">
        <v>0</v>
      </c>
      <c r="W9" s="15">
        <v>0</v>
      </c>
      <c r="X9" s="39">
        <f t="shared" ref="X9:X11" si="3">T9+V9</f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 t="s">
        <v>146</v>
      </c>
      <c r="B10" s="8" t="s">
        <v>146</v>
      </c>
      <c r="C10" s="8"/>
      <c r="D10" s="8"/>
      <c r="E10" s="8"/>
      <c r="F10" s="8"/>
      <c r="G10" s="10"/>
      <c r="H10" s="8"/>
      <c r="I10" s="8"/>
      <c r="J10" s="11"/>
      <c r="K10" s="8"/>
      <c r="L10" s="36"/>
      <c r="M10" s="38"/>
      <c r="N10" s="38"/>
      <c r="O10" s="37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54.01</v>
      </c>
      <c r="V10" s="8">
        <v>0</v>
      </c>
      <c r="W10" s="15">
        <v>0</v>
      </c>
      <c r="X10" s="39">
        <f t="shared" si="3"/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 t="s">
        <v>146</v>
      </c>
      <c r="B11" s="8" t="s">
        <v>146</v>
      </c>
      <c r="C11" s="8"/>
      <c r="D11" s="8"/>
      <c r="E11" s="8"/>
      <c r="F11" s="8"/>
      <c r="G11" s="10"/>
      <c r="H11" s="8"/>
      <c r="I11" s="8"/>
      <c r="J11" s="11"/>
      <c r="K11" s="8"/>
      <c r="L11" s="36"/>
      <c r="M11" s="38"/>
      <c r="N11" s="38"/>
      <c r="O11" s="37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54.01</v>
      </c>
      <c r="V11" s="8">
        <v>0</v>
      </c>
      <c r="W11" s="15">
        <v>0</v>
      </c>
      <c r="X11" s="39">
        <f t="shared" si="3"/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 t="s">
        <v>146</v>
      </c>
      <c r="B12" s="8" t="s">
        <v>146</v>
      </c>
      <c r="C12" s="8"/>
      <c r="D12" s="8"/>
      <c r="E12" s="8"/>
      <c r="F12" s="8"/>
      <c r="G12" s="10"/>
      <c r="H12" s="8"/>
      <c r="I12" s="8"/>
      <c r="J12" s="11"/>
      <c r="K12" s="8"/>
      <c r="L12" s="36"/>
      <c r="M12" s="38"/>
      <c r="N12" s="38"/>
      <c r="O12" s="37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54.01</v>
      </c>
      <c r="V12" s="8">
        <v>0</v>
      </c>
      <c r="W12" s="15">
        <v>0</v>
      </c>
      <c r="X12" s="39">
        <f>T12+V12</f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38.25" customHeight="1">
      <c r="A13" s="18"/>
      <c r="B13" s="5"/>
      <c r="C13" s="19"/>
      <c r="D13" s="20"/>
      <c r="E13" s="20"/>
      <c r="F13" s="20"/>
      <c r="G13" s="21"/>
      <c r="H13" s="21"/>
      <c r="I13" s="21"/>
      <c r="J13" s="2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31" ht="15.75" customHeight="1">
      <c r="A14" s="122" t="s">
        <v>40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3" t="s">
        <v>41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47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customHeight="1">
      <c r="A23" s="121" t="s">
        <v>95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98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99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107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109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110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114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1" t="s">
        <v>115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4:L24"/>
    <mergeCell ref="Y6:Y7"/>
    <mergeCell ref="A14:L14"/>
    <mergeCell ref="A15:L15"/>
    <mergeCell ref="A16:L16"/>
    <mergeCell ref="A17:L17"/>
    <mergeCell ref="A18:L18"/>
    <mergeCell ref="Q6:Q7"/>
    <mergeCell ref="R6:R7"/>
    <mergeCell ref="S6:S7"/>
    <mergeCell ref="T6:U6"/>
    <mergeCell ref="V6:W6"/>
    <mergeCell ref="X6:X7"/>
    <mergeCell ref="I6:J6"/>
    <mergeCell ref="A19:L19"/>
    <mergeCell ref="A20:L20"/>
    <mergeCell ref="A21:L21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10" priority="1">
      <formula>LEN(TRIM(AD8))&gt;0</formula>
    </cfRule>
  </conditionalFormatting>
  <dataValidations count="2">
    <dataValidation type="list" allowBlank="1" sqref="H8:H12" xr:uid="{00000000-0002-0000-0100-000000000000}">
      <formula1>"SERVIÇO,CURSO,EVENTO,REUNIÃO,OUTROS"</formula1>
    </dataValidation>
    <dataValidation type="list" allowBlank="1" sqref="P8:P12" xr:uid="{00000000-0002-0000-01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E997"/>
  <sheetViews>
    <sheetView zoomScale="89" zoomScaleNormal="89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20" style="33" customWidth="1"/>
    <col min="2" max="2" width="11.5" style="33" customWidth="1"/>
    <col min="3" max="3" width="30.75" style="33" bestFit="1" customWidth="1"/>
    <col min="4" max="4" width="14.625" style="33" bestFit="1" customWidth="1"/>
    <col min="5" max="5" width="36.25" style="33" customWidth="1"/>
    <col min="6" max="6" width="94.125" style="33" bestFit="1" customWidth="1"/>
    <col min="7" max="7" width="18.375" style="33" customWidth="1"/>
    <col min="8" max="10" width="13.125" style="33" customWidth="1"/>
    <col min="11" max="11" width="21.5" style="33" customWidth="1"/>
    <col min="12" max="12" width="28.75" style="33" bestFit="1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20"/>
      <c r="N7" s="120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30" customFormat="1" ht="14.25">
      <c r="A8" s="8" t="s">
        <v>146</v>
      </c>
      <c r="B8" s="8" t="s">
        <v>146</v>
      </c>
      <c r="C8" s="52" t="s">
        <v>162</v>
      </c>
      <c r="D8" s="53" t="s">
        <v>163</v>
      </c>
      <c r="E8" s="54" t="s">
        <v>164</v>
      </c>
      <c r="F8" s="55" t="s">
        <v>165</v>
      </c>
      <c r="G8" s="10"/>
      <c r="H8" s="8" t="s">
        <v>149</v>
      </c>
      <c r="I8" s="8" t="s">
        <v>150</v>
      </c>
      <c r="J8" s="11" t="s">
        <v>151</v>
      </c>
      <c r="K8" s="8" t="s">
        <v>150</v>
      </c>
      <c r="L8" s="56" t="s">
        <v>170</v>
      </c>
      <c r="M8" s="57">
        <v>44234</v>
      </c>
      <c r="N8" s="57">
        <v>44236</v>
      </c>
      <c r="O8" s="37"/>
      <c r="P8" s="15"/>
      <c r="Q8" s="15">
        <v>0</v>
      </c>
      <c r="R8" s="15">
        <v>0</v>
      </c>
      <c r="S8" s="16">
        <f t="shared" ref="S8:S10" si="0">Q8+R8</f>
        <v>0</v>
      </c>
      <c r="T8" s="58">
        <v>3</v>
      </c>
      <c r="U8" s="15">
        <v>54.01</v>
      </c>
      <c r="V8" s="8">
        <v>0</v>
      </c>
      <c r="W8" s="15">
        <v>0</v>
      </c>
      <c r="X8" s="51">
        <f>T8+V8</f>
        <v>3</v>
      </c>
      <c r="Y8" s="16">
        <f t="shared" ref="Y8:Y10" si="1">(T8*U8)+(V8*W8)</f>
        <v>162.03</v>
      </c>
      <c r="Z8" s="16">
        <f t="shared" ref="Z8:Z10" si="2">S8+Y8</f>
        <v>162.03</v>
      </c>
      <c r="AA8" s="17"/>
      <c r="AB8" s="20"/>
      <c r="AC8" s="20"/>
      <c r="AD8" s="41" t="s">
        <v>91</v>
      </c>
      <c r="AE8" s="20"/>
    </row>
    <row r="9" spans="1:31" s="30" customFormat="1" ht="14.25">
      <c r="A9" s="8" t="s">
        <v>146</v>
      </c>
      <c r="B9" s="8" t="s">
        <v>146</v>
      </c>
      <c r="C9" s="52" t="s">
        <v>166</v>
      </c>
      <c r="D9" s="53" t="s">
        <v>167</v>
      </c>
      <c r="E9" s="54" t="s">
        <v>168</v>
      </c>
      <c r="F9" s="55" t="s">
        <v>169</v>
      </c>
      <c r="G9" s="10"/>
      <c r="H9" s="8" t="s">
        <v>148</v>
      </c>
      <c r="I9" s="8" t="s">
        <v>150</v>
      </c>
      <c r="J9" s="11" t="s">
        <v>151</v>
      </c>
      <c r="K9" s="8" t="s">
        <v>150</v>
      </c>
      <c r="L9" s="56" t="s">
        <v>170</v>
      </c>
      <c r="M9" s="57">
        <v>44244</v>
      </c>
      <c r="N9" s="57">
        <v>44246</v>
      </c>
      <c r="O9" s="37"/>
      <c r="P9" s="15"/>
      <c r="Q9" s="15">
        <v>0</v>
      </c>
      <c r="R9" s="15">
        <v>0</v>
      </c>
      <c r="S9" s="16">
        <f t="shared" si="0"/>
        <v>0</v>
      </c>
      <c r="T9" s="58">
        <v>2</v>
      </c>
      <c r="U9" s="15">
        <v>54.01</v>
      </c>
      <c r="V9" s="8">
        <v>0</v>
      </c>
      <c r="W9" s="15">
        <v>0</v>
      </c>
      <c r="X9" s="51">
        <f t="shared" ref="X9:X10" si="3">T9+V9</f>
        <v>2</v>
      </c>
      <c r="Y9" s="16">
        <f t="shared" si="1"/>
        <v>108.02</v>
      </c>
      <c r="Z9" s="16">
        <f t="shared" si="2"/>
        <v>108.02</v>
      </c>
      <c r="AA9" s="17"/>
      <c r="AB9" s="20"/>
      <c r="AC9" s="20"/>
      <c r="AD9" s="41" t="s">
        <v>92</v>
      </c>
      <c r="AE9" s="20"/>
    </row>
    <row r="10" spans="1:31" s="30" customFormat="1" ht="15.75" customHeight="1">
      <c r="A10" s="8" t="s">
        <v>146</v>
      </c>
      <c r="B10" s="8" t="s">
        <v>146</v>
      </c>
      <c r="C10" s="52" t="s">
        <v>162</v>
      </c>
      <c r="D10" s="53" t="s">
        <v>163</v>
      </c>
      <c r="E10" s="54" t="s">
        <v>164</v>
      </c>
      <c r="F10" s="55" t="s">
        <v>169</v>
      </c>
      <c r="G10" s="10"/>
      <c r="H10" s="8" t="s">
        <v>148</v>
      </c>
      <c r="I10" s="8" t="s">
        <v>150</v>
      </c>
      <c r="J10" s="11" t="s">
        <v>151</v>
      </c>
      <c r="K10" s="8" t="s">
        <v>150</v>
      </c>
      <c r="L10" s="56" t="s">
        <v>170</v>
      </c>
      <c r="M10" s="57">
        <v>44244</v>
      </c>
      <c r="N10" s="57">
        <v>44246</v>
      </c>
      <c r="O10" s="37"/>
      <c r="P10" s="15"/>
      <c r="Q10" s="15">
        <v>0</v>
      </c>
      <c r="R10" s="15">
        <v>0</v>
      </c>
      <c r="S10" s="16">
        <f t="shared" si="0"/>
        <v>0</v>
      </c>
      <c r="T10" s="58">
        <v>2</v>
      </c>
      <c r="U10" s="15">
        <v>54.01</v>
      </c>
      <c r="V10" s="8">
        <v>0</v>
      </c>
      <c r="W10" s="15">
        <v>0</v>
      </c>
      <c r="X10" s="51">
        <f t="shared" si="3"/>
        <v>2</v>
      </c>
      <c r="Y10" s="16">
        <f t="shared" si="1"/>
        <v>108.02</v>
      </c>
      <c r="Z10" s="16">
        <f t="shared" si="2"/>
        <v>108.02</v>
      </c>
      <c r="AA10" s="17"/>
      <c r="AB10" s="20"/>
      <c r="AC10" s="20"/>
      <c r="AD10" s="41" t="s">
        <v>93</v>
      </c>
      <c r="AE10" s="20"/>
    </row>
    <row r="11" spans="1:31" ht="38.2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>
      <c r="A12" s="122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3" t="s">
        <v>41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44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121" t="s">
        <v>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109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110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/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2:L22"/>
    <mergeCell ref="Y6:Y7"/>
    <mergeCell ref="A12:L12"/>
    <mergeCell ref="A13:L13"/>
    <mergeCell ref="A14:L14"/>
    <mergeCell ref="A15:L15"/>
    <mergeCell ref="A16:L16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7:L17"/>
    <mergeCell ref="A18:L18"/>
    <mergeCell ref="A19:L19"/>
    <mergeCell ref="A20:L20"/>
    <mergeCell ref="A21:L21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41:L41"/>
    <mergeCell ref="A35:L35"/>
    <mergeCell ref="A36:L36"/>
    <mergeCell ref="A37:L37"/>
    <mergeCell ref="A38:L38"/>
    <mergeCell ref="A39:L39"/>
    <mergeCell ref="A40:L40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P8:P10" xr:uid="{00000000-0002-0000-0200-000000000000}">
      <formula1>$AD$8:$AD$10</formula1>
    </dataValidation>
    <dataValidation type="list" allowBlank="1" sqref="H8:H10" xr:uid="{00000000-0002-0000-02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0"/>
  <sheetViews>
    <sheetView zoomScale="89" zoomScaleNormal="89" workbookViewId="0">
      <pane ySplit="7" topLeftCell="A11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31.125" bestFit="1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29.25" bestFit="1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ht="14.25">
      <c r="A8" s="8" t="s">
        <v>146</v>
      </c>
      <c r="B8" s="8" t="s">
        <v>146</v>
      </c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3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3" si="1">(T8*U8)+(V8*W8)</f>
        <v>0</v>
      </c>
      <c r="Z8" s="16">
        <f t="shared" ref="Z8:Z13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s="30" customFormat="1" ht="15.75" customHeight="1">
      <c r="A11" s="8" t="s">
        <v>146</v>
      </c>
      <c r="B11" s="8" t="s">
        <v>146</v>
      </c>
      <c r="C11" s="52" t="s">
        <v>162</v>
      </c>
      <c r="D11" s="53" t="s">
        <v>163</v>
      </c>
      <c r="E11" s="54" t="s">
        <v>164</v>
      </c>
      <c r="F11" s="55" t="s">
        <v>171</v>
      </c>
      <c r="G11" s="10"/>
      <c r="H11" s="8" t="s">
        <v>149</v>
      </c>
      <c r="I11" s="8" t="s">
        <v>150</v>
      </c>
      <c r="J11" s="56" t="s">
        <v>151</v>
      </c>
      <c r="K11" s="8" t="s">
        <v>150</v>
      </c>
      <c r="L11" s="56" t="s">
        <v>154</v>
      </c>
      <c r="M11" s="57">
        <v>44276</v>
      </c>
      <c r="N11" s="57">
        <v>44277</v>
      </c>
      <c r="O11" s="14"/>
      <c r="P11" s="15"/>
      <c r="Q11" s="15">
        <v>0</v>
      </c>
      <c r="R11" s="15">
        <v>0</v>
      </c>
      <c r="S11" s="16">
        <f t="shared" si="0"/>
        <v>0</v>
      </c>
      <c r="T11" s="58">
        <v>2</v>
      </c>
      <c r="U11" s="15">
        <v>54.01</v>
      </c>
      <c r="V11" s="8">
        <v>0</v>
      </c>
      <c r="W11" s="15">
        <v>17.52</v>
      </c>
      <c r="X11" s="8">
        <v>0</v>
      </c>
      <c r="Y11" s="16">
        <f t="shared" si="1"/>
        <v>108.02</v>
      </c>
      <c r="Z11" s="16">
        <f t="shared" si="2"/>
        <v>108.02</v>
      </c>
      <c r="AA11" s="17"/>
      <c r="AB11" s="20"/>
      <c r="AC11" s="20"/>
      <c r="AD11" s="20"/>
      <c r="AE11" s="20"/>
    </row>
    <row r="12" spans="1:31" s="30" customFormat="1" ht="15.75" customHeight="1">
      <c r="A12" s="8" t="s">
        <v>146</v>
      </c>
      <c r="B12" s="8" t="s">
        <v>146</v>
      </c>
      <c r="C12" s="52" t="s">
        <v>147</v>
      </c>
      <c r="D12" s="53">
        <v>781</v>
      </c>
      <c r="E12" s="54" t="s">
        <v>152</v>
      </c>
      <c r="F12" s="55" t="s">
        <v>172</v>
      </c>
      <c r="G12" s="10"/>
      <c r="H12" s="8" t="s">
        <v>161</v>
      </c>
      <c r="I12" s="8" t="s">
        <v>150</v>
      </c>
      <c r="J12" s="56" t="s">
        <v>154</v>
      </c>
      <c r="K12" s="8" t="s">
        <v>150</v>
      </c>
      <c r="L12" s="56" t="s">
        <v>176</v>
      </c>
      <c r="M12" s="57">
        <v>44280</v>
      </c>
      <c r="N12" s="57">
        <v>44282</v>
      </c>
      <c r="O12" s="14"/>
      <c r="P12" s="15"/>
      <c r="Q12" s="15">
        <v>0</v>
      </c>
      <c r="R12" s="15">
        <v>0</v>
      </c>
      <c r="S12" s="16">
        <f t="shared" si="0"/>
        <v>0</v>
      </c>
      <c r="T12" s="58">
        <v>2</v>
      </c>
      <c r="U12" s="15">
        <v>54.01</v>
      </c>
      <c r="V12" s="8">
        <v>0</v>
      </c>
      <c r="W12" s="15">
        <v>17.52</v>
      </c>
      <c r="X12" s="8">
        <v>0</v>
      </c>
      <c r="Y12" s="16">
        <f t="shared" si="1"/>
        <v>108.02</v>
      </c>
      <c r="Z12" s="16">
        <f t="shared" si="2"/>
        <v>108.02</v>
      </c>
      <c r="AA12" s="17"/>
      <c r="AB12" s="20"/>
      <c r="AC12" s="20"/>
      <c r="AD12" s="20"/>
      <c r="AE12" s="20"/>
    </row>
    <row r="13" spans="1:31" s="30" customFormat="1" ht="15.75" customHeight="1">
      <c r="A13" s="8" t="s">
        <v>146</v>
      </c>
      <c r="B13" s="8" t="s">
        <v>146</v>
      </c>
      <c r="C13" s="52" t="s">
        <v>173</v>
      </c>
      <c r="D13" s="53">
        <v>66354</v>
      </c>
      <c r="E13" s="54" t="s">
        <v>174</v>
      </c>
      <c r="F13" s="55" t="s">
        <v>175</v>
      </c>
      <c r="G13" s="10"/>
      <c r="H13" s="8" t="s">
        <v>149</v>
      </c>
      <c r="I13" s="8" t="s">
        <v>150</v>
      </c>
      <c r="J13" s="56" t="s">
        <v>151</v>
      </c>
      <c r="K13" s="8" t="s">
        <v>150</v>
      </c>
      <c r="L13" s="56" t="s">
        <v>177</v>
      </c>
      <c r="M13" s="57">
        <v>44291</v>
      </c>
      <c r="N13" s="57">
        <v>44293</v>
      </c>
      <c r="O13" s="14"/>
      <c r="P13" s="15"/>
      <c r="Q13" s="15">
        <v>0</v>
      </c>
      <c r="R13" s="15">
        <v>0</v>
      </c>
      <c r="S13" s="16">
        <f t="shared" si="0"/>
        <v>0</v>
      </c>
      <c r="T13" s="58">
        <v>3</v>
      </c>
      <c r="U13" s="15">
        <v>54.01</v>
      </c>
      <c r="V13" s="8">
        <v>0</v>
      </c>
      <c r="W13" s="15">
        <v>17.52</v>
      </c>
      <c r="X13" s="8">
        <v>0</v>
      </c>
      <c r="Y13" s="16">
        <f t="shared" si="1"/>
        <v>162.03</v>
      </c>
      <c r="Z13" s="16">
        <f t="shared" si="2"/>
        <v>162.03</v>
      </c>
      <c r="AA13" s="17"/>
      <c r="AB13" s="20"/>
      <c r="AC13" s="20"/>
      <c r="AD13" s="20"/>
      <c r="AE13" s="20"/>
    </row>
    <row r="14" spans="1:31" ht="38.25" customHeight="1">
      <c r="A14" s="18"/>
      <c r="B14" s="5"/>
      <c r="C14" s="19"/>
      <c r="D14" s="20"/>
      <c r="E14" s="20"/>
      <c r="F14" s="20"/>
      <c r="G14" s="21"/>
      <c r="H14" s="21"/>
      <c r="I14" s="21"/>
      <c r="J14" s="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1" ht="15.75" customHeight="1">
      <c r="A15" s="122" t="s">
        <v>40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3" t="s">
        <v>41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46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47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94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121" t="s">
        <v>95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97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98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99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108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109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1" t="s">
        <v>114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1" t="s">
        <v>115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41:L41"/>
    <mergeCell ref="A42:L42"/>
    <mergeCell ref="A43:L43"/>
    <mergeCell ref="A44:L44"/>
    <mergeCell ref="A34:L34"/>
    <mergeCell ref="A35:L35"/>
    <mergeCell ref="A36:L36"/>
    <mergeCell ref="A37:L37"/>
    <mergeCell ref="A38:L38"/>
    <mergeCell ref="A39:L39"/>
    <mergeCell ref="A40:L40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T5:Y5"/>
    <mergeCell ref="A20:L20"/>
    <mergeCell ref="A21:L21"/>
    <mergeCell ref="A22:L22"/>
    <mergeCell ref="A23:L23"/>
    <mergeCell ref="A15:L15"/>
    <mergeCell ref="A16:L16"/>
    <mergeCell ref="A17:L17"/>
    <mergeCell ref="A18:L18"/>
    <mergeCell ref="A19:L19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H8:H13" xr:uid="{00000000-0002-0000-0300-000000000000}">
      <formula1>"SERVIÇO,CURSO,EVENTO,REUNIÃO,OUTROS"</formula1>
    </dataValidation>
    <dataValidation type="list" allowBlank="1" sqref="P8:P13" xr:uid="{00000000-0002-0000-03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E996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9" width="13.125" style="32" customWidth="1"/>
    <col min="10" max="10" width="11.75" style="32" bestFit="1" customWidth="1"/>
    <col min="11" max="11" width="21.5" style="32" customWidth="1"/>
    <col min="12" max="12" width="31.12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34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ht="14.25">
      <c r="A8" s="8" t="s">
        <v>146</v>
      </c>
      <c r="B8" s="8" t="s">
        <v>146</v>
      </c>
      <c r="C8" s="46" t="s">
        <v>173</v>
      </c>
      <c r="D8" s="47">
        <v>66354</v>
      </c>
      <c r="E8" s="48" t="s">
        <v>174</v>
      </c>
      <c r="F8" s="49" t="s">
        <v>175</v>
      </c>
      <c r="G8" s="10"/>
      <c r="H8" s="8" t="s">
        <v>149</v>
      </c>
      <c r="I8" s="36" t="s">
        <v>150</v>
      </c>
      <c r="J8" s="50" t="s">
        <v>151</v>
      </c>
      <c r="K8" s="59" t="s">
        <v>150</v>
      </c>
      <c r="L8" s="50" t="s">
        <v>177</v>
      </c>
      <c r="M8" s="40">
        <v>44291</v>
      </c>
      <c r="N8" s="40">
        <v>44293</v>
      </c>
      <c r="O8" s="14"/>
      <c r="P8" s="15"/>
      <c r="Q8" s="15">
        <v>0</v>
      </c>
      <c r="R8" s="15">
        <v>0</v>
      </c>
      <c r="S8" s="16">
        <f t="shared" ref="S8:S9" si="0">Q8+R8</f>
        <v>0</v>
      </c>
      <c r="T8" s="8">
        <v>3</v>
      </c>
      <c r="U8" s="15">
        <v>54.01</v>
      </c>
      <c r="V8" s="8">
        <v>0</v>
      </c>
      <c r="W8" s="15">
        <v>17.02</v>
      </c>
      <c r="X8" s="8">
        <f>T8+V8</f>
        <v>3</v>
      </c>
      <c r="Y8" s="16">
        <f t="shared" ref="Y8:Y9" si="1">(T8*U8)+(V8*W8)</f>
        <v>162.03</v>
      </c>
      <c r="Z8" s="16">
        <f t="shared" ref="Z8:Z9" si="2">S8+Y8</f>
        <v>162.03</v>
      </c>
      <c r="AA8" s="17"/>
      <c r="AB8" s="5"/>
      <c r="AC8" s="5"/>
      <c r="AD8" s="25" t="s">
        <v>91</v>
      </c>
      <c r="AE8" s="5"/>
    </row>
    <row r="9" spans="1:31" ht="14.25">
      <c r="A9" s="8" t="s">
        <v>146</v>
      </c>
      <c r="B9" s="8" t="s">
        <v>146</v>
      </c>
      <c r="C9" s="46" t="s">
        <v>162</v>
      </c>
      <c r="D9" s="47" t="s">
        <v>163</v>
      </c>
      <c r="E9" s="48" t="s">
        <v>164</v>
      </c>
      <c r="F9" s="49" t="s">
        <v>178</v>
      </c>
      <c r="G9" s="10"/>
      <c r="H9" s="8" t="s">
        <v>149</v>
      </c>
      <c r="I9" s="36" t="s">
        <v>150</v>
      </c>
      <c r="J9" s="50" t="s">
        <v>151</v>
      </c>
      <c r="K9" s="59" t="s">
        <v>150</v>
      </c>
      <c r="L9" s="50" t="s">
        <v>170</v>
      </c>
      <c r="M9" s="40">
        <v>44312</v>
      </c>
      <c r="N9" s="40">
        <v>44314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2</v>
      </c>
      <c r="U9" s="15">
        <v>54.01</v>
      </c>
      <c r="V9" s="8">
        <v>0</v>
      </c>
      <c r="W9" s="15">
        <v>17.02</v>
      </c>
      <c r="X9" s="8">
        <f>T9+V9</f>
        <v>2</v>
      </c>
      <c r="Y9" s="16">
        <f t="shared" si="1"/>
        <v>108.02</v>
      </c>
      <c r="Z9" s="16">
        <f t="shared" si="2"/>
        <v>108.02</v>
      </c>
      <c r="AA9" s="17"/>
      <c r="AB9" s="5"/>
      <c r="AC9" s="5"/>
      <c r="AD9" s="25" t="s">
        <v>92</v>
      </c>
      <c r="AE9" s="5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>
      <c r="A11" s="122" t="s">
        <v>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23" t="s">
        <v>41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1" t="s">
        <v>42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121" t="s">
        <v>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100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110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A40:L40"/>
    <mergeCell ref="A34:L34"/>
    <mergeCell ref="A35:L35"/>
    <mergeCell ref="A36:L36"/>
    <mergeCell ref="A37:L37"/>
    <mergeCell ref="A38:L38"/>
    <mergeCell ref="A39:L39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16:L16"/>
    <mergeCell ref="A17:L17"/>
    <mergeCell ref="A18:L18"/>
    <mergeCell ref="A19:L19"/>
    <mergeCell ref="A20:L20"/>
    <mergeCell ref="Z5:Z7"/>
    <mergeCell ref="AA5:AA7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9">
    <cfRule type="notContainsBlanks" dxfId="7" priority="1">
      <formula>LEN(TRIM(AD8))&gt;0</formula>
    </cfRule>
  </conditionalFormatting>
  <dataValidations count="2">
    <dataValidation type="list" allowBlank="1" sqref="P8:P9" xr:uid="{00000000-0002-0000-0400-000000000000}">
      <formula1>$AD$8:$AD$9</formula1>
    </dataValidation>
    <dataValidation type="list" allowBlank="1" sqref="H8:H9" xr:uid="{00000000-0002-0000-04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124" t="s">
        <v>117</v>
      </c>
      <c r="C4" s="105"/>
      <c r="D4" s="105"/>
      <c r="E4" s="105"/>
      <c r="F4" s="105"/>
      <c r="G4" s="105"/>
      <c r="H4" s="105"/>
      <c r="I4" s="105"/>
    </row>
    <row r="5" spans="2:9" ht="14.25">
      <c r="B5" s="124" t="s">
        <v>118</v>
      </c>
      <c r="C5" s="105"/>
      <c r="D5" s="105"/>
      <c r="E5" s="105"/>
      <c r="F5" s="105"/>
      <c r="G5" s="105"/>
      <c r="H5" s="105"/>
      <c r="I5" s="105"/>
    </row>
    <row r="6" spans="2:9" ht="14.25">
      <c r="B6" s="124" t="s">
        <v>119</v>
      </c>
      <c r="C6" s="105"/>
      <c r="D6" s="105"/>
      <c r="E6" s="105"/>
      <c r="F6" s="105"/>
      <c r="G6" s="105"/>
      <c r="H6" s="105"/>
      <c r="I6" s="105"/>
    </row>
    <row r="7" spans="2:9" ht="14.25">
      <c r="B7" s="124" t="s">
        <v>120</v>
      </c>
      <c r="C7" s="105"/>
      <c r="D7" s="105"/>
      <c r="E7" s="105"/>
      <c r="F7" s="105"/>
      <c r="G7" s="105"/>
      <c r="H7" s="105"/>
      <c r="I7" s="105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8"/>
      <c r="AA1" s="1"/>
      <c r="AB1" s="1"/>
    </row>
    <row r="2" spans="1:30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8"/>
      <c r="AA2" s="1"/>
      <c r="AB2" s="1"/>
    </row>
    <row r="3" spans="1:30" ht="21">
      <c r="A3" s="105"/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  <c r="AA3" s="2"/>
      <c r="AB3" s="2"/>
    </row>
    <row r="4" spans="1:30" ht="15" customHeight="1">
      <c r="A4" s="3" t="s">
        <v>3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2"/>
      <c r="AB4" s="2"/>
    </row>
    <row r="5" spans="1:30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4"/>
      <c r="N5" s="118"/>
      <c r="O5" s="112" t="s">
        <v>8</v>
      </c>
      <c r="P5" s="114"/>
      <c r="Q5" s="114"/>
      <c r="R5" s="113"/>
      <c r="S5" s="112" t="s">
        <v>9</v>
      </c>
      <c r="T5" s="114"/>
      <c r="U5" s="114"/>
      <c r="V5" s="114"/>
      <c r="W5" s="114"/>
      <c r="X5" s="113"/>
      <c r="Y5" s="116" t="s">
        <v>121</v>
      </c>
      <c r="Z5" s="116" t="s">
        <v>122</v>
      </c>
      <c r="AA5" s="5"/>
      <c r="AB5" s="5"/>
      <c r="AC5" s="5"/>
    </row>
    <row r="6" spans="1:30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17</v>
      </c>
      <c r="G6" s="116" t="s">
        <v>18</v>
      </c>
      <c r="H6" s="116" t="s">
        <v>19</v>
      </c>
      <c r="I6" s="112" t="s">
        <v>20</v>
      </c>
      <c r="J6" s="113"/>
      <c r="K6" s="115" t="s">
        <v>21</v>
      </c>
      <c r="L6" s="113"/>
      <c r="M6" s="116" t="s">
        <v>22</v>
      </c>
      <c r="N6" s="116" t="s">
        <v>23</v>
      </c>
      <c r="O6" s="116" t="s">
        <v>123</v>
      </c>
      <c r="P6" s="119" t="s">
        <v>124</v>
      </c>
      <c r="Q6" s="119" t="s">
        <v>125</v>
      </c>
      <c r="R6" s="119" t="s">
        <v>126</v>
      </c>
      <c r="S6" s="115" t="s">
        <v>28</v>
      </c>
      <c r="T6" s="113"/>
      <c r="U6" s="115" t="s">
        <v>29</v>
      </c>
      <c r="V6" s="113"/>
      <c r="W6" s="116" t="s">
        <v>127</v>
      </c>
      <c r="X6" s="119" t="s">
        <v>128</v>
      </c>
      <c r="Y6" s="120"/>
      <c r="Z6" s="120"/>
      <c r="AA6" s="5"/>
      <c r="AB6" s="5"/>
      <c r="AC6" s="5"/>
      <c r="AD6" s="5"/>
    </row>
    <row r="7" spans="1:30" ht="30">
      <c r="A7" s="117"/>
      <c r="B7" s="117"/>
      <c r="C7" s="117"/>
      <c r="D7" s="117"/>
      <c r="E7" s="117"/>
      <c r="F7" s="117"/>
      <c r="G7" s="117"/>
      <c r="H7" s="117"/>
      <c r="I7" s="6" t="s">
        <v>32</v>
      </c>
      <c r="J7" s="6" t="s">
        <v>33</v>
      </c>
      <c r="K7" s="6" t="s">
        <v>34</v>
      </c>
      <c r="L7" s="7" t="s">
        <v>35</v>
      </c>
      <c r="M7" s="117"/>
      <c r="N7" s="117"/>
      <c r="O7" s="117"/>
      <c r="P7" s="117"/>
      <c r="Q7" s="117"/>
      <c r="R7" s="117"/>
      <c r="S7" s="23" t="s">
        <v>129</v>
      </c>
      <c r="T7" s="24" t="s">
        <v>130</v>
      </c>
      <c r="U7" s="23" t="s">
        <v>87</v>
      </c>
      <c r="V7" s="24" t="s">
        <v>88</v>
      </c>
      <c r="W7" s="117"/>
      <c r="X7" s="117"/>
      <c r="Y7" s="117"/>
      <c r="Z7" s="11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22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3" t="s">
        <v>41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1" t="s">
        <v>42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1" t="s">
        <v>43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1" t="s">
        <v>44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1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1" t="s">
        <v>46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1" t="s">
        <v>47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1" t="s">
        <v>48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1" t="s">
        <v>49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1" t="s">
        <v>50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1" t="s">
        <v>51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1" t="s">
        <v>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1" t="s">
        <v>53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1" t="s">
        <v>54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1" t="s">
        <v>55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1" t="s">
        <v>56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1" t="s">
        <v>131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1" t="s">
        <v>132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1" t="s">
        <v>133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1" t="s">
        <v>134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1" t="s">
        <v>135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1" t="s">
        <v>136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1" t="s">
        <v>137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1" t="s">
        <v>138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1" t="s">
        <v>139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1" t="s">
        <v>140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1" t="s">
        <v>141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21" t="s">
        <v>142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6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E1002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46.75" style="32" bestFit="1" customWidth="1"/>
    <col min="6" max="6" width="59.875" style="32" bestFit="1" customWidth="1"/>
    <col min="7" max="7" width="18.375" style="32" customWidth="1"/>
    <col min="8" max="8" width="13.125" style="32" customWidth="1"/>
    <col min="9" max="9" width="7.125" style="32" bestFit="1" customWidth="1"/>
    <col min="10" max="10" width="13.125" style="32" customWidth="1"/>
    <col min="11" max="11" width="7.125" style="32" bestFit="1" customWidth="1"/>
    <col min="12" max="12" width="48.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30" customFormat="1" ht="14.25">
      <c r="A8" s="8" t="s">
        <v>146</v>
      </c>
      <c r="B8" s="8" t="s">
        <v>146</v>
      </c>
      <c r="C8" s="52" t="s">
        <v>162</v>
      </c>
      <c r="D8" s="53" t="s">
        <v>163</v>
      </c>
      <c r="E8" s="54" t="s">
        <v>164</v>
      </c>
      <c r="F8" s="55" t="s">
        <v>179</v>
      </c>
      <c r="G8" s="10"/>
      <c r="H8" s="8" t="s">
        <v>161</v>
      </c>
      <c r="I8" s="8" t="s">
        <v>150</v>
      </c>
      <c r="J8" s="11" t="s">
        <v>151</v>
      </c>
      <c r="K8" s="8" t="s">
        <v>150</v>
      </c>
      <c r="L8" s="56" t="s">
        <v>190</v>
      </c>
      <c r="M8" s="57">
        <v>44325</v>
      </c>
      <c r="N8" s="57">
        <v>44331</v>
      </c>
      <c r="O8" s="14"/>
      <c r="P8" s="15"/>
      <c r="Q8" s="15">
        <v>0</v>
      </c>
      <c r="R8" s="15">
        <v>0</v>
      </c>
      <c r="S8" s="16">
        <f t="shared" ref="S8:S15" si="0">Q8+R8</f>
        <v>0</v>
      </c>
      <c r="T8" s="58">
        <v>6</v>
      </c>
      <c r="U8" s="15">
        <v>54.01</v>
      </c>
      <c r="V8" s="8">
        <v>0</v>
      </c>
      <c r="W8" s="15">
        <v>17.52</v>
      </c>
      <c r="X8" s="8">
        <f>T8+V8</f>
        <v>6</v>
      </c>
      <c r="Y8" s="16">
        <f t="shared" ref="Y8:Y15" si="1">(T8*U8)+(V8*W8)</f>
        <v>324.06</v>
      </c>
      <c r="Z8" s="16">
        <f t="shared" ref="Z8:Z15" si="2">S8+Y8</f>
        <v>324.06</v>
      </c>
      <c r="AA8" s="17"/>
      <c r="AB8" s="20"/>
      <c r="AC8" s="20"/>
      <c r="AD8" s="41" t="s">
        <v>91</v>
      </c>
      <c r="AE8" s="20"/>
    </row>
    <row r="9" spans="1:31" s="30" customFormat="1" ht="14.25">
      <c r="A9" s="8" t="s">
        <v>146</v>
      </c>
      <c r="B9" s="8" t="s">
        <v>146</v>
      </c>
      <c r="C9" s="52" t="s">
        <v>180</v>
      </c>
      <c r="D9" s="53" t="s">
        <v>181</v>
      </c>
      <c r="E9" s="54" t="s">
        <v>182</v>
      </c>
      <c r="F9" s="55" t="s">
        <v>179</v>
      </c>
      <c r="G9" s="10"/>
      <c r="H9" s="8" t="s">
        <v>161</v>
      </c>
      <c r="I9" s="8" t="s">
        <v>150</v>
      </c>
      <c r="J9" s="11" t="s">
        <v>151</v>
      </c>
      <c r="K9" s="8" t="s">
        <v>150</v>
      </c>
      <c r="L9" s="56" t="s">
        <v>190</v>
      </c>
      <c r="M9" s="57">
        <v>44325</v>
      </c>
      <c r="N9" s="57">
        <v>44331</v>
      </c>
      <c r="O9" s="14"/>
      <c r="P9" s="15"/>
      <c r="Q9" s="15">
        <v>0</v>
      </c>
      <c r="R9" s="15">
        <v>0</v>
      </c>
      <c r="S9" s="16">
        <f t="shared" si="0"/>
        <v>0</v>
      </c>
      <c r="T9" s="58">
        <v>6</v>
      </c>
      <c r="U9" s="15">
        <v>54.01</v>
      </c>
      <c r="V9" s="8">
        <v>0</v>
      </c>
      <c r="W9" s="15">
        <v>17.52</v>
      </c>
      <c r="X9" s="8">
        <f t="shared" ref="X9:X15" si="3">T9+V9</f>
        <v>6</v>
      </c>
      <c r="Y9" s="16">
        <f t="shared" si="1"/>
        <v>324.06</v>
      </c>
      <c r="Z9" s="16">
        <f t="shared" si="2"/>
        <v>324.06</v>
      </c>
      <c r="AA9" s="17"/>
      <c r="AB9" s="20"/>
      <c r="AC9" s="20"/>
      <c r="AD9" s="41" t="s">
        <v>92</v>
      </c>
      <c r="AE9" s="20"/>
    </row>
    <row r="10" spans="1:31" s="30" customFormat="1" ht="15.75" customHeight="1">
      <c r="A10" s="8" t="s">
        <v>146</v>
      </c>
      <c r="B10" s="8" t="s">
        <v>146</v>
      </c>
      <c r="C10" s="52" t="s">
        <v>183</v>
      </c>
      <c r="D10" s="53" t="s">
        <v>184</v>
      </c>
      <c r="E10" s="54" t="s">
        <v>185</v>
      </c>
      <c r="F10" s="55" t="s">
        <v>186</v>
      </c>
      <c r="G10" s="61"/>
      <c r="H10" s="8" t="s">
        <v>161</v>
      </c>
      <c r="I10" s="8" t="s">
        <v>150</v>
      </c>
      <c r="J10" s="11" t="s">
        <v>151</v>
      </c>
      <c r="K10" s="8" t="s">
        <v>150</v>
      </c>
      <c r="L10" s="56" t="s">
        <v>190</v>
      </c>
      <c r="M10" s="57">
        <v>44325</v>
      </c>
      <c r="N10" s="57">
        <v>44331</v>
      </c>
      <c r="O10" s="62"/>
      <c r="P10" s="63"/>
      <c r="Q10" s="63">
        <v>0</v>
      </c>
      <c r="R10" s="63">
        <v>0</v>
      </c>
      <c r="S10" s="64">
        <f t="shared" si="0"/>
        <v>0</v>
      </c>
      <c r="T10" s="58">
        <v>6</v>
      </c>
      <c r="U10" s="63">
        <v>54.01</v>
      </c>
      <c r="V10" s="60">
        <v>0</v>
      </c>
      <c r="W10" s="63">
        <v>17.52</v>
      </c>
      <c r="X10" s="60">
        <f t="shared" si="3"/>
        <v>6</v>
      </c>
      <c r="Y10" s="16">
        <f t="shared" si="1"/>
        <v>324.06</v>
      </c>
      <c r="Z10" s="16">
        <f t="shared" si="2"/>
        <v>324.06</v>
      </c>
      <c r="AA10" s="17"/>
      <c r="AB10" s="20"/>
      <c r="AC10" s="20"/>
      <c r="AD10" s="41" t="s">
        <v>93</v>
      </c>
      <c r="AE10" s="20"/>
    </row>
    <row r="11" spans="1:31" s="30" customFormat="1" ht="15.75" customHeight="1">
      <c r="A11" s="8" t="s">
        <v>146</v>
      </c>
      <c r="B11" s="8" t="s">
        <v>146</v>
      </c>
      <c r="C11" s="52" t="s">
        <v>162</v>
      </c>
      <c r="D11" s="53" t="s">
        <v>163</v>
      </c>
      <c r="E11" s="54" t="s">
        <v>164</v>
      </c>
      <c r="F11" s="55" t="s">
        <v>179</v>
      </c>
      <c r="G11" s="71"/>
      <c r="H11" s="8" t="s">
        <v>161</v>
      </c>
      <c r="I11" s="8" t="s">
        <v>150</v>
      </c>
      <c r="J11" s="11" t="s">
        <v>151</v>
      </c>
      <c r="K11" s="8" t="s">
        <v>150</v>
      </c>
      <c r="L11" s="56" t="s">
        <v>191</v>
      </c>
      <c r="M11" s="57">
        <v>44347</v>
      </c>
      <c r="N11" s="57">
        <v>44351</v>
      </c>
      <c r="O11" s="72"/>
      <c r="P11" s="73"/>
      <c r="Q11" s="63">
        <v>0</v>
      </c>
      <c r="R11" s="63">
        <v>0</v>
      </c>
      <c r="S11" s="64">
        <f t="shared" si="0"/>
        <v>0</v>
      </c>
      <c r="T11" s="58">
        <v>5</v>
      </c>
      <c r="U11" s="63">
        <v>54.01</v>
      </c>
      <c r="V11" s="60">
        <v>0</v>
      </c>
      <c r="W11" s="63">
        <v>17.52</v>
      </c>
      <c r="X11" s="60">
        <f t="shared" si="3"/>
        <v>5</v>
      </c>
      <c r="Y11" s="16">
        <f t="shared" si="1"/>
        <v>270.05</v>
      </c>
      <c r="Z11" s="16">
        <f t="shared" si="2"/>
        <v>270.05</v>
      </c>
      <c r="AA11" s="17"/>
      <c r="AB11" s="20"/>
      <c r="AC11" s="20"/>
      <c r="AD11" s="41"/>
      <c r="AE11" s="20"/>
    </row>
    <row r="12" spans="1:31" s="30" customFormat="1" ht="15.75" customHeight="1">
      <c r="A12" s="8" t="s">
        <v>146</v>
      </c>
      <c r="B12" s="8" t="s">
        <v>146</v>
      </c>
      <c r="C12" s="52" t="s">
        <v>183</v>
      </c>
      <c r="D12" s="53" t="s">
        <v>184</v>
      </c>
      <c r="E12" s="54" t="s">
        <v>185</v>
      </c>
      <c r="F12" s="55" t="s">
        <v>186</v>
      </c>
      <c r="G12" s="71"/>
      <c r="H12" s="8" t="s">
        <v>161</v>
      </c>
      <c r="I12" s="8" t="s">
        <v>150</v>
      </c>
      <c r="J12" s="11" t="s">
        <v>151</v>
      </c>
      <c r="K12" s="8" t="s">
        <v>150</v>
      </c>
      <c r="L12" s="56" t="s">
        <v>191</v>
      </c>
      <c r="M12" s="57">
        <v>44347</v>
      </c>
      <c r="N12" s="57">
        <v>44351</v>
      </c>
      <c r="O12" s="72"/>
      <c r="P12" s="73"/>
      <c r="Q12" s="63">
        <v>0</v>
      </c>
      <c r="R12" s="63">
        <v>0</v>
      </c>
      <c r="S12" s="64">
        <f t="shared" si="0"/>
        <v>0</v>
      </c>
      <c r="T12" s="58">
        <v>4</v>
      </c>
      <c r="U12" s="63">
        <v>54.01</v>
      </c>
      <c r="V12" s="60">
        <v>0</v>
      </c>
      <c r="W12" s="63">
        <v>17.52</v>
      </c>
      <c r="X12" s="60">
        <f t="shared" si="3"/>
        <v>4</v>
      </c>
      <c r="Y12" s="16">
        <f t="shared" si="1"/>
        <v>216.04</v>
      </c>
      <c r="Z12" s="16">
        <f t="shared" si="2"/>
        <v>216.04</v>
      </c>
      <c r="AA12" s="17"/>
      <c r="AB12" s="20"/>
      <c r="AC12" s="20"/>
      <c r="AD12" s="41"/>
      <c r="AE12" s="20"/>
    </row>
    <row r="13" spans="1:31" s="30" customFormat="1" ht="15.75" customHeight="1">
      <c r="A13" s="8" t="s">
        <v>146</v>
      </c>
      <c r="B13" s="8" t="s">
        <v>146</v>
      </c>
      <c r="C13" s="52" t="s">
        <v>180</v>
      </c>
      <c r="D13" s="53" t="s">
        <v>181</v>
      </c>
      <c r="E13" s="54" t="s">
        <v>182</v>
      </c>
      <c r="F13" s="55" t="s">
        <v>179</v>
      </c>
      <c r="G13" s="71"/>
      <c r="H13" s="8" t="s">
        <v>161</v>
      </c>
      <c r="I13" s="8" t="s">
        <v>150</v>
      </c>
      <c r="J13" s="11" t="s">
        <v>151</v>
      </c>
      <c r="K13" s="8" t="s">
        <v>150</v>
      </c>
      <c r="L13" s="56" t="s">
        <v>191</v>
      </c>
      <c r="M13" s="57">
        <v>44347</v>
      </c>
      <c r="N13" s="57">
        <v>44351</v>
      </c>
      <c r="O13" s="72"/>
      <c r="P13" s="73"/>
      <c r="Q13" s="63">
        <v>0</v>
      </c>
      <c r="R13" s="63">
        <v>0</v>
      </c>
      <c r="S13" s="64">
        <f t="shared" si="0"/>
        <v>0</v>
      </c>
      <c r="T13" s="58">
        <v>4</v>
      </c>
      <c r="U13" s="63">
        <v>54.01</v>
      </c>
      <c r="V13" s="60">
        <v>0</v>
      </c>
      <c r="W13" s="63">
        <v>17.52</v>
      </c>
      <c r="X13" s="60">
        <f t="shared" si="3"/>
        <v>4</v>
      </c>
      <c r="Y13" s="16">
        <f t="shared" si="1"/>
        <v>216.04</v>
      </c>
      <c r="Z13" s="16">
        <f t="shared" si="2"/>
        <v>216.04</v>
      </c>
      <c r="AA13" s="17"/>
      <c r="AB13" s="20"/>
      <c r="AC13" s="20"/>
      <c r="AD13" s="41"/>
      <c r="AE13" s="20"/>
    </row>
    <row r="14" spans="1:31" s="30" customFormat="1" ht="15.75" customHeight="1">
      <c r="A14" s="8" t="s">
        <v>146</v>
      </c>
      <c r="B14" s="8" t="s">
        <v>146</v>
      </c>
      <c r="C14" s="52" t="s">
        <v>162</v>
      </c>
      <c r="D14" s="53" t="s">
        <v>163</v>
      </c>
      <c r="E14" s="54" t="s">
        <v>164</v>
      </c>
      <c r="F14" s="55" t="s">
        <v>187</v>
      </c>
      <c r="G14" s="71"/>
      <c r="H14" s="8" t="s">
        <v>161</v>
      </c>
      <c r="I14" s="8" t="s">
        <v>150</v>
      </c>
      <c r="J14" s="11" t="s">
        <v>151</v>
      </c>
      <c r="K14" s="8" t="s">
        <v>150</v>
      </c>
      <c r="L14" s="56" t="s">
        <v>170</v>
      </c>
      <c r="M14" s="57">
        <v>44340</v>
      </c>
      <c r="N14" s="57">
        <v>44342</v>
      </c>
      <c r="O14" s="72"/>
      <c r="P14" s="77"/>
      <c r="Q14" s="73">
        <v>0</v>
      </c>
      <c r="R14" s="73">
        <v>0</v>
      </c>
      <c r="S14" s="74">
        <f t="shared" si="0"/>
        <v>0</v>
      </c>
      <c r="T14" s="58">
        <v>2</v>
      </c>
      <c r="U14" s="73">
        <v>54.01</v>
      </c>
      <c r="V14" s="70">
        <v>0</v>
      </c>
      <c r="W14" s="73">
        <v>17.52</v>
      </c>
      <c r="X14" s="75">
        <f t="shared" si="3"/>
        <v>2</v>
      </c>
      <c r="Y14" s="16">
        <f t="shared" si="1"/>
        <v>108.02</v>
      </c>
      <c r="Z14" s="16">
        <f t="shared" si="2"/>
        <v>108.02</v>
      </c>
      <c r="AA14" s="17"/>
      <c r="AB14" s="20"/>
      <c r="AC14" s="20"/>
      <c r="AD14" s="41"/>
      <c r="AE14" s="20"/>
    </row>
    <row r="15" spans="1:31" s="30" customFormat="1" ht="14.25">
      <c r="A15" s="8" t="s">
        <v>146</v>
      </c>
      <c r="B15" s="8" t="s">
        <v>146</v>
      </c>
      <c r="C15" s="52" t="s">
        <v>158</v>
      </c>
      <c r="D15" s="53" t="s">
        <v>159</v>
      </c>
      <c r="E15" s="54" t="s">
        <v>188</v>
      </c>
      <c r="F15" s="55" t="s">
        <v>189</v>
      </c>
      <c r="G15" s="65"/>
      <c r="H15" s="8" t="s">
        <v>161</v>
      </c>
      <c r="I15" s="8" t="s">
        <v>150</v>
      </c>
      <c r="J15" s="11" t="s">
        <v>151</v>
      </c>
      <c r="K15" s="8" t="s">
        <v>150</v>
      </c>
      <c r="L15" s="56" t="s">
        <v>192</v>
      </c>
      <c r="M15" s="57">
        <v>44341</v>
      </c>
      <c r="N15" s="57">
        <v>44346</v>
      </c>
      <c r="O15" s="67"/>
      <c r="P15" s="68"/>
      <c r="Q15" s="73">
        <v>0</v>
      </c>
      <c r="R15" s="73">
        <v>0</v>
      </c>
      <c r="S15" s="74">
        <f t="shared" si="0"/>
        <v>0</v>
      </c>
      <c r="T15" s="58">
        <v>5</v>
      </c>
      <c r="U15" s="73">
        <v>54.01</v>
      </c>
      <c r="V15" s="70">
        <v>0</v>
      </c>
      <c r="W15" s="73">
        <v>17.52</v>
      </c>
      <c r="X15" s="76">
        <f t="shared" si="3"/>
        <v>5</v>
      </c>
      <c r="Y15" s="16">
        <f t="shared" si="1"/>
        <v>270.05</v>
      </c>
      <c r="Z15" s="16">
        <f t="shared" si="2"/>
        <v>270.05</v>
      </c>
      <c r="AA15" s="17"/>
      <c r="AB15" s="20"/>
      <c r="AC15" s="20"/>
      <c r="AD15" s="20"/>
      <c r="AE15" s="20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2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3" t="s">
        <v>41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44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46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47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1" t="s">
        <v>95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96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97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98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99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103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104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106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107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108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109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1" t="s">
        <v>112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1" t="s">
        <v>113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1" t="s">
        <v>114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1" t="s">
        <v>115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4">
    <cfRule type="notContainsBlanks" dxfId="6" priority="1">
      <formula>LEN(TRIM(AD8))&gt;0</formula>
    </cfRule>
  </conditionalFormatting>
  <dataValidations disablePrompts="1" count="2">
    <dataValidation type="list" allowBlank="1" sqref="H8:H15" xr:uid="{00000000-0002-0000-0700-000000000000}">
      <formula1>"SERVIÇO,CURSO,EVENTO,REUNIÃO,OUTROS"</formula1>
    </dataValidation>
    <dataValidation type="list" allowBlank="1" sqref="P8:P15" xr:uid="{00000000-0002-0000-07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E998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16.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30" customFormat="1" ht="14.25">
      <c r="A8" s="8" t="s">
        <v>146</v>
      </c>
      <c r="B8" s="8" t="s">
        <v>146</v>
      </c>
      <c r="C8" s="52" t="s">
        <v>158</v>
      </c>
      <c r="D8" s="53" t="s">
        <v>159</v>
      </c>
      <c r="E8" s="54" t="s">
        <v>188</v>
      </c>
      <c r="F8" s="55" t="s">
        <v>193</v>
      </c>
      <c r="G8" s="10"/>
      <c r="H8" s="8" t="s">
        <v>161</v>
      </c>
      <c r="I8" s="8" t="s">
        <v>150</v>
      </c>
      <c r="J8" s="11" t="s">
        <v>151</v>
      </c>
      <c r="K8" s="8" t="s">
        <v>150</v>
      </c>
      <c r="L8" s="56" t="s">
        <v>199</v>
      </c>
      <c r="M8" s="57">
        <v>44354</v>
      </c>
      <c r="N8" s="57">
        <v>44359</v>
      </c>
      <c r="O8" s="14"/>
      <c r="P8" s="15"/>
      <c r="Q8" s="15">
        <v>0</v>
      </c>
      <c r="R8" s="15">
        <v>0</v>
      </c>
      <c r="S8" s="16">
        <f t="shared" ref="S8:S11" si="0">Q8+R8</f>
        <v>0</v>
      </c>
      <c r="T8" s="58">
        <v>5</v>
      </c>
      <c r="U8" s="15">
        <v>54.01</v>
      </c>
      <c r="V8" s="8">
        <v>0</v>
      </c>
      <c r="W8" s="15">
        <v>17.52</v>
      </c>
      <c r="X8" s="8">
        <f>T8+V8</f>
        <v>5</v>
      </c>
      <c r="Y8" s="16">
        <f t="shared" ref="Y8:Y11" si="1">(T8*U8)+(V8*W8)</f>
        <v>270.05</v>
      </c>
      <c r="Z8" s="16">
        <f t="shared" ref="Z8:Z11" si="2">S8+Y8</f>
        <v>270.05</v>
      </c>
      <c r="AA8" s="17"/>
      <c r="AB8" s="20"/>
      <c r="AC8" s="20"/>
      <c r="AD8" s="41" t="s">
        <v>91</v>
      </c>
      <c r="AE8" s="20"/>
    </row>
    <row r="9" spans="1:31" s="30" customFormat="1" ht="14.25">
      <c r="A9" s="8" t="s">
        <v>146</v>
      </c>
      <c r="B9" s="8" t="s">
        <v>146</v>
      </c>
      <c r="C9" s="52" t="s">
        <v>162</v>
      </c>
      <c r="D9" s="53" t="s">
        <v>163</v>
      </c>
      <c r="E9" s="54" t="s">
        <v>164</v>
      </c>
      <c r="F9" s="55" t="s">
        <v>194</v>
      </c>
      <c r="G9" s="10"/>
      <c r="H9" s="8" t="s">
        <v>148</v>
      </c>
      <c r="I9" s="8" t="s">
        <v>150</v>
      </c>
      <c r="J9" s="11" t="s">
        <v>151</v>
      </c>
      <c r="K9" s="8" t="s">
        <v>150</v>
      </c>
      <c r="L9" s="56" t="s">
        <v>199</v>
      </c>
      <c r="M9" s="57">
        <v>44374</v>
      </c>
      <c r="N9" s="57">
        <v>44380</v>
      </c>
      <c r="O9" s="14"/>
      <c r="P9" s="15"/>
      <c r="Q9" s="15">
        <v>0</v>
      </c>
      <c r="R9" s="15">
        <v>0</v>
      </c>
      <c r="S9" s="16">
        <f t="shared" si="0"/>
        <v>0</v>
      </c>
      <c r="T9" s="58">
        <v>6</v>
      </c>
      <c r="U9" s="15">
        <v>54.01</v>
      </c>
      <c r="V9" s="8">
        <v>0</v>
      </c>
      <c r="W9" s="15">
        <v>17.52</v>
      </c>
      <c r="X9" s="8">
        <f t="shared" ref="X9:X11" si="3">T9+V9</f>
        <v>6</v>
      </c>
      <c r="Y9" s="16">
        <f t="shared" si="1"/>
        <v>324.06</v>
      </c>
      <c r="Z9" s="16">
        <f t="shared" si="2"/>
        <v>324.06</v>
      </c>
      <c r="AA9" s="17"/>
      <c r="AB9" s="20"/>
      <c r="AC9" s="20"/>
      <c r="AD9" s="41" t="s">
        <v>92</v>
      </c>
      <c r="AE9" s="20"/>
    </row>
    <row r="10" spans="1:31" s="30" customFormat="1" ht="15.75" customHeight="1">
      <c r="A10" s="8" t="s">
        <v>146</v>
      </c>
      <c r="B10" s="8" t="s">
        <v>146</v>
      </c>
      <c r="C10" s="52" t="s">
        <v>195</v>
      </c>
      <c r="D10" s="53">
        <v>9091</v>
      </c>
      <c r="E10" s="54" t="s">
        <v>196</v>
      </c>
      <c r="F10" s="55" t="s">
        <v>194</v>
      </c>
      <c r="G10" s="10"/>
      <c r="H10" s="8" t="s">
        <v>148</v>
      </c>
      <c r="I10" s="8" t="s">
        <v>150</v>
      </c>
      <c r="J10" s="11" t="s">
        <v>151</v>
      </c>
      <c r="K10" s="8" t="s">
        <v>150</v>
      </c>
      <c r="L10" s="56" t="s">
        <v>199</v>
      </c>
      <c r="M10" s="57">
        <v>44374</v>
      </c>
      <c r="N10" s="57">
        <v>44380</v>
      </c>
      <c r="O10" s="14"/>
      <c r="P10" s="15"/>
      <c r="Q10" s="15">
        <v>0</v>
      </c>
      <c r="R10" s="15">
        <v>0</v>
      </c>
      <c r="S10" s="16">
        <f t="shared" si="0"/>
        <v>0</v>
      </c>
      <c r="T10" s="58">
        <v>6</v>
      </c>
      <c r="U10" s="15">
        <v>54.01</v>
      </c>
      <c r="V10" s="8">
        <v>0</v>
      </c>
      <c r="W10" s="15">
        <v>17.52</v>
      </c>
      <c r="X10" s="8">
        <f t="shared" si="3"/>
        <v>6</v>
      </c>
      <c r="Y10" s="16">
        <f t="shared" si="1"/>
        <v>324.06</v>
      </c>
      <c r="Z10" s="16">
        <f t="shared" si="2"/>
        <v>324.06</v>
      </c>
      <c r="AA10" s="17"/>
      <c r="AB10" s="20"/>
      <c r="AC10" s="20"/>
      <c r="AD10" s="41" t="s">
        <v>93</v>
      </c>
      <c r="AE10" s="20"/>
    </row>
    <row r="11" spans="1:31" s="30" customFormat="1" ht="14.25">
      <c r="A11" s="8" t="s">
        <v>146</v>
      </c>
      <c r="B11" s="8" t="s">
        <v>146</v>
      </c>
      <c r="C11" s="52" t="s">
        <v>197</v>
      </c>
      <c r="D11" s="53">
        <v>6319</v>
      </c>
      <c r="E11" s="54" t="s">
        <v>198</v>
      </c>
      <c r="F11" s="55" t="s">
        <v>194</v>
      </c>
      <c r="G11" s="10"/>
      <c r="H11" s="8" t="s">
        <v>148</v>
      </c>
      <c r="I11" s="8" t="s">
        <v>150</v>
      </c>
      <c r="J11" s="11" t="s">
        <v>151</v>
      </c>
      <c r="K11" s="8" t="s">
        <v>150</v>
      </c>
      <c r="L11" s="56" t="s">
        <v>199</v>
      </c>
      <c r="M11" s="57">
        <v>44374</v>
      </c>
      <c r="N11" s="57">
        <v>44380</v>
      </c>
      <c r="O11" s="14"/>
      <c r="P11" s="15"/>
      <c r="Q11" s="15">
        <v>0</v>
      </c>
      <c r="R11" s="15">
        <v>0</v>
      </c>
      <c r="S11" s="16">
        <f t="shared" si="0"/>
        <v>0</v>
      </c>
      <c r="T11" s="58">
        <v>6</v>
      </c>
      <c r="U11" s="15">
        <v>54.01</v>
      </c>
      <c r="V11" s="8">
        <v>0</v>
      </c>
      <c r="W11" s="15">
        <v>17.52</v>
      </c>
      <c r="X11" s="8">
        <f t="shared" si="3"/>
        <v>6</v>
      </c>
      <c r="Y11" s="16">
        <f t="shared" si="1"/>
        <v>324.06</v>
      </c>
      <c r="Z11" s="16">
        <f t="shared" si="2"/>
        <v>324.06</v>
      </c>
      <c r="AA11" s="17"/>
      <c r="AB11" s="20"/>
      <c r="AC11" s="20"/>
      <c r="AD11" s="20"/>
      <c r="AE11" s="20"/>
    </row>
    <row r="12" spans="1:31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5.75" customHeight="1">
      <c r="A13" s="122" t="s">
        <v>40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3" t="s">
        <v>41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94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121" t="s">
        <v>95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99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108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112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115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3">
    <mergeCell ref="A42:L42"/>
    <mergeCell ref="A36:L36"/>
    <mergeCell ref="A37:L37"/>
    <mergeCell ref="A38:L38"/>
    <mergeCell ref="A39:L39"/>
    <mergeCell ref="A40:L40"/>
    <mergeCell ref="A41:L41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18:L18"/>
    <mergeCell ref="A19:L19"/>
    <mergeCell ref="A20:L20"/>
    <mergeCell ref="A21:L21"/>
    <mergeCell ref="A22:L22"/>
    <mergeCell ref="Z5:Z7"/>
    <mergeCell ref="AA5:AA7"/>
    <mergeCell ref="A23:L23"/>
    <mergeCell ref="Y6:Y7"/>
    <mergeCell ref="A13:L13"/>
    <mergeCell ref="A14:L14"/>
    <mergeCell ref="A15:L15"/>
    <mergeCell ref="A16:L16"/>
    <mergeCell ref="A17:L17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P8:P11" xr:uid="{00000000-0002-0000-0800-000000000000}">
      <formula1>$AD$8:$AD$10</formula1>
    </dataValidation>
    <dataValidation type="list" allowBlank="1" sqref="H8:H11" xr:uid="{00000000-0002-0000-08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E996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0.875" style="32" bestFit="1" customWidth="1"/>
    <col min="7" max="7" width="18.375" style="32" customWidth="1"/>
    <col min="8" max="8" width="13.125" style="32" customWidth="1"/>
    <col min="9" max="9" width="7.125" style="32" bestFit="1" customWidth="1"/>
    <col min="10" max="10" width="13.125" style="32" customWidth="1"/>
    <col min="11" max="11" width="7.125" style="32" bestFit="1" customWidth="1"/>
    <col min="12" max="12" width="16.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20"/>
      <c r="B7" s="120"/>
      <c r="C7" s="120"/>
      <c r="D7" s="120"/>
      <c r="E7" s="120"/>
      <c r="F7" s="120"/>
      <c r="G7" s="120"/>
      <c r="H7" s="120"/>
      <c r="I7" s="34" t="s">
        <v>83</v>
      </c>
      <c r="J7" s="34" t="s">
        <v>84</v>
      </c>
      <c r="K7" s="34" t="s">
        <v>85</v>
      </c>
      <c r="L7" s="35" t="s">
        <v>86</v>
      </c>
      <c r="M7" s="120"/>
      <c r="N7" s="120"/>
      <c r="O7" s="120"/>
      <c r="P7" s="120"/>
      <c r="Q7" s="120"/>
      <c r="R7" s="120"/>
      <c r="S7" s="120"/>
      <c r="T7" s="34" t="s">
        <v>87</v>
      </c>
      <c r="U7" s="35" t="s">
        <v>88</v>
      </c>
      <c r="V7" s="34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30" customFormat="1" ht="14.25">
      <c r="A8" s="78" t="s">
        <v>146</v>
      </c>
      <c r="B8" s="78" t="s">
        <v>146</v>
      </c>
      <c r="C8" s="52" t="s">
        <v>200</v>
      </c>
      <c r="D8" s="53" t="s">
        <v>201</v>
      </c>
      <c r="E8" s="54" t="s">
        <v>202</v>
      </c>
      <c r="F8" s="55" t="s">
        <v>203</v>
      </c>
      <c r="G8" s="71"/>
      <c r="H8" s="70" t="s">
        <v>149</v>
      </c>
      <c r="I8" s="70" t="s">
        <v>150</v>
      </c>
      <c r="J8" s="56" t="s">
        <v>151</v>
      </c>
      <c r="K8" s="70" t="s">
        <v>150</v>
      </c>
      <c r="L8" s="56" t="s">
        <v>199</v>
      </c>
      <c r="M8" s="57">
        <v>44399</v>
      </c>
      <c r="N8" s="57">
        <v>44402</v>
      </c>
      <c r="O8" s="72"/>
      <c r="P8" s="73"/>
      <c r="Q8" s="73">
        <v>0</v>
      </c>
      <c r="R8" s="73">
        <v>0</v>
      </c>
      <c r="S8" s="74">
        <f t="shared" ref="S8:S9" si="0">Q8+R8</f>
        <v>0</v>
      </c>
      <c r="T8" s="58">
        <v>3</v>
      </c>
      <c r="U8" s="73">
        <v>54.01</v>
      </c>
      <c r="V8" s="70">
        <v>0</v>
      </c>
      <c r="W8" s="79">
        <v>17.52</v>
      </c>
      <c r="X8" s="8">
        <f>T8+V8</f>
        <v>3</v>
      </c>
      <c r="Y8" s="16">
        <f t="shared" ref="Y8:Y9" si="1">(T8*U8)+(V8*W8)</f>
        <v>162.03</v>
      </c>
      <c r="Z8" s="16">
        <f t="shared" ref="Z8:Z9" si="2">S8+Y8</f>
        <v>162.03</v>
      </c>
      <c r="AA8" s="17"/>
      <c r="AB8" s="20"/>
      <c r="AC8" s="20"/>
      <c r="AD8" s="41" t="s">
        <v>91</v>
      </c>
      <c r="AE8" s="20"/>
    </row>
    <row r="9" spans="1:31" s="30" customFormat="1" ht="14.25">
      <c r="A9" s="78" t="s">
        <v>146</v>
      </c>
      <c r="B9" s="78" t="s">
        <v>146</v>
      </c>
      <c r="C9" s="52" t="s">
        <v>204</v>
      </c>
      <c r="D9" s="53" t="s">
        <v>205</v>
      </c>
      <c r="E9" s="54" t="s">
        <v>206</v>
      </c>
      <c r="F9" s="55" t="s">
        <v>207</v>
      </c>
      <c r="G9" s="71"/>
      <c r="H9" s="70" t="s">
        <v>148</v>
      </c>
      <c r="I9" s="70" t="s">
        <v>150</v>
      </c>
      <c r="J9" s="56" t="s">
        <v>199</v>
      </c>
      <c r="K9" s="70" t="s">
        <v>150</v>
      </c>
      <c r="L9" s="56" t="s">
        <v>160</v>
      </c>
      <c r="M9" s="57">
        <v>44396</v>
      </c>
      <c r="N9" s="57">
        <v>44400</v>
      </c>
      <c r="O9" s="72"/>
      <c r="P9" s="73"/>
      <c r="Q9" s="73">
        <v>0</v>
      </c>
      <c r="R9" s="73">
        <v>0</v>
      </c>
      <c r="S9" s="74">
        <f t="shared" si="0"/>
        <v>0</v>
      </c>
      <c r="T9" s="58">
        <v>4</v>
      </c>
      <c r="U9" s="73">
        <v>54.01</v>
      </c>
      <c r="V9" s="70">
        <v>0</v>
      </c>
      <c r="W9" s="79">
        <v>17.52</v>
      </c>
      <c r="X9" s="8">
        <f t="shared" ref="X9" si="3">T9+V9</f>
        <v>4</v>
      </c>
      <c r="Y9" s="16">
        <f t="shared" si="1"/>
        <v>216.04</v>
      </c>
      <c r="Z9" s="16">
        <f t="shared" si="2"/>
        <v>216.04</v>
      </c>
      <c r="AA9" s="17"/>
      <c r="AB9" s="20"/>
      <c r="AC9" s="20"/>
      <c r="AD9" s="41" t="s">
        <v>92</v>
      </c>
      <c r="AE9" s="20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>
      <c r="A11" s="122" t="s">
        <v>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23" t="s">
        <v>41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1" t="s">
        <v>42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121" t="s">
        <v>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100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110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A40:L40"/>
    <mergeCell ref="A34:L34"/>
    <mergeCell ref="A35:L35"/>
    <mergeCell ref="A36:L36"/>
    <mergeCell ref="A37:L37"/>
    <mergeCell ref="A38:L38"/>
    <mergeCell ref="A39:L39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16:L16"/>
    <mergeCell ref="A17:L17"/>
    <mergeCell ref="A18:L18"/>
    <mergeCell ref="A19:L19"/>
    <mergeCell ref="A20:L20"/>
    <mergeCell ref="Z5:Z7"/>
    <mergeCell ref="AA5:AA7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9">
    <cfRule type="notContainsBlanks" dxfId="4" priority="1">
      <formula>LEN(TRIM(AD8))&gt;0</formula>
    </cfRule>
  </conditionalFormatting>
  <dataValidations count="4">
    <dataValidation type="list" allowBlank="1" sqref="P8:P9" xr:uid="{00000000-0002-0000-0900-000000000000}">
      <formula1>$AD$8:$AD$9</formula1>
    </dataValidation>
    <dataValidation type="list" allowBlank="1" sqref="H8:H9" xr:uid="{00000000-0002-0000-0900-000001000000}">
      <formula1>"SERVIÇO,CURSO,EVENTO,REUNIÃO,OUTROS"</formula1>
    </dataValidation>
    <dataValidation type="list" errorStyle="warning" allowBlank="1" showErrorMessage="1" sqref="A8:A9" xr:uid="{00000000-0002-0000-0900-000002000000}">
      <formula1>$AA$6:$AA$26</formula1>
    </dataValidation>
    <dataValidation type="list" errorStyle="warning" allowBlank="1" showErrorMessage="1" sqref="B8:B9" xr:uid="{00000000-0002-0000-0900-000003000000}">
      <formula1>$AB$6:$AB$80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E1000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66.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75.7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20"/>
      <c r="B7" s="120"/>
      <c r="C7" s="120"/>
      <c r="D7" s="120"/>
      <c r="E7" s="120"/>
      <c r="F7" s="120"/>
      <c r="G7" s="120"/>
      <c r="H7" s="120"/>
      <c r="I7" s="34" t="s">
        <v>83</v>
      </c>
      <c r="J7" s="34" t="s">
        <v>84</v>
      </c>
      <c r="K7" s="34" t="s">
        <v>85</v>
      </c>
      <c r="L7" s="35" t="s">
        <v>86</v>
      </c>
      <c r="M7" s="120"/>
      <c r="N7" s="120"/>
      <c r="O7" s="120"/>
      <c r="P7" s="120"/>
      <c r="Q7" s="120"/>
      <c r="R7" s="120"/>
      <c r="S7" s="120"/>
      <c r="T7" s="34" t="s">
        <v>87</v>
      </c>
      <c r="U7" s="35" t="s">
        <v>88</v>
      </c>
      <c r="V7" s="34" t="s">
        <v>89</v>
      </c>
      <c r="W7" s="35" t="s">
        <v>90</v>
      </c>
      <c r="X7" s="120"/>
      <c r="Y7" s="120"/>
      <c r="Z7" s="120"/>
      <c r="AA7" s="120"/>
      <c r="AB7" s="5"/>
      <c r="AC7" s="5"/>
      <c r="AD7" s="5"/>
      <c r="AE7" s="5"/>
    </row>
    <row r="8" spans="1:31" s="30" customFormat="1">
      <c r="A8" s="78" t="s">
        <v>146</v>
      </c>
      <c r="B8" s="78" t="s">
        <v>146</v>
      </c>
      <c r="C8" s="52" t="s">
        <v>158</v>
      </c>
      <c r="D8" s="53" t="s">
        <v>159</v>
      </c>
      <c r="E8" s="54" t="s">
        <v>188</v>
      </c>
      <c r="F8" s="55" t="s">
        <v>208</v>
      </c>
      <c r="G8" s="80"/>
      <c r="H8" s="66" t="s">
        <v>161</v>
      </c>
      <c r="I8" s="82" t="s">
        <v>150</v>
      </c>
      <c r="J8" s="56" t="s">
        <v>160</v>
      </c>
      <c r="K8" s="82" t="s">
        <v>150</v>
      </c>
      <c r="L8" s="56" t="s">
        <v>217</v>
      </c>
      <c r="M8" s="57">
        <v>44410</v>
      </c>
      <c r="N8" s="57">
        <v>44415</v>
      </c>
      <c r="O8" s="80"/>
      <c r="P8" s="80"/>
      <c r="Q8" s="68">
        <v>0</v>
      </c>
      <c r="R8" s="68">
        <v>0</v>
      </c>
      <c r="S8" s="69">
        <f t="shared" ref="S8:S12" si="0">Q8+R8</f>
        <v>0</v>
      </c>
      <c r="T8" s="58">
        <v>5</v>
      </c>
      <c r="U8" s="68">
        <v>54.01</v>
      </c>
      <c r="V8" s="58">
        <v>0</v>
      </c>
      <c r="W8" s="68">
        <v>17.52</v>
      </c>
      <c r="X8" s="66">
        <f t="shared" ref="X8:X12" si="1">T8+V8</f>
        <v>5</v>
      </c>
      <c r="Y8" s="69">
        <f t="shared" ref="Y8:Y12" si="2">(T8*U8)+(V8*W8)</f>
        <v>270.05</v>
      </c>
      <c r="Z8" s="69">
        <f t="shared" ref="Z8:Z12" si="3">S8+Y8</f>
        <v>270.05</v>
      </c>
      <c r="AA8" s="80"/>
      <c r="AB8" s="20"/>
      <c r="AC8" s="20"/>
      <c r="AD8" s="20"/>
      <c r="AE8" s="20"/>
    </row>
    <row r="9" spans="1:31" s="30" customFormat="1">
      <c r="A9" s="78" t="s">
        <v>146</v>
      </c>
      <c r="B9" s="78" t="s">
        <v>146</v>
      </c>
      <c r="C9" s="52" t="s">
        <v>147</v>
      </c>
      <c r="D9" s="53">
        <v>781</v>
      </c>
      <c r="E9" s="54" t="s">
        <v>152</v>
      </c>
      <c r="F9" s="55" t="s">
        <v>172</v>
      </c>
      <c r="G9" s="80"/>
      <c r="H9" s="66" t="s">
        <v>149</v>
      </c>
      <c r="I9" s="82" t="s">
        <v>150</v>
      </c>
      <c r="J9" s="56" t="s">
        <v>154</v>
      </c>
      <c r="K9" s="82" t="s">
        <v>150</v>
      </c>
      <c r="L9" s="56" t="s">
        <v>218</v>
      </c>
      <c r="M9" s="57">
        <v>44410</v>
      </c>
      <c r="N9" s="57">
        <v>44413</v>
      </c>
      <c r="O9" s="80"/>
      <c r="P9" s="80"/>
      <c r="Q9" s="68">
        <v>0</v>
      </c>
      <c r="R9" s="68">
        <v>0</v>
      </c>
      <c r="S9" s="69">
        <f t="shared" si="0"/>
        <v>0</v>
      </c>
      <c r="T9" s="58">
        <v>3</v>
      </c>
      <c r="U9" s="68">
        <v>54.01</v>
      </c>
      <c r="V9" s="58">
        <v>0</v>
      </c>
      <c r="W9" s="68">
        <v>17.52</v>
      </c>
      <c r="X9" s="66">
        <f t="shared" si="1"/>
        <v>3</v>
      </c>
      <c r="Y9" s="69">
        <f t="shared" si="2"/>
        <v>162.03</v>
      </c>
      <c r="Z9" s="69">
        <f t="shared" si="3"/>
        <v>162.03</v>
      </c>
      <c r="AA9" s="80"/>
      <c r="AB9" s="20"/>
      <c r="AC9" s="20"/>
      <c r="AD9" s="20"/>
      <c r="AE9" s="20"/>
    </row>
    <row r="10" spans="1:31" s="30" customFormat="1">
      <c r="A10" s="78" t="s">
        <v>146</v>
      </c>
      <c r="B10" s="78" t="s">
        <v>146</v>
      </c>
      <c r="C10" s="52" t="s">
        <v>209</v>
      </c>
      <c r="D10" s="53">
        <v>67962</v>
      </c>
      <c r="E10" s="54" t="s">
        <v>210</v>
      </c>
      <c r="F10" s="55" t="s">
        <v>211</v>
      </c>
      <c r="G10" s="80"/>
      <c r="H10" s="66" t="s">
        <v>149</v>
      </c>
      <c r="I10" s="82" t="s">
        <v>150</v>
      </c>
      <c r="J10" s="56" t="s">
        <v>160</v>
      </c>
      <c r="K10" s="82" t="s">
        <v>150</v>
      </c>
      <c r="L10" s="56" t="s">
        <v>219</v>
      </c>
      <c r="M10" s="57">
        <v>44419</v>
      </c>
      <c r="N10" s="57">
        <v>44419</v>
      </c>
      <c r="O10" s="80"/>
      <c r="P10" s="80"/>
      <c r="Q10" s="68">
        <v>0</v>
      </c>
      <c r="R10" s="68">
        <v>0</v>
      </c>
      <c r="S10" s="69">
        <f t="shared" si="0"/>
        <v>0</v>
      </c>
      <c r="T10" s="58">
        <v>0</v>
      </c>
      <c r="U10" s="68">
        <v>54.01</v>
      </c>
      <c r="V10" s="58">
        <v>1</v>
      </c>
      <c r="W10" s="68">
        <v>17.52</v>
      </c>
      <c r="X10" s="66">
        <f t="shared" si="1"/>
        <v>1</v>
      </c>
      <c r="Y10" s="69">
        <f t="shared" si="2"/>
        <v>17.52</v>
      </c>
      <c r="Z10" s="69">
        <f t="shared" si="3"/>
        <v>17.52</v>
      </c>
      <c r="AA10" s="80"/>
      <c r="AB10" s="20"/>
      <c r="AC10" s="20"/>
      <c r="AD10" s="20"/>
      <c r="AE10" s="20"/>
    </row>
    <row r="11" spans="1:31" s="30" customFormat="1">
      <c r="A11" s="78" t="s">
        <v>146</v>
      </c>
      <c r="B11" s="78" t="s">
        <v>146</v>
      </c>
      <c r="C11" s="52" t="s">
        <v>212</v>
      </c>
      <c r="D11" s="53">
        <v>9091</v>
      </c>
      <c r="E11" s="54" t="s">
        <v>213</v>
      </c>
      <c r="F11" s="55" t="s">
        <v>214</v>
      </c>
      <c r="G11" s="80"/>
      <c r="H11" s="66" t="s">
        <v>148</v>
      </c>
      <c r="I11" s="82" t="s">
        <v>150</v>
      </c>
      <c r="J11" s="56" t="s">
        <v>160</v>
      </c>
      <c r="K11" s="82" t="s">
        <v>150</v>
      </c>
      <c r="L11" s="56" t="s">
        <v>153</v>
      </c>
      <c r="M11" s="57">
        <v>44431</v>
      </c>
      <c r="N11" s="57">
        <v>44433</v>
      </c>
      <c r="O11" s="80"/>
      <c r="P11" s="80"/>
      <c r="Q11" s="68">
        <v>0</v>
      </c>
      <c r="R11" s="68">
        <v>0</v>
      </c>
      <c r="S11" s="69">
        <f t="shared" si="0"/>
        <v>0</v>
      </c>
      <c r="T11" s="58">
        <v>2</v>
      </c>
      <c r="U11" s="68">
        <v>54.01</v>
      </c>
      <c r="V11" s="58">
        <v>0</v>
      </c>
      <c r="W11" s="68">
        <v>17.52</v>
      </c>
      <c r="X11" s="66">
        <f t="shared" si="1"/>
        <v>2</v>
      </c>
      <c r="Y11" s="69">
        <f t="shared" si="2"/>
        <v>108.02</v>
      </c>
      <c r="Z11" s="69">
        <f t="shared" si="3"/>
        <v>108.02</v>
      </c>
      <c r="AA11" s="80"/>
      <c r="AB11" s="20"/>
      <c r="AC11" s="20"/>
      <c r="AD11" s="20"/>
      <c r="AE11" s="20"/>
    </row>
    <row r="12" spans="1:31" s="30" customFormat="1">
      <c r="A12" s="78" t="s">
        <v>146</v>
      </c>
      <c r="B12" s="78" t="s">
        <v>146</v>
      </c>
      <c r="C12" s="52" t="s">
        <v>215</v>
      </c>
      <c r="D12" s="53">
        <v>63967</v>
      </c>
      <c r="E12" s="54" t="s">
        <v>216</v>
      </c>
      <c r="F12" s="55" t="s">
        <v>214</v>
      </c>
      <c r="G12" s="81"/>
      <c r="H12" s="66" t="s">
        <v>148</v>
      </c>
      <c r="I12" s="82" t="s">
        <v>150</v>
      </c>
      <c r="J12" s="56" t="s">
        <v>160</v>
      </c>
      <c r="K12" s="82" t="s">
        <v>150</v>
      </c>
      <c r="L12" s="56" t="s">
        <v>153</v>
      </c>
      <c r="M12" s="57">
        <v>44431</v>
      </c>
      <c r="N12" s="57">
        <v>44433</v>
      </c>
      <c r="O12" s="80"/>
      <c r="P12" s="80"/>
      <c r="Q12" s="68">
        <v>0</v>
      </c>
      <c r="R12" s="68">
        <v>0</v>
      </c>
      <c r="S12" s="69">
        <f t="shared" si="0"/>
        <v>0</v>
      </c>
      <c r="T12" s="58">
        <v>2</v>
      </c>
      <c r="U12" s="68">
        <v>54.01</v>
      </c>
      <c r="V12" s="58">
        <v>0</v>
      </c>
      <c r="W12" s="68">
        <v>17.52</v>
      </c>
      <c r="X12" s="66">
        <f t="shared" si="1"/>
        <v>2</v>
      </c>
      <c r="Y12" s="69">
        <f t="shared" si="2"/>
        <v>108.02</v>
      </c>
      <c r="Z12" s="69">
        <f t="shared" si="3"/>
        <v>108.02</v>
      </c>
      <c r="AA12" s="80"/>
      <c r="AB12" s="20"/>
      <c r="AC12" s="20"/>
      <c r="AD12" s="20"/>
      <c r="AE12" s="20"/>
    </row>
    <row r="13" spans="1:31" s="30" customFormat="1">
      <c r="A13" s="78" t="s">
        <v>146</v>
      </c>
      <c r="B13" s="78" t="s">
        <v>146</v>
      </c>
      <c r="C13" s="52" t="s">
        <v>158</v>
      </c>
      <c r="D13" s="53" t="s">
        <v>159</v>
      </c>
      <c r="E13" s="54" t="s">
        <v>188</v>
      </c>
      <c r="F13" s="55" t="s">
        <v>208</v>
      </c>
      <c r="G13" s="83"/>
      <c r="H13" s="66" t="s">
        <v>161</v>
      </c>
      <c r="I13" s="82" t="s">
        <v>150</v>
      </c>
      <c r="J13" s="56" t="s">
        <v>160</v>
      </c>
      <c r="K13" s="82" t="s">
        <v>150</v>
      </c>
      <c r="L13" s="56" t="s">
        <v>217</v>
      </c>
      <c r="M13" s="57">
        <v>44431</v>
      </c>
      <c r="N13" s="57">
        <v>44436</v>
      </c>
      <c r="O13" s="84"/>
      <c r="P13" s="68"/>
      <c r="Q13" s="68">
        <v>0</v>
      </c>
      <c r="R13" s="68">
        <v>0</v>
      </c>
      <c r="S13" s="69">
        <f t="shared" ref="S13" si="4">Q13+R13</f>
        <v>0</v>
      </c>
      <c r="T13" s="58">
        <v>5</v>
      </c>
      <c r="U13" s="68">
        <v>54.01</v>
      </c>
      <c r="V13" s="58">
        <v>0</v>
      </c>
      <c r="W13" s="68">
        <v>17.52</v>
      </c>
      <c r="X13" s="66">
        <f>T13+V13</f>
        <v>5</v>
      </c>
      <c r="Y13" s="69">
        <f t="shared" ref="Y13" si="5">(T13*U13)+(V13*W13)</f>
        <v>270.05</v>
      </c>
      <c r="Z13" s="69">
        <f t="shared" ref="Z13" si="6">S13+Y13</f>
        <v>270.05</v>
      </c>
      <c r="AA13" s="85"/>
      <c r="AB13" s="20"/>
      <c r="AC13" s="20"/>
      <c r="AD13" s="41" t="s">
        <v>91</v>
      </c>
      <c r="AE13" s="20"/>
    </row>
    <row r="14" spans="1:31" ht="38.25" customHeight="1">
      <c r="A14" s="18"/>
      <c r="B14" s="5"/>
      <c r="C14" s="19"/>
      <c r="D14" s="20"/>
      <c r="E14" s="20"/>
      <c r="F14" s="20"/>
      <c r="G14" s="21"/>
      <c r="H14" s="21"/>
      <c r="I14" s="21"/>
      <c r="J14" s="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1" ht="15.75" customHeight="1">
      <c r="A15" s="122" t="s">
        <v>40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3" t="s">
        <v>41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46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47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94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121" t="s">
        <v>95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97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98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99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108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109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1" t="s">
        <v>114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1" t="s">
        <v>115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44:L44"/>
    <mergeCell ref="A38:L38"/>
    <mergeCell ref="A39:L39"/>
    <mergeCell ref="A40:L40"/>
    <mergeCell ref="A41:L41"/>
    <mergeCell ref="A42:L42"/>
    <mergeCell ref="A43:L43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0:L20"/>
    <mergeCell ref="A21:L21"/>
    <mergeCell ref="A22:L22"/>
    <mergeCell ref="A23:L23"/>
    <mergeCell ref="A24:L24"/>
    <mergeCell ref="Z5:Z7"/>
    <mergeCell ref="AA5:AA7"/>
    <mergeCell ref="A25:L25"/>
    <mergeCell ref="Y6:Y7"/>
    <mergeCell ref="A15:L15"/>
    <mergeCell ref="A16:L16"/>
    <mergeCell ref="A17:L17"/>
    <mergeCell ref="A18:L18"/>
    <mergeCell ref="A19:L19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13">
    <cfRule type="notContainsBlanks" dxfId="3" priority="1">
      <formula>LEN(TRIM(AD13))&gt;0</formula>
    </cfRule>
  </conditionalFormatting>
  <dataValidations count="4">
    <dataValidation type="list" allowBlank="1" sqref="H8:H13" xr:uid="{00000000-0002-0000-0A00-000000000000}">
      <formula1>"SERVIÇO,CURSO,EVENTO,REUNIÃO,OUTROS"</formula1>
    </dataValidation>
    <dataValidation type="list" allowBlank="1" sqref="P13" xr:uid="{00000000-0002-0000-0A00-000001000000}">
      <formula1>$AD$13:$AD$13</formula1>
    </dataValidation>
    <dataValidation type="list" errorStyle="warning" allowBlank="1" showErrorMessage="1" sqref="A8:A13" xr:uid="{00000000-0002-0000-0A00-000002000000}">
      <formula1>$AA$6:$AA$30</formula1>
    </dataValidation>
    <dataValidation type="list" errorStyle="warning" allowBlank="1" showErrorMessage="1" sqref="B8:B13" xr:uid="{00000000-0002-0000-0A00-000003000000}">
      <formula1>$AB$6:$AB$84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E997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69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41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1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20"/>
      <c r="B7" s="120"/>
      <c r="C7" s="120"/>
      <c r="D7" s="120"/>
      <c r="E7" s="120"/>
      <c r="F7" s="120"/>
      <c r="G7" s="120"/>
      <c r="H7" s="120"/>
      <c r="I7" s="34" t="s">
        <v>83</v>
      </c>
      <c r="J7" s="34" t="s">
        <v>84</v>
      </c>
      <c r="K7" s="34" t="s">
        <v>85</v>
      </c>
      <c r="L7" s="35" t="s">
        <v>86</v>
      </c>
      <c r="M7" s="120"/>
      <c r="N7" s="120"/>
      <c r="O7" s="120"/>
      <c r="P7" s="120"/>
      <c r="Q7" s="120"/>
      <c r="R7" s="120"/>
      <c r="S7" s="120"/>
      <c r="T7" s="34" t="s">
        <v>87</v>
      </c>
      <c r="U7" s="35" t="s">
        <v>88</v>
      </c>
      <c r="V7" s="34" t="s">
        <v>89</v>
      </c>
      <c r="W7" s="35" t="s">
        <v>90</v>
      </c>
      <c r="X7" s="120"/>
      <c r="Y7" s="120"/>
      <c r="Z7" s="120"/>
      <c r="AA7" s="120"/>
      <c r="AB7" s="5"/>
      <c r="AC7" s="5"/>
      <c r="AD7" s="5"/>
      <c r="AE7" s="5"/>
    </row>
    <row r="8" spans="1:31" s="30" customFormat="1" ht="14.25">
      <c r="A8" s="78" t="s">
        <v>146</v>
      </c>
      <c r="B8" s="78" t="s">
        <v>146</v>
      </c>
      <c r="C8" s="52" t="s">
        <v>155</v>
      </c>
      <c r="D8" s="53" t="s">
        <v>156</v>
      </c>
      <c r="E8" s="54" t="s">
        <v>157</v>
      </c>
      <c r="F8" s="55" t="s">
        <v>220</v>
      </c>
      <c r="G8" s="80"/>
      <c r="H8" s="70" t="s">
        <v>149</v>
      </c>
      <c r="I8" s="86" t="s">
        <v>150</v>
      </c>
      <c r="J8" s="56" t="s">
        <v>160</v>
      </c>
      <c r="K8" s="86" t="s">
        <v>150</v>
      </c>
      <c r="L8" s="56" t="s">
        <v>154</v>
      </c>
      <c r="M8" s="57">
        <v>44452</v>
      </c>
      <c r="N8" s="57">
        <v>44457</v>
      </c>
      <c r="O8" s="80"/>
      <c r="P8" s="80"/>
      <c r="Q8" s="73">
        <v>0</v>
      </c>
      <c r="R8" s="73">
        <v>0</v>
      </c>
      <c r="S8" s="74">
        <f t="shared" ref="S8:S10" si="0">Q8+R8</f>
        <v>0</v>
      </c>
      <c r="T8" s="58">
        <v>5</v>
      </c>
      <c r="U8" s="73">
        <v>54.01</v>
      </c>
      <c r="V8" s="70">
        <v>0</v>
      </c>
      <c r="W8" s="73">
        <v>17.52</v>
      </c>
      <c r="X8" s="70">
        <f t="shared" ref="X8:X9" si="1">T8+V8</f>
        <v>5</v>
      </c>
      <c r="Y8" s="74">
        <f t="shared" ref="Y8:Y10" si="2">(T8*U8)+(V8*W8)</f>
        <v>270.05</v>
      </c>
      <c r="Z8" s="74">
        <f t="shared" ref="Z8:Z10" si="3">S8+Y8</f>
        <v>270.05</v>
      </c>
      <c r="AA8" s="80"/>
      <c r="AB8" s="20"/>
      <c r="AC8" s="20"/>
      <c r="AD8" s="20"/>
      <c r="AE8" s="20"/>
    </row>
    <row r="9" spans="1:31" s="30" customFormat="1" ht="14.25">
      <c r="A9" s="78" t="s">
        <v>146</v>
      </c>
      <c r="B9" s="78" t="s">
        <v>146</v>
      </c>
      <c r="C9" s="52" t="s">
        <v>221</v>
      </c>
      <c r="D9" s="53" t="s">
        <v>163</v>
      </c>
      <c r="E9" s="54" t="s">
        <v>222</v>
      </c>
      <c r="F9" s="55" t="s">
        <v>223</v>
      </c>
      <c r="G9" s="80"/>
      <c r="H9" s="70" t="s">
        <v>149</v>
      </c>
      <c r="I9" s="86" t="s">
        <v>150</v>
      </c>
      <c r="J9" s="56" t="s">
        <v>160</v>
      </c>
      <c r="K9" s="86" t="s">
        <v>150</v>
      </c>
      <c r="L9" s="56" t="s">
        <v>199</v>
      </c>
      <c r="M9" s="57">
        <v>44459</v>
      </c>
      <c r="N9" s="57">
        <v>44462</v>
      </c>
      <c r="O9" s="80"/>
      <c r="P9" s="80"/>
      <c r="Q9" s="73">
        <v>0</v>
      </c>
      <c r="R9" s="73">
        <v>0</v>
      </c>
      <c r="S9" s="74">
        <f t="shared" si="0"/>
        <v>0</v>
      </c>
      <c r="T9" s="58">
        <v>3</v>
      </c>
      <c r="U9" s="73">
        <v>54.01</v>
      </c>
      <c r="V9" s="70">
        <v>0</v>
      </c>
      <c r="W9" s="73">
        <v>17.52</v>
      </c>
      <c r="X9" s="70">
        <f t="shared" si="1"/>
        <v>3</v>
      </c>
      <c r="Y9" s="74">
        <f t="shared" si="2"/>
        <v>162.03</v>
      </c>
      <c r="Z9" s="74">
        <f t="shared" si="3"/>
        <v>162.03</v>
      </c>
      <c r="AA9" s="80"/>
      <c r="AB9" s="20"/>
      <c r="AC9" s="20"/>
      <c r="AD9" s="20"/>
      <c r="AE9" s="20"/>
    </row>
    <row r="10" spans="1:31" s="30" customFormat="1" ht="14.25">
      <c r="A10" s="78" t="s">
        <v>146</v>
      </c>
      <c r="B10" s="78" t="s">
        <v>146</v>
      </c>
      <c r="C10" s="52" t="s">
        <v>221</v>
      </c>
      <c r="D10" s="53" t="s">
        <v>163</v>
      </c>
      <c r="E10" s="54" t="s">
        <v>222</v>
      </c>
      <c r="F10" s="55" t="s">
        <v>223</v>
      </c>
      <c r="G10" s="71"/>
      <c r="H10" s="70" t="s">
        <v>149</v>
      </c>
      <c r="I10" s="86" t="s">
        <v>150</v>
      </c>
      <c r="J10" s="56" t="s">
        <v>160</v>
      </c>
      <c r="K10" s="86" t="s">
        <v>150</v>
      </c>
      <c r="L10" s="56" t="s">
        <v>224</v>
      </c>
      <c r="M10" s="57">
        <v>44465</v>
      </c>
      <c r="N10" s="57">
        <v>44471</v>
      </c>
      <c r="O10" s="72"/>
      <c r="P10" s="73"/>
      <c r="Q10" s="73">
        <v>0</v>
      </c>
      <c r="R10" s="73">
        <v>0</v>
      </c>
      <c r="S10" s="74">
        <f t="shared" si="0"/>
        <v>0</v>
      </c>
      <c r="T10" s="58">
        <v>6</v>
      </c>
      <c r="U10" s="73">
        <v>54.01</v>
      </c>
      <c r="V10" s="70">
        <v>0</v>
      </c>
      <c r="W10" s="73">
        <v>17.52</v>
      </c>
      <c r="X10" s="70">
        <f>T10+V10</f>
        <v>6</v>
      </c>
      <c r="Y10" s="74">
        <f t="shared" si="2"/>
        <v>324.06</v>
      </c>
      <c r="Z10" s="74">
        <f t="shared" si="3"/>
        <v>324.06</v>
      </c>
      <c r="AA10" s="87"/>
      <c r="AB10" s="20"/>
      <c r="AC10" s="20"/>
      <c r="AD10" s="41" t="s">
        <v>91</v>
      </c>
      <c r="AE10" s="20"/>
    </row>
    <row r="11" spans="1:31" ht="38.2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>
      <c r="A12" s="122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3" t="s">
        <v>41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44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121" t="s">
        <v>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109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110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/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3">
    <mergeCell ref="A41:L41"/>
    <mergeCell ref="A35:L35"/>
    <mergeCell ref="A36:L36"/>
    <mergeCell ref="A37:L37"/>
    <mergeCell ref="A38:L38"/>
    <mergeCell ref="A39:L39"/>
    <mergeCell ref="A40:L40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17:L17"/>
    <mergeCell ref="A18:L18"/>
    <mergeCell ref="A19:L19"/>
    <mergeCell ref="A20:L20"/>
    <mergeCell ref="A21:L21"/>
    <mergeCell ref="Z5:Z7"/>
    <mergeCell ref="AA5:AA7"/>
    <mergeCell ref="A22:L22"/>
    <mergeCell ref="Y6:Y7"/>
    <mergeCell ref="A12:L12"/>
    <mergeCell ref="A13:L13"/>
    <mergeCell ref="A14:L14"/>
    <mergeCell ref="A15:L15"/>
    <mergeCell ref="A16:L16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10">
    <cfRule type="notContainsBlanks" dxfId="2" priority="1">
      <formula>LEN(TRIM(AD10))&gt;0</formula>
    </cfRule>
  </conditionalFormatting>
  <dataValidations disablePrompts="1" count="4">
    <dataValidation type="list" allowBlank="1" sqref="P10" xr:uid="{00000000-0002-0000-0B00-000000000000}">
      <formula1>$AD$10:$AD$10</formula1>
    </dataValidation>
    <dataValidation type="list" allowBlank="1" sqref="H8:H10" xr:uid="{00000000-0002-0000-0B00-000001000000}">
      <formula1>"SERVIÇO,CURSO,EVENTO,REUNIÃO,OUTROS"</formula1>
    </dataValidation>
    <dataValidation type="list" errorStyle="warning" allowBlank="1" showErrorMessage="1" sqref="A8:A10" xr:uid="{00000000-0002-0000-0B00-000002000000}">
      <formula1>$AA$6:$AA$27</formula1>
    </dataValidation>
    <dataValidation type="list" errorStyle="warning" allowBlank="1" showErrorMessage="1" sqref="B8:B10" xr:uid="{00000000-0002-0000-0B00-000003000000}">
      <formula1>$AB$6:$AB$81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E996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79.25" style="32" bestFit="1" customWidth="1"/>
    <col min="7" max="7" width="18.375" style="32" customWidth="1"/>
    <col min="8" max="11" width="13.125" style="32" customWidth="1"/>
    <col min="12" max="12" width="41.37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20"/>
      <c r="B7" s="120"/>
      <c r="C7" s="120"/>
      <c r="D7" s="120"/>
      <c r="E7" s="120"/>
      <c r="F7" s="120"/>
      <c r="G7" s="120"/>
      <c r="H7" s="120"/>
      <c r="I7" s="43" t="s">
        <v>83</v>
      </c>
      <c r="J7" s="43" t="s">
        <v>84</v>
      </c>
      <c r="K7" s="43" t="s">
        <v>85</v>
      </c>
      <c r="L7" s="4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45" customFormat="1" ht="42.75">
      <c r="A8" s="129" t="s">
        <v>247</v>
      </c>
      <c r="B8" s="80"/>
      <c r="C8" s="80"/>
      <c r="D8" s="80"/>
      <c r="E8" s="80"/>
      <c r="F8" s="80"/>
      <c r="G8" s="80"/>
      <c r="H8" s="80"/>
      <c r="I8" s="127"/>
      <c r="J8" s="127"/>
      <c r="K8" s="127"/>
      <c r="L8" s="128"/>
      <c r="M8" s="42"/>
      <c r="N8" s="42"/>
      <c r="O8" s="42"/>
      <c r="P8" s="42"/>
      <c r="Q8" s="42"/>
      <c r="R8" s="42"/>
      <c r="S8" s="42"/>
      <c r="T8" s="125"/>
      <c r="U8" s="126"/>
      <c r="V8" s="125"/>
      <c r="W8" s="126"/>
      <c r="X8" s="42"/>
      <c r="Y8" s="42"/>
      <c r="Z8" s="42"/>
      <c r="AA8" s="42"/>
      <c r="AB8" s="5"/>
      <c r="AC8" s="5"/>
      <c r="AD8" s="5"/>
      <c r="AE8" s="5"/>
    </row>
    <row r="9" spans="1:31" s="45" customFormat="1">
      <c r="A9" s="80"/>
      <c r="B9" s="80"/>
      <c r="C9" s="80"/>
      <c r="D9" s="80"/>
      <c r="E9" s="80"/>
      <c r="F9" s="80"/>
      <c r="G9" s="80"/>
      <c r="H9" s="80"/>
      <c r="I9" s="127"/>
      <c r="J9" s="127"/>
      <c r="K9" s="127"/>
      <c r="L9" s="128"/>
      <c r="M9" s="42"/>
      <c r="N9" s="42"/>
      <c r="O9" s="42"/>
      <c r="P9" s="42"/>
      <c r="Q9" s="42"/>
      <c r="R9" s="42"/>
      <c r="S9" s="42"/>
      <c r="T9" s="125"/>
      <c r="U9" s="126"/>
      <c r="V9" s="125"/>
      <c r="W9" s="126"/>
      <c r="X9" s="42"/>
      <c r="Y9" s="42"/>
      <c r="Z9" s="42"/>
      <c r="AA9" s="42"/>
      <c r="AB9" s="5"/>
      <c r="AC9" s="5"/>
      <c r="AD9" s="5"/>
      <c r="AE9" s="5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>
      <c r="A11" s="122" t="s">
        <v>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23" t="s">
        <v>41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1" t="s">
        <v>42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121" t="s">
        <v>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100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110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A40:L40"/>
    <mergeCell ref="A34:L34"/>
    <mergeCell ref="A35:L35"/>
    <mergeCell ref="A36:L36"/>
    <mergeCell ref="A37:L37"/>
    <mergeCell ref="A38:L38"/>
    <mergeCell ref="A39:L39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16:L16"/>
    <mergeCell ref="A17:L17"/>
    <mergeCell ref="A18:L18"/>
    <mergeCell ref="A19:L19"/>
    <mergeCell ref="A20:L20"/>
    <mergeCell ref="Z5:Z7"/>
    <mergeCell ref="AA5:AA7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E1000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71.625" style="32" bestFit="1" customWidth="1"/>
    <col min="7" max="7" width="18.375" style="32" customWidth="1"/>
    <col min="8" max="8" width="13.125" style="32" customWidth="1"/>
    <col min="9" max="9" width="7.125" style="32" bestFit="1" customWidth="1"/>
    <col min="10" max="10" width="13.125" style="32" customWidth="1"/>
    <col min="11" max="11" width="7.125" style="32" bestFit="1" customWidth="1"/>
    <col min="12" max="12" width="62.62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 s="30" customFormat="1">
      <c r="A8" s="78" t="s">
        <v>146</v>
      </c>
      <c r="B8" s="78" t="s">
        <v>146</v>
      </c>
      <c r="C8" s="90" t="s">
        <v>225</v>
      </c>
      <c r="D8" s="91" t="s">
        <v>226</v>
      </c>
      <c r="E8" s="92" t="s">
        <v>227</v>
      </c>
      <c r="F8" s="90" t="s">
        <v>228</v>
      </c>
      <c r="G8" s="10"/>
      <c r="H8" s="8" t="s">
        <v>161</v>
      </c>
      <c r="I8" s="8" t="s">
        <v>150</v>
      </c>
      <c r="J8" s="56" t="s">
        <v>160</v>
      </c>
      <c r="K8" s="8" t="s">
        <v>150</v>
      </c>
      <c r="L8" s="95" t="s">
        <v>242</v>
      </c>
      <c r="M8" s="96">
        <v>44508</v>
      </c>
      <c r="N8" s="96">
        <v>44513</v>
      </c>
      <c r="O8" s="14"/>
      <c r="P8" s="15"/>
      <c r="Q8" s="15">
        <v>0</v>
      </c>
      <c r="R8" s="15">
        <v>0</v>
      </c>
      <c r="S8" s="16">
        <f t="shared" ref="S8:S13" si="0">Q8+R8</f>
        <v>0</v>
      </c>
      <c r="T8" s="58">
        <v>5</v>
      </c>
      <c r="U8" s="15">
        <v>54.01</v>
      </c>
      <c r="V8" s="58">
        <v>0</v>
      </c>
      <c r="W8" s="15">
        <v>17.52</v>
      </c>
      <c r="X8" s="8">
        <f>T8+V8</f>
        <v>5</v>
      </c>
      <c r="Y8" s="16">
        <f t="shared" ref="Y8:Y13" si="1">(T8*U8)+(V8*W8)</f>
        <v>270.05</v>
      </c>
      <c r="Z8" s="16">
        <f t="shared" ref="Z8:Z13" si="2">S8+Y8</f>
        <v>270.05</v>
      </c>
      <c r="AA8" s="17"/>
      <c r="AB8" s="20"/>
      <c r="AC8" s="20"/>
      <c r="AD8" s="41" t="s">
        <v>91</v>
      </c>
      <c r="AE8" s="20"/>
    </row>
    <row r="9" spans="1:31" s="30" customFormat="1">
      <c r="A9" s="78" t="s">
        <v>146</v>
      </c>
      <c r="B9" s="78" t="s">
        <v>146</v>
      </c>
      <c r="C9" s="90" t="s">
        <v>229</v>
      </c>
      <c r="D9" s="91" t="s">
        <v>226</v>
      </c>
      <c r="E9" s="92" t="s">
        <v>227</v>
      </c>
      <c r="F9" s="90" t="s">
        <v>228</v>
      </c>
      <c r="G9" s="10"/>
      <c r="H9" s="8" t="s">
        <v>161</v>
      </c>
      <c r="I9" s="8" t="s">
        <v>150</v>
      </c>
      <c r="J9" s="56" t="s">
        <v>160</v>
      </c>
      <c r="K9" s="8" t="s">
        <v>150</v>
      </c>
      <c r="L9" s="95" t="s">
        <v>242</v>
      </c>
      <c r="M9" s="96">
        <v>44522</v>
      </c>
      <c r="N9" s="96">
        <v>44527</v>
      </c>
      <c r="O9" s="14"/>
      <c r="P9" s="15"/>
      <c r="Q9" s="15">
        <v>0</v>
      </c>
      <c r="R9" s="15">
        <v>0</v>
      </c>
      <c r="S9" s="16">
        <f t="shared" si="0"/>
        <v>0</v>
      </c>
      <c r="T9" s="58">
        <v>5</v>
      </c>
      <c r="U9" s="15">
        <v>54.01</v>
      </c>
      <c r="V9" s="58">
        <v>0</v>
      </c>
      <c r="W9" s="15">
        <v>17.52</v>
      </c>
      <c r="X9" s="8">
        <f t="shared" ref="X9:X13" si="3">T9+V9</f>
        <v>5</v>
      </c>
      <c r="Y9" s="16">
        <f t="shared" si="1"/>
        <v>270.05</v>
      </c>
      <c r="Z9" s="16">
        <f t="shared" si="2"/>
        <v>270.05</v>
      </c>
      <c r="AA9" s="17"/>
      <c r="AB9" s="20"/>
      <c r="AC9" s="20"/>
      <c r="AD9" s="41" t="s">
        <v>92</v>
      </c>
      <c r="AE9" s="20"/>
    </row>
    <row r="10" spans="1:31" s="30" customFormat="1" ht="15.75" customHeight="1">
      <c r="A10" s="78" t="s">
        <v>146</v>
      </c>
      <c r="B10" s="78" t="s">
        <v>146</v>
      </c>
      <c r="C10" s="90" t="s">
        <v>230</v>
      </c>
      <c r="D10" s="91" t="s">
        <v>163</v>
      </c>
      <c r="E10" s="92" t="s">
        <v>231</v>
      </c>
      <c r="F10" s="90" t="s">
        <v>232</v>
      </c>
      <c r="G10" s="61"/>
      <c r="H10" s="60" t="s">
        <v>149</v>
      </c>
      <c r="I10" s="8" t="s">
        <v>150</v>
      </c>
      <c r="J10" s="56" t="s">
        <v>160</v>
      </c>
      <c r="K10" s="8" t="s">
        <v>150</v>
      </c>
      <c r="L10" s="95" t="s">
        <v>243</v>
      </c>
      <c r="M10" s="96">
        <v>44521</v>
      </c>
      <c r="N10" s="96">
        <v>44527</v>
      </c>
      <c r="O10" s="62"/>
      <c r="P10" s="63"/>
      <c r="Q10" s="63">
        <v>0</v>
      </c>
      <c r="R10" s="63">
        <v>0</v>
      </c>
      <c r="S10" s="64">
        <f t="shared" si="0"/>
        <v>0</v>
      </c>
      <c r="T10" s="58">
        <v>6</v>
      </c>
      <c r="U10" s="63">
        <v>54.01</v>
      </c>
      <c r="V10" s="58">
        <v>0</v>
      </c>
      <c r="W10" s="63">
        <v>17.52</v>
      </c>
      <c r="X10" s="60">
        <f t="shared" si="3"/>
        <v>6</v>
      </c>
      <c r="Y10" s="64">
        <f t="shared" si="1"/>
        <v>324.06</v>
      </c>
      <c r="Z10" s="64">
        <f t="shared" si="2"/>
        <v>324.06</v>
      </c>
      <c r="AA10" s="97"/>
      <c r="AB10" s="20"/>
      <c r="AC10" s="20"/>
      <c r="AD10" s="41" t="s">
        <v>93</v>
      </c>
      <c r="AE10" s="20"/>
    </row>
    <row r="11" spans="1:31" s="30" customFormat="1" ht="15.75" customHeight="1">
      <c r="A11" s="78" t="s">
        <v>146</v>
      </c>
      <c r="B11" s="78" t="s">
        <v>146</v>
      </c>
      <c r="C11" s="90" t="s">
        <v>230</v>
      </c>
      <c r="D11" s="91" t="s">
        <v>163</v>
      </c>
      <c r="E11" s="92" t="s">
        <v>231</v>
      </c>
      <c r="F11" s="90" t="s">
        <v>233</v>
      </c>
      <c r="G11" s="71"/>
      <c r="H11" s="70" t="s">
        <v>149</v>
      </c>
      <c r="I11" s="8" t="s">
        <v>150</v>
      </c>
      <c r="J11" s="56" t="s">
        <v>160</v>
      </c>
      <c r="K11" s="8" t="s">
        <v>150</v>
      </c>
      <c r="L11" s="95" t="s">
        <v>244</v>
      </c>
      <c r="M11" s="96">
        <v>44516</v>
      </c>
      <c r="N11" s="96">
        <v>44518</v>
      </c>
      <c r="O11" s="72"/>
      <c r="P11" s="73"/>
      <c r="Q11" s="63">
        <v>0</v>
      </c>
      <c r="R11" s="63">
        <v>0</v>
      </c>
      <c r="S11" s="64">
        <f t="shared" si="0"/>
        <v>0</v>
      </c>
      <c r="T11" s="58">
        <v>2</v>
      </c>
      <c r="U11" s="63">
        <v>54.01</v>
      </c>
      <c r="V11" s="58">
        <v>0</v>
      </c>
      <c r="W11" s="63">
        <v>17.52</v>
      </c>
      <c r="X11" s="60">
        <f t="shared" si="3"/>
        <v>2</v>
      </c>
      <c r="Y11" s="64">
        <f t="shared" si="1"/>
        <v>108.02</v>
      </c>
      <c r="Z11" s="64">
        <f t="shared" si="2"/>
        <v>108.02</v>
      </c>
      <c r="AA11" s="87"/>
      <c r="AB11" s="20"/>
      <c r="AC11" s="20"/>
      <c r="AD11" s="41"/>
      <c r="AE11" s="20"/>
    </row>
    <row r="12" spans="1:31" s="30" customFormat="1" ht="15.75" customHeight="1">
      <c r="A12" s="78" t="s">
        <v>146</v>
      </c>
      <c r="B12" s="78" t="s">
        <v>146</v>
      </c>
      <c r="C12" s="90" t="s">
        <v>234</v>
      </c>
      <c r="D12" s="91" t="s">
        <v>235</v>
      </c>
      <c r="E12" s="55" t="s">
        <v>236</v>
      </c>
      <c r="F12" s="90" t="s">
        <v>237</v>
      </c>
      <c r="G12" s="71"/>
      <c r="H12" s="70" t="s">
        <v>149</v>
      </c>
      <c r="I12" s="8" t="s">
        <v>150</v>
      </c>
      <c r="J12" s="56" t="s">
        <v>160</v>
      </c>
      <c r="K12" s="8" t="s">
        <v>150</v>
      </c>
      <c r="L12" s="95" t="s">
        <v>244</v>
      </c>
      <c r="M12" s="57">
        <v>44516</v>
      </c>
      <c r="N12" s="57">
        <v>44519</v>
      </c>
      <c r="O12" s="72"/>
      <c r="P12" s="77"/>
      <c r="Q12" s="73">
        <v>0</v>
      </c>
      <c r="R12" s="73">
        <v>0</v>
      </c>
      <c r="S12" s="74">
        <f t="shared" si="0"/>
        <v>0</v>
      </c>
      <c r="T12" s="58">
        <v>3</v>
      </c>
      <c r="U12" s="73">
        <v>54.01</v>
      </c>
      <c r="V12" s="58">
        <v>0</v>
      </c>
      <c r="W12" s="73">
        <v>17.52</v>
      </c>
      <c r="X12" s="70">
        <f t="shared" si="3"/>
        <v>3</v>
      </c>
      <c r="Y12" s="74">
        <f t="shared" si="1"/>
        <v>162.03</v>
      </c>
      <c r="Z12" s="74">
        <f t="shared" si="2"/>
        <v>162.03</v>
      </c>
      <c r="AA12" s="98"/>
      <c r="AB12" s="20"/>
      <c r="AC12" s="20"/>
      <c r="AD12" s="41"/>
      <c r="AE12" s="20"/>
    </row>
    <row r="13" spans="1:31" s="30" customFormat="1">
      <c r="A13" s="78" t="s">
        <v>146</v>
      </c>
      <c r="B13" s="78" t="s">
        <v>146</v>
      </c>
      <c r="C13" s="93" t="s">
        <v>238</v>
      </c>
      <c r="D13" s="94" t="s">
        <v>239</v>
      </c>
      <c r="E13" s="93" t="s">
        <v>240</v>
      </c>
      <c r="F13" s="93" t="s">
        <v>241</v>
      </c>
      <c r="G13" s="65"/>
      <c r="H13" s="70" t="s">
        <v>149</v>
      </c>
      <c r="I13" s="8" t="s">
        <v>150</v>
      </c>
      <c r="J13" s="56" t="s">
        <v>160</v>
      </c>
      <c r="K13" s="8" t="s">
        <v>150</v>
      </c>
      <c r="L13" s="95" t="s">
        <v>245</v>
      </c>
      <c r="M13" s="96">
        <v>44522</v>
      </c>
      <c r="N13" s="96">
        <v>44526</v>
      </c>
      <c r="O13" s="67"/>
      <c r="P13" s="68"/>
      <c r="Q13" s="73">
        <v>0</v>
      </c>
      <c r="R13" s="73">
        <v>0</v>
      </c>
      <c r="S13" s="74">
        <f t="shared" si="0"/>
        <v>0</v>
      </c>
      <c r="T13" s="58">
        <v>4</v>
      </c>
      <c r="U13" s="73">
        <v>54.01</v>
      </c>
      <c r="V13" s="58">
        <v>0</v>
      </c>
      <c r="W13" s="73">
        <v>17.52</v>
      </c>
      <c r="X13" s="70">
        <f t="shared" si="3"/>
        <v>4</v>
      </c>
      <c r="Y13" s="74">
        <f t="shared" si="1"/>
        <v>216.04</v>
      </c>
      <c r="Z13" s="74">
        <f t="shared" si="2"/>
        <v>216.04</v>
      </c>
      <c r="AA13" s="99"/>
      <c r="AB13" s="20"/>
      <c r="AC13" s="20"/>
      <c r="AD13" s="20"/>
      <c r="AE13" s="20"/>
    </row>
    <row r="14" spans="1:31" ht="38.25" customHeight="1">
      <c r="A14" s="18"/>
      <c r="B14" s="5"/>
      <c r="C14" s="19"/>
      <c r="D14" s="20"/>
      <c r="E14" s="20"/>
      <c r="F14" s="20"/>
      <c r="G14" s="21"/>
      <c r="H14" s="21"/>
      <c r="I14" s="21"/>
      <c r="J14" s="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1" ht="15.75" customHeight="1">
      <c r="A15" s="122" t="s">
        <v>40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3" t="s">
        <v>41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43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1" t="s">
        <v>44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45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46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47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94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121" t="s">
        <v>95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96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97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98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99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105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106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107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108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109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1" t="s">
        <v>111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1" t="s">
        <v>112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1" t="s">
        <v>113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1" t="s">
        <v>114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1" t="s">
        <v>115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44:L44"/>
    <mergeCell ref="A38:L38"/>
    <mergeCell ref="A39:L39"/>
    <mergeCell ref="A40:L40"/>
    <mergeCell ref="A41:L41"/>
    <mergeCell ref="A42:L42"/>
    <mergeCell ref="A43:L43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0:L20"/>
    <mergeCell ref="A21:L21"/>
    <mergeCell ref="A22:L22"/>
    <mergeCell ref="A23:L23"/>
    <mergeCell ref="A24:L24"/>
    <mergeCell ref="Z5:Z7"/>
    <mergeCell ref="AA5:AA7"/>
    <mergeCell ref="A25:L25"/>
    <mergeCell ref="Y6:Y7"/>
    <mergeCell ref="A15:L15"/>
    <mergeCell ref="A16:L16"/>
    <mergeCell ref="A17:L17"/>
    <mergeCell ref="A18:L18"/>
    <mergeCell ref="A19:L19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2">
    <cfRule type="notContainsBlanks" dxfId="1" priority="1">
      <formula>LEN(TRIM(AD8))&gt;0</formula>
    </cfRule>
  </conditionalFormatting>
  <dataValidations count="4">
    <dataValidation type="list" allowBlank="1" sqref="P8:P13" xr:uid="{00000000-0002-0000-0D00-000000000000}">
      <formula1>$AD$8:$AD$10</formula1>
    </dataValidation>
    <dataValidation type="list" allowBlank="1" sqref="H8:H13" xr:uid="{00000000-0002-0000-0D00-000001000000}">
      <formula1>"SERVIÇO,CURSO,EVENTO,REUNIÃO,OUTROS"</formula1>
    </dataValidation>
    <dataValidation type="list" errorStyle="warning" allowBlank="1" showErrorMessage="1" sqref="A8:A13" xr:uid="{00000000-0002-0000-0D00-000002000000}">
      <formula1>$AA$6:$AA$29</formula1>
    </dataValidation>
    <dataValidation type="list" errorStyle="warning" allowBlank="1" showErrorMessage="1" sqref="B8:B13" xr:uid="{00000000-0002-0000-0D00-000003000000}">
      <formula1>$AB$6:$AB$83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AE995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79.2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4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  <c r="AB1" s="1"/>
      <c r="AC1" s="1"/>
    </row>
    <row r="2" spans="1:31" ht="21">
      <c r="A2" s="105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"/>
      <c r="AC2" s="1"/>
    </row>
    <row r="3" spans="1:31" ht="21">
      <c r="A3" s="105"/>
      <c r="B3" s="106" t="s">
        <v>145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  <c r="AB3" s="2"/>
      <c r="AC3" s="2"/>
    </row>
    <row r="4" spans="1:31" ht="15" customHeight="1">
      <c r="A4" s="3" t="s">
        <v>248</v>
      </c>
      <c r="B4" s="4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  <c r="AB4" s="2"/>
      <c r="AC4" s="2"/>
    </row>
    <row r="5" spans="1:31" ht="15.75" customHeight="1">
      <c r="A5" s="112" t="s">
        <v>5</v>
      </c>
      <c r="B5" s="113"/>
      <c r="C5" s="112" t="s">
        <v>6</v>
      </c>
      <c r="D5" s="114"/>
      <c r="E5" s="113"/>
      <c r="F5" s="112" t="s">
        <v>7</v>
      </c>
      <c r="G5" s="114"/>
      <c r="H5" s="114"/>
      <c r="I5" s="114"/>
      <c r="J5" s="114"/>
      <c r="K5" s="114"/>
      <c r="L5" s="114"/>
      <c r="M5" s="112" t="s">
        <v>8</v>
      </c>
      <c r="N5" s="114"/>
      <c r="O5" s="114"/>
      <c r="P5" s="114"/>
      <c r="Q5" s="114"/>
      <c r="R5" s="114"/>
      <c r="S5" s="113"/>
      <c r="T5" s="112" t="s">
        <v>9</v>
      </c>
      <c r="U5" s="114"/>
      <c r="V5" s="114"/>
      <c r="W5" s="114"/>
      <c r="X5" s="114"/>
      <c r="Y5" s="113"/>
      <c r="Z5" s="116" t="s">
        <v>69</v>
      </c>
      <c r="AA5" s="116" t="s">
        <v>70</v>
      </c>
      <c r="AB5" s="5"/>
      <c r="AC5" s="5"/>
      <c r="AD5" s="5"/>
    </row>
    <row r="6" spans="1:31" ht="15.75" customHeight="1">
      <c r="A6" s="116" t="s">
        <v>12</v>
      </c>
      <c r="B6" s="116" t="s">
        <v>13</v>
      </c>
      <c r="C6" s="116" t="s">
        <v>14</v>
      </c>
      <c r="D6" s="116" t="s">
        <v>15</v>
      </c>
      <c r="E6" s="116" t="s">
        <v>16</v>
      </c>
      <c r="F6" s="116" t="s">
        <v>71</v>
      </c>
      <c r="G6" s="116" t="s">
        <v>72</v>
      </c>
      <c r="H6" s="116" t="s">
        <v>73</v>
      </c>
      <c r="I6" s="112" t="s">
        <v>20</v>
      </c>
      <c r="J6" s="113"/>
      <c r="K6" s="115" t="s">
        <v>21</v>
      </c>
      <c r="L6" s="113"/>
      <c r="M6" s="116" t="s">
        <v>74</v>
      </c>
      <c r="N6" s="116" t="s">
        <v>75</v>
      </c>
      <c r="O6" s="116" t="s">
        <v>76</v>
      </c>
      <c r="P6" s="116" t="s">
        <v>77</v>
      </c>
      <c r="Q6" s="119" t="s">
        <v>78</v>
      </c>
      <c r="R6" s="119" t="s">
        <v>79</v>
      </c>
      <c r="S6" s="119" t="s">
        <v>80</v>
      </c>
      <c r="T6" s="115" t="s">
        <v>28</v>
      </c>
      <c r="U6" s="113"/>
      <c r="V6" s="115" t="s">
        <v>29</v>
      </c>
      <c r="W6" s="113"/>
      <c r="X6" s="116" t="s">
        <v>81</v>
      </c>
      <c r="Y6" s="119" t="s">
        <v>82</v>
      </c>
      <c r="Z6" s="120"/>
      <c r="AA6" s="120"/>
      <c r="AB6" s="5"/>
      <c r="AC6" s="5"/>
      <c r="AD6" s="5"/>
      <c r="AE6" s="5"/>
    </row>
    <row r="7" spans="1:31" ht="30">
      <c r="A7" s="117"/>
      <c r="B7" s="117"/>
      <c r="C7" s="117"/>
      <c r="D7" s="117"/>
      <c r="E7" s="117"/>
      <c r="F7" s="117"/>
      <c r="G7" s="117"/>
      <c r="H7" s="117"/>
      <c r="I7" s="23" t="s">
        <v>83</v>
      </c>
      <c r="J7" s="23" t="s">
        <v>84</v>
      </c>
      <c r="K7" s="23" t="s">
        <v>85</v>
      </c>
      <c r="L7" s="24" t="s">
        <v>86</v>
      </c>
      <c r="M7" s="117"/>
      <c r="N7" s="117"/>
      <c r="O7" s="117"/>
      <c r="P7" s="117"/>
      <c r="Q7" s="117"/>
      <c r="R7" s="117"/>
      <c r="S7" s="117"/>
      <c r="T7" s="23" t="s">
        <v>87</v>
      </c>
      <c r="U7" s="24" t="s">
        <v>88</v>
      </c>
      <c r="V7" s="23" t="s">
        <v>89</v>
      </c>
      <c r="W7" s="24" t="s">
        <v>90</v>
      </c>
      <c r="X7" s="117"/>
      <c r="Y7" s="117"/>
      <c r="Z7" s="117"/>
      <c r="AA7" s="117"/>
      <c r="AB7" s="5"/>
      <c r="AC7" s="5"/>
      <c r="AD7" s="5"/>
      <c r="AE7" s="5"/>
    </row>
    <row r="8" spans="1:31">
      <c r="A8" s="101" t="s">
        <v>146</v>
      </c>
      <c r="B8" s="101" t="s">
        <v>146</v>
      </c>
      <c r="C8" s="88" t="s">
        <v>238</v>
      </c>
      <c r="D8" s="89" t="s">
        <v>239</v>
      </c>
      <c r="E8" s="88" t="s">
        <v>240</v>
      </c>
      <c r="F8" s="100" t="s">
        <v>241</v>
      </c>
      <c r="G8" s="10"/>
      <c r="H8" s="8" t="s">
        <v>149</v>
      </c>
      <c r="I8" s="8" t="s">
        <v>150</v>
      </c>
      <c r="J8" s="11" t="s">
        <v>151</v>
      </c>
      <c r="K8" s="8" t="s">
        <v>150</v>
      </c>
      <c r="L8" s="102" t="s">
        <v>246</v>
      </c>
      <c r="M8" s="103">
        <v>44536</v>
      </c>
      <c r="N8" s="103">
        <v>44540</v>
      </c>
      <c r="O8" s="14"/>
      <c r="P8" s="15"/>
      <c r="Q8" s="15">
        <v>0</v>
      </c>
      <c r="R8" s="15">
        <v>0</v>
      </c>
      <c r="S8" s="16">
        <f t="shared" ref="S8" si="0">Q8+R8</f>
        <v>0</v>
      </c>
      <c r="T8" s="8">
        <v>4</v>
      </c>
      <c r="U8" s="15">
        <v>54.01</v>
      </c>
      <c r="V8" s="8">
        <v>0</v>
      </c>
      <c r="W8" s="15">
        <v>17.52</v>
      </c>
      <c r="X8" s="8">
        <f>T8+V8</f>
        <v>4</v>
      </c>
      <c r="Y8" s="16">
        <f t="shared" ref="Y8" si="1">(T8*U8)+(V8*W8)</f>
        <v>216.04</v>
      </c>
      <c r="Z8" s="16">
        <f t="shared" ref="Z8" si="2">S8+Y8</f>
        <v>216.04</v>
      </c>
      <c r="AA8" s="17"/>
      <c r="AB8" s="5"/>
      <c r="AC8" s="5"/>
      <c r="AD8" s="25" t="s">
        <v>91</v>
      </c>
      <c r="AE8" s="5"/>
    </row>
    <row r="9" spans="1:31" ht="38.25" customHeight="1">
      <c r="A9" s="18"/>
      <c r="B9" s="5"/>
      <c r="C9" s="19"/>
      <c r="D9" s="20"/>
      <c r="E9" s="20"/>
      <c r="F9" s="20"/>
      <c r="G9" s="21"/>
      <c r="H9" s="21"/>
      <c r="I9" s="21"/>
      <c r="J9" s="2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1" ht="15.75" customHeight="1">
      <c r="A10" s="122" t="s">
        <v>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123" t="s">
        <v>41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21" t="s">
        <v>42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21" t="s">
        <v>43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21" t="s">
        <v>44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21" t="s">
        <v>45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21" t="s">
        <v>46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21" t="s">
        <v>47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1" t="s">
        <v>94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121" t="s">
        <v>95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1" t="s">
        <v>96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1" t="s">
        <v>97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1" t="s">
        <v>98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1" t="s">
        <v>99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1" t="s">
        <v>100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1" t="s">
        <v>101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21" t="s">
        <v>102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1" t="s">
        <v>103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1" t="s">
        <v>104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1" t="s">
        <v>105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1" t="s">
        <v>106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1" t="s">
        <v>107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1" t="s">
        <v>108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1" t="s">
        <v>109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1" t="s">
        <v>110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1" t="s">
        <v>111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1" t="s">
        <v>112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1" t="s">
        <v>113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1" t="s">
        <v>114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1" t="s">
        <v>115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3">
    <mergeCell ref="A39:L39"/>
    <mergeCell ref="A33:L33"/>
    <mergeCell ref="A34:L34"/>
    <mergeCell ref="A35:L35"/>
    <mergeCell ref="A36:L36"/>
    <mergeCell ref="A37:L37"/>
    <mergeCell ref="A38:L38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15:L15"/>
    <mergeCell ref="A16:L16"/>
    <mergeCell ref="A17:L17"/>
    <mergeCell ref="A18:L18"/>
    <mergeCell ref="A19:L19"/>
    <mergeCell ref="Z5:Z7"/>
    <mergeCell ref="AA5:AA7"/>
    <mergeCell ref="A20:L20"/>
    <mergeCell ref="Y6:Y7"/>
    <mergeCell ref="A10:L10"/>
    <mergeCell ref="A11:L11"/>
    <mergeCell ref="A12:L12"/>
    <mergeCell ref="A13:L13"/>
    <mergeCell ref="A14:L14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">
    <cfRule type="notContainsBlanks" dxfId="0" priority="1">
      <formula>LEN(TRIM(AD8))&gt;0</formula>
    </cfRule>
  </conditionalFormatting>
  <dataValidations count="4">
    <dataValidation type="list" errorStyle="warning" allowBlank="1" showErrorMessage="1" sqref="B8" xr:uid="{00000000-0002-0000-0E00-000000000000}">
      <formula1>$AB$6:$AB$75</formula1>
    </dataValidation>
    <dataValidation type="list" errorStyle="warning" allowBlank="1" showErrorMessage="1" sqref="A8" xr:uid="{00000000-0002-0000-0E00-000001000000}">
      <formula1>$AA$6:$AA$21</formula1>
    </dataValidation>
    <dataValidation type="list" allowBlank="1" sqref="H8" xr:uid="{00000000-0002-0000-0E00-000002000000}">
      <formula1>"SERVIÇO,CURSO,EVENTO,REUNIÃO,OUTROS"</formula1>
    </dataValidation>
    <dataValidation type="list" allowBlank="1" sqref="P8" xr:uid="{00000000-0002-0000-0E00-000003000000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2021 -JAN</vt:lpstr>
      <vt:lpstr>2021 -FEV</vt:lpstr>
      <vt:lpstr>2021 - MAR</vt:lpstr>
      <vt:lpstr>2021 - ABR</vt:lpstr>
      <vt:lpstr>Decreto de Concessão de passage</vt:lpstr>
      <vt:lpstr>Cópia de 2021-JAN</vt:lpstr>
      <vt:lpstr>2021 - MAI</vt:lpstr>
      <vt:lpstr>2021 - JUN</vt:lpstr>
      <vt:lpstr>2021 - JUL</vt:lpstr>
      <vt:lpstr>2021 - AGO</vt:lpstr>
      <vt:lpstr>2021 - SET</vt:lpstr>
      <vt:lpstr>2021 - OUT</vt:lpstr>
      <vt:lpstr>2021 - NOV</vt:lpstr>
      <vt:lpstr>2021 - 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Jorge Alberto Rodrigues de Araujo</cp:lastModifiedBy>
  <cp:lastPrinted>2022-10-25T14:10:59Z</cp:lastPrinted>
  <dcterms:created xsi:type="dcterms:W3CDTF">2022-03-15T11:47:00Z</dcterms:created>
  <dcterms:modified xsi:type="dcterms:W3CDTF">2022-10-26T19:13:45Z</dcterms:modified>
</cp:coreProperties>
</file>