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jorge.alberto\Downloads\"/>
    </mc:Choice>
  </mc:AlternateContent>
  <xr:revisionPtr revIDLastSave="0" documentId="13_ncr:1_{FAA9956A-0003-462C-B204-9715DD08B700}" xr6:coauthVersionLast="47" xr6:coauthVersionMax="47" xr10:uidLastSave="{00000000-0000-0000-0000-000000000000}"/>
  <bookViews>
    <workbookView xWindow="-120" yWindow="-120" windowWidth="20730" windowHeight="11160" tabRatio="766" firstSheet="1" activeTab="1" xr2:uid="{00000000-000D-0000-FFFF-FFFF00000000}"/>
  </bookViews>
  <sheets>
    <sheet name="2021-JAN" sheetId="1" state="hidden" r:id="rId1"/>
    <sheet name="2020 -JAN" sheetId="6" r:id="rId2"/>
    <sheet name="2020 - FEV" sheetId="5" r:id="rId3"/>
    <sheet name="2020 - MAR" sheetId="2" r:id="rId4"/>
    <sheet name="2020 - ABR" sheetId="8" r:id="rId5"/>
    <sheet name="Decreto de Concessão de passage" sheetId="3" state="hidden" r:id="rId6"/>
    <sheet name="Cópia de 2021-JAN" sheetId="4" state="hidden" r:id="rId7"/>
    <sheet name="2020 - MAI" sheetId="9" r:id="rId8"/>
    <sheet name="2020 - JUN" sheetId="10" r:id="rId9"/>
    <sheet name="2020 - JUL" sheetId="11" r:id="rId10"/>
    <sheet name="2020 - AGO" sheetId="16" r:id="rId11"/>
    <sheet name="2020 - SET" sheetId="15" r:id="rId12"/>
    <sheet name="2020 - OUT" sheetId="14" r:id="rId13"/>
    <sheet name="2020 - NOV" sheetId="13" r:id="rId14"/>
    <sheet name="2020 - DEZ" sheetId="1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7" roundtripDataSignature="AMtx7miv5yxWE0bBhPBiY0EtK1f2A4AgnQ=="/>
    </ext>
  </extLst>
</workbook>
</file>

<file path=xl/calcChain.xml><?xml version="1.0" encoding="utf-8"?>
<calcChain xmlns="http://schemas.openxmlformats.org/spreadsheetml/2006/main">
  <c r="Y8" i="8" l="1"/>
  <c r="Z8" i="8" s="1"/>
  <c r="X8" i="8"/>
  <c r="S8" i="8"/>
  <c r="S11" i="13" l="1"/>
  <c r="S12" i="13"/>
  <c r="X11" i="13"/>
  <c r="X12" i="13"/>
  <c r="X13" i="13"/>
  <c r="Y11" i="13"/>
  <c r="Z11" i="13" s="1"/>
  <c r="Y12" i="13"/>
  <c r="Y8" i="16"/>
  <c r="X8" i="16"/>
  <c r="S8" i="16"/>
  <c r="Y8" i="15"/>
  <c r="X8" i="15"/>
  <c r="S8" i="15"/>
  <c r="Y9" i="14"/>
  <c r="X9" i="14"/>
  <c r="S9" i="14"/>
  <c r="Y8" i="14"/>
  <c r="X8" i="14"/>
  <c r="S8" i="14"/>
  <c r="Y13" i="13"/>
  <c r="Z13" i="13" s="1"/>
  <c r="S13" i="13"/>
  <c r="Y10" i="13"/>
  <c r="X10" i="13"/>
  <c r="S10" i="13"/>
  <c r="Y9" i="13"/>
  <c r="X9" i="13"/>
  <c r="S9" i="13"/>
  <c r="Y8" i="13"/>
  <c r="Z8" i="13" s="1"/>
  <c r="X8" i="13"/>
  <c r="S8" i="13"/>
  <c r="Y11" i="12"/>
  <c r="X11" i="12"/>
  <c r="S11" i="12"/>
  <c r="Y10" i="12"/>
  <c r="X10" i="12"/>
  <c r="S10" i="12"/>
  <c r="Z10" i="12" s="1"/>
  <c r="Y9" i="12"/>
  <c r="X9" i="12"/>
  <c r="S9" i="12"/>
  <c r="Z9" i="12" s="1"/>
  <c r="Y8" i="12"/>
  <c r="X8" i="12"/>
  <c r="S8" i="12"/>
  <c r="Y10" i="11"/>
  <c r="X10" i="11"/>
  <c r="S10" i="11"/>
  <c r="Y9" i="11"/>
  <c r="X9" i="11"/>
  <c r="S9" i="11"/>
  <c r="Y8" i="11"/>
  <c r="X8" i="11"/>
  <c r="S8" i="11"/>
  <c r="Y11" i="10"/>
  <c r="X11" i="10"/>
  <c r="S11" i="10"/>
  <c r="Y10" i="10"/>
  <c r="Z10" i="10" s="1"/>
  <c r="X10" i="10"/>
  <c r="S10" i="10"/>
  <c r="Y9" i="10"/>
  <c r="X9" i="10"/>
  <c r="S9" i="10"/>
  <c r="Y8" i="10"/>
  <c r="X8" i="10"/>
  <c r="S8" i="10"/>
  <c r="X9" i="9"/>
  <c r="X10" i="9"/>
  <c r="X11" i="9"/>
  <c r="X8" i="9"/>
  <c r="Y11" i="9"/>
  <c r="Z11" i="9" s="1"/>
  <c r="S11" i="9"/>
  <c r="Y10" i="9"/>
  <c r="Z10" i="9" s="1"/>
  <c r="S10" i="9"/>
  <c r="Y9" i="9"/>
  <c r="S9" i="9"/>
  <c r="Y8" i="9"/>
  <c r="S8" i="9"/>
  <c r="Y10" i="8"/>
  <c r="S10" i="8"/>
  <c r="Z10" i="8" s="1"/>
  <c r="Y9" i="8"/>
  <c r="S9" i="8"/>
  <c r="Z9" i="8" s="1"/>
  <c r="X12" i="6"/>
  <c r="X9" i="6"/>
  <c r="X10" i="6"/>
  <c r="X11" i="6"/>
  <c r="X8" i="6"/>
  <c r="X9" i="5"/>
  <c r="X8" i="5"/>
  <c r="Z10" i="13" l="1"/>
  <c r="Z9" i="10"/>
  <c r="Z11" i="10"/>
  <c r="Z8" i="12"/>
  <c r="Z8" i="10"/>
  <c r="Z11" i="12"/>
  <c r="Z9" i="13"/>
  <c r="Z12" i="13"/>
  <c r="Z9" i="14"/>
  <c r="Z8" i="14"/>
  <c r="Z8" i="15"/>
  <c r="Z8" i="16"/>
  <c r="Z8" i="11"/>
  <c r="Z10" i="11"/>
  <c r="Z9" i="11"/>
  <c r="Z8" i="9"/>
  <c r="Z9" i="9"/>
  <c r="Y12" i="6" l="1"/>
  <c r="Z12" i="6" s="1"/>
  <c r="S12" i="6"/>
  <c r="Y11" i="6"/>
  <c r="S11" i="6"/>
  <c r="Y10" i="6"/>
  <c r="Z10" i="6" s="1"/>
  <c r="S10" i="6"/>
  <c r="Y9" i="6"/>
  <c r="S9" i="6"/>
  <c r="Y8" i="6"/>
  <c r="S8" i="6"/>
  <c r="Y9" i="5"/>
  <c r="S9" i="5"/>
  <c r="Y8" i="5"/>
  <c r="S8" i="5"/>
  <c r="X15" i="4"/>
  <c r="R15" i="4"/>
  <c r="Y15" i="4" s="1"/>
  <c r="X14" i="4"/>
  <c r="R14" i="4"/>
  <c r="X13" i="4"/>
  <c r="R13" i="4"/>
  <c r="Y13" i="4" s="1"/>
  <c r="X12" i="4"/>
  <c r="R12" i="4"/>
  <c r="Y12" i="4" s="1"/>
  <c r="X11" i="4"/>
  <c r="R11" i="4"/>
  <c r="X10" i="4"/>
  <c r="R10" i="4"/>
  <c r="Y10" i="4" s="1"/>
  <c r="Y9" i="4"/>
  <c r="X9" i="4"/>
  <c r="R9" i="4"/>
  <c r="X8" i="4"/>
  <c r="R8" i="4"/>
  <c r="Y8" i="4" s="1"/>
  <c r="Y15" i="2"/>
  <c r="S15" i="2"/>
  <c r="Y14" i="2"/>
  <c r="S14" i="2"/>
  <c r="Y13" i="2"/>
  <c r="S13" i="2"/>
  <c r="Y12" i="2"/>
  <c r="S12" i="2"/>
  <c r="Z12" i="2" s="1"/>
  <c r="Y11" i="2"/>
  <c r="S11" i="2"/>
  <c r="Y10" i="2"/>
  <c r="S10" i="2"/>
  <c r="Z10" i="2" s="1"/>
  <c r="Y9" i="2"/>
  <c r="S9" i="2"/>
  <c r="Z9" i="2" s="1"/>
  <c r="Y8" i="2"/>
  <c r="S8" i="2"/>
  <c r="Z8" i="2" s="1"/>
  <c r="X15" i="1"/>
  <c r="R15" i="1"/>
  <c r="Y15" i="1" s="1"/>
  <c r="X14" i="1"/>
  <c r="R14" i="1"/>
  <c r="X13" i="1"/>
  <c r="R13" i="1"/>
  <c r="X12" i="1"/>
  <c r="Y12" i="1" s="1"/>
  <c r="R12" i="1"/>
  <c r="X11" i="1"/>
  <c r="R11" i="1"/>
  <c r="X10" i="1"/>
  <c r="R10" i="1"/>
  <c r="X9" i="1"/>
  <c r="R9" i="1"/>
  <c r="Y9" i="1" s="1"/>
  <c r="Y8" i="1"/>
  <c r="X8" i="1"/>
  <c r="R8" i="1"/>
  <c r="Y11" i="1" l="1"/>
  <c r="Z15" i="2"/>
  <c r="Y10" i="1"/>
  <c r="Y14" i="1"/>
  <c r="Y11" i="4"/>
  <c r="Z9" i="5"/>
  <c r="Z8" i="5"/>
  <c r="Z11" i="6"/>
  <c r="Z9" i="6"/>
  <c r="Z8" i="6"/>
  <c r="Z11" i="2"/>
  <c r="Y13" i="1"/>
  <c r="Y14" i="4"/>
  <c r="Z13" i="2"/>
  <c r="Z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<sst xmlns="http://schemas.openxmlformats.org/spreadsheetml/2006/main" count="1252" uniqueCount="204">
  <si>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</si>
  <si>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</si>
  <si>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</si>
  <si>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</si>
  <si>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</si>
  <si>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</si>
  <si>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</si>
  <si>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</si>
  <si>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</si>
  <si>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</si>
  <si>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</si>
  <si>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</si>
  <si>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</si>
  <si>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</si>
  <si>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</si>
  <si>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</si>
  <si>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</si>
  <si>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</si>
  <si>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</si>
  <si>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</si>
  <si>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</si>
  <si>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</si>
  <si>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</si>
  <si>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</si>
  <si>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</si>
  <si>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</si>
  <si>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</si>
  <si>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</si>
  <si>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</si>
  <si>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</si>
  <si>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</si>
  <si>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</si>
  <si>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</si>
  <si>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</si>
  <si>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</si>
  <si>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</si>
  <si>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</si>
  <si>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</si>
  <si>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</si>
  <si>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</si>
  <si>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</si>
  <si>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</si>
  <si>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</si>
  <si>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</si>
  <si>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</si>
  <si>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</si>
  <si>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</si>
  <si>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</si>
  <si>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</si>
  <si>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</si>
  <si>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</si>
  <si>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</si>
  <si>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</si>
  <si>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</si>
  <si>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</si>
  <si>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</si>
  <si>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</si>
  <si>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</si>
  <si>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</si>
  <si>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</si>
  <si>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</si>
  <si>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</si>
  <si>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</si>
  <si>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</si>
  <si>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</si>
  <si>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</si>
  <si>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</si>
  <si>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</si>
  <si>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</si>
  <si>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</si>
  <si>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</si>
  <si>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</si>
  <si>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</si>
  <si>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</si>
  <si>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</si>
  <si>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</si>
  <si>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</si>
  <si>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</si>
  <si>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</si>
  <si>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</si>
  <si>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</si>
  <si>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</si>
  <si>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</si>
  <si>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</si>
  <si>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</si>
  <si>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</si>
  <si>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</si>
  <si>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</si>
  <si>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</si>
  <si>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</si>
  <si>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</si>
  <si>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</si>
  <si>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</si>
  <si>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</si>
  <si>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</si>
  <si>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</si>
  <si>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</si>
  <si>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</si>
  <si>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</si>
  <si>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</si>
  <si>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</si>
  <si>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</si>
  <si>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</si>
  <si>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</si>
  <si>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</si>
  <si>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</si>
  <si>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</si>
  <si>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</si>
  <si>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</si>
  <si>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</si>
  <si>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</si>
  <si>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</si>
  <si>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</si>
  <si>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</si>
  <si>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</si>
  <si>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</si>
  <si>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</si>
  <si>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</si>
  <si>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</si>
  <si>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</si>
  <si>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</si>
  <si>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</si>
  <si>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</si>
  <si>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</si>
  <si>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</si>
  <si>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</si>
  <si>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</si>
  <si>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</si>
  <si>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</si>
  <si>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</si>
  <si>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</si>
  <si>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</si>
  <si>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</si>
  <si>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</si>
  <si>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</si>
  <si>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</si>
  <si>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</si>
  <si>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</si>
  <si>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</si>
  <si>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</si>
  <si>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</si>
  <si>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</si>
  <si>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</si>
  <si>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</si>
  <si>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</si>
  <si>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</si>
  <si>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HEMOPE</t>
  </si>
  <si>
    <t xml:space="preserve">EDINALDO FRANCISCO DA SILVA </t>
  </si>
  <si>
    <t>MOTORISTA</t>
  </si>
  <si>
    <t xml:space="preserve">FAZER TRANSPORTE DE SERVIDORAS PARA TREINAMENTO NO HEMOCENTRO RECIFE </t>
  </si>
  <si>
    <t xml:space="preserve">TROCA DE VEÍCULO DO HEMOCENTRO GARANHUNS </t>
  </si>
  <si>
    <t>TRANPORTE DO SERVIDOR PAULO ROBERTO DA UNIDADE SERRA TALHADA PARA A DE ARCOVERDE</t>
  </si>
  <si>
    <t>ENTREGA DE LANCHES NAS UNIDADES DO INTERIOR DE PE</t>
  </si>
  <si>
    <t xml:space="preserve">ANGELA MARIA DE MORAES </t>
  </si>
  <si>
    <t>1108-8</t>
  </si>
  <si>
    <t xml:space="preserve">ASSITENTE ADMINISTATIVA </t>
  </si>
  <si>
    <t>TREINAMENTO PARA O USO DO SITEMA SAE NA GERÊNCIA DE INTERIORIZASÇÃO.</t>
  </si>
  <si>
    <t>CURSO</t>
  </si>
  <si>
    <t>OUTROS</t>
  </si>
  <si>
    <t>PE</t>
  </si>
  <si>
    <t>GARANHUS</t>
  </si>
  <si>
    <t>RECIFE</t>
  </si>
  <si>
    <t xml:space="preserve">ARCOVERDE </t>
  </si>
  <si>
    <t xml:space="preserve">ARCOVERDE/SERRA TALHADA </t>
  </si>
  <si>
    <t xml:space="preserve">MOTORISTA </t>
  </si>
  <si>
    <t>TRANSPORTE SERVIDOR PARA DEMANDA DE CAPTAÇÃO EXTERNA</t>
  </si>
  <si>
    <t>CARUARU</t>
  </si>
  <si>
    <t>TRANPORTE DE SERVIDOR PARA REALIZAÇÕA DE VISITA TÉCNICA ADMINISTRATIVA AS UNIDADES DO INTERIOS DE PE</t>
  </si>
  <si>
    <t>PETROLINA/OURICURI/SALGUEIRO/SERRA TALHADA/ARCOVERDE/RECIFE</t>
  </si>
  <si>
    <t>SEVERINO RAMOS BEZERRA</t>
  </si>
  <si>
    <t>532-0</t>
  </si>
  <si>
    <t xml:space="preserve">GARANHUNS </t>
  </si>
  <si>
    <t>CARUARU/ARCOVERDE/GARANHUNS/SERRA TALHADA/SALGUEIRO/OURICURI/PETROLINA</t>
  </si>
  <si>
    <t xml:space="preserve">PAULO ROBERTO DA SILVEIRA </t>
  </si>
  <si>
    <t>264-0</t>
  </si>
  <si>
    <t>AGENTE TECNICO</t>
  </si>
  <si>
    <t>REALIZAR TRABALHOS NA UNIDADE DE ARCOVERDE E LEVANTAMENTO DE BENS MÓVEIS NA UNIDADE DE CARUARU</t>
  </si>
  <si>
    <t>ARCOVERDE/CARUARU</t>
  </si>
  <si>
    <t>ENTREGA DE LANCHES E INSUMOS NAS UNIDADES DO INTERIOR DE PE</t>
  </si>
  <si>
    <t xml:space="preserve">JOSUÉ RIBEIRO DOS PRAZERES </t>
  </si>
  <si>
    <t>224056-4</t>
  </si>
  <si>
    <t>TÉCNICO EM MANUTENÇÃO</t>
  </si>
  <si>
    <t xml:space="preserve">REALIZAR REPOSIÇÃO, DISTRIBUIÇÃO E RECARDA DE EXTINTORES </t>
  </si>
  <si>
    <t xml:space="preserve">RECIFE </t>
  </si>
  <si>
    <t>LIMOEIRO/CARUARU/GARANHUS/ARCOVERDE/SERRA TALHADA</t>
  </si>
  <si>
    <t>SERVIÇO</t>
  </si>
  <si>
    <t>CARUARU/ARCOVERDE/GARANHUS/SERRA TALHADA/SALGUEIRO/OURICURI/PETROLINA</t>
  </si>
  <si>
    <t>TRANSPORTE DE DOCUMENTOS PARA SECRTARIA DE SAÚDE DO MUNICÍPIO DE CAPOEIRAS</t>
  </si>
  <si>
    <t>CAPOEIRAS</t>
  </si>
  <si>
    <t xml:space="preserve">ENTREGA DE LANCHE DO DOADOR E INSUMOS AS UNIDADES HEMOTERÁPICAS DO INTERIO DO ESTADO </t>
  </si>
  <si>
    <t>CARUARU/GARANHUNS/ARCOVERDE/SERRA TALHADA/SALGUEIRO/OURICURI/PETROLINA</t>
  </si>
  <si>
    <t xml:space="preserve">VISITA TÉCNICA EM UNIDADE DE SAÚDE </t>
  </si>
  <si>
    <t xml:space="preserve">AURENILDO JOSÉ VEIGA </t>
  </si>
  <si>
    <t>362-0</t>
  </si>
  <si>
    <t>COLETA DE SANGUE (HEMOCENTRO  ALAGOAS)</t>
  </si>
  <si>
    <t xml:space="preserve">TRANPORTE DE SERVIDOR </t>
  </si>
  <si>
    <t>CAPACITAÇÃO DO DOADOR DO HR CARUARU (CAMPANHA DO DOADOR)</t>
  </si>
  <si>
    <t>AL</t>
  </si>
  <si>
    <t xml:space="preserve">CAPOEIRAS </t>
  </si>
  <si>
    <t>MACEIÓ</t>
  </si>
  <si>
    <t>LIMOEIRO/GARANHUNS/ARCOVERDE/SERRA TALHADA/SALGUEIRO/OURICURI/PETROLINA</t>
  </si>
  <si>
    <t>31/11/2020</t>
  </si>
  <si>
    <t>Não houve diárias ou passagens no período</t>
  </si>
  <si>
    <t>ATUALIZADO EM 25/10/2022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</si>
</sst>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]#,##0.00"/>
    <numFmt numFmtId="165" formatCode="[$R$ -416]#,##0.00"/>
    <numFmt numFmtId="166" formatCode="00"/>
  </numFmts>
  <fonts count="23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sz val="11"/>
      <color theme="1"/>
      <name val="Arial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EFEFEF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indexed="9"/>
        <bgColor indexed="9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8" fillId="6" borderId="17" xfId="0" applyFont="1" applyFill="1" applyBorder="1" applyAlignment="1">
      <alignment horizontal="left" vertical="center"/>
    </xf>
    <xf numFmtId="0" fontId="18" fillId="6" borderId="18" xfId="0" applyNumberFormat="1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6" borderId="20" xfId="0" applyFont="1" applyFill="1" applyBorder="1" applyAlignment="1">
      <alignment horizontal="center" vertical="center"/>
    </xf>
    <xf numFmtId="14" fontId="18" fillId="6" borderId="18" xfId="0" applyNumberFormat="1" applyFont="1" applyFill="1" applyBorder="1" applyAlignment="1">
      <alignment horizontal="center" vertical="center"/>
    </xf>
    <xf numFmtId="14" fontId="18" fillId="6" borderId="21" xfId="0" applyNumberFormat="1" applyFont="1" applyFill="1" applyBorder="1" applyAlignment="1">
      <alignment horizontal="center" vertical="center"/>
    </xf>
    <xf numFmtId="14" fontId="19" fillId="6" borderId="18" xfId="0" applyNumberFormat="1" applyFont="1" applyFill="1" applyBorder="1" applyAlignment="1">
      <alignment horizontal="center" vertical="center"/>
    </xf>
    <xf numFmtId="14" fontId="19" fillId="6" borderId="21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14" fontId="10" fillId="4" borderId="12" xfId="0" applyNumberFormat="1" applyFont="1" applyFill="1" applyBorder="1" applyAlignment="1">
      <alignment horizontal="center" vertical="center" wrapText="1"/>
    </xf>
    <xf numFmtId="14" fontId="19" fillId="6" borderId="22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vertical="center"/>
    </xf>
    <xf numFmtId="0" fontId="19" fillId="6" borderId="18" xfId="0" applyNumberFormat="1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vertical="center"/>
    </xf>
    <xf numFmtId="0" fontId="19" fillId="6" borderId="17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vertical="center"/>
    </xf>
    <xf numFmtId="0" fontId="19" fillId="6" borderId="22" xfId="0" applyNumberFormat="1" applyFont="1" applyFill="1" applyBorder="1" applyAlignment="1">
      <alignment horizontal="center" vertical="center"/>
    </xf>
    <xf numFmtId="0" fontId="19" fillId="6" borderId="22" xfId="0" applyFont="1" applyFill="1" applyBorder="1" applyAlignment="1">
      <alignment vertical="center"/>
    </xf>
    <xf numFmtId="0" fontId="19" fillId="6" borderId="22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14" fontId="18" fillId="6" borderId="22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164" fontId="20" fillId="4" borderId="5" xfId="0" applyNumberFormat="1" applyFont="1" applyFill="1" applyBorder="1" applyAlignment="1">
      <alignment horizontal="center" vertical="center" wrapText="1"/>
    </xf>
    <xf numFmtId="14" fontId="20" fillId="4" borderId="16" xfId="0" applyNumberFormat="1" applyFont="1" applyFill="1" applyBorder="1" applyAlignment="1">
      <alignment horizontal="center" vertical="center" wrapText="1"/>
    </xf>
    <xf numFmtId="165" fontId="20" fillId="4" borderId="16" xfId="0" applyNumberFormat="1" applyFont="1" applyFill="1" applyBorder="1" applyAlignment="1">
      <alignment vertical="center" wrapText="1"/>
    </xf>
    <xf numFmtId="165" fontId="20" fillId="5" borderId="16" xfId="0" applyNumberFormat="1" applyFont="1" applyFill="1" applyBorder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0" fontId="20" fillId="0" borderId="0" xfId="0" applyFont="1"/>
    <xf numFmtId="0" fontId="21" fillId="0" borderId="0" xfId="0" applyFont="1" applyAlignment="1"/>
    <xf numFmtId="0" fontId="19" fillId="6" borderId="20" xfId="0" applyFont="1" applyFill="1" applyBorder="1" applyAlignment="1">
      <alignment horizontal="center" vertical="center"/>
    </xf>
    <xf numFmtId="166" fontId="19" fillId="6" borderId="20" xfId="0" applyNumberFormat="1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/>
    </xf>
    <xf numFmtId="166" fontId="19" fillId="6" borderId="22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14" fontId="20" fillId="4" borderId="24" xfId="0" applyNumberFormat="1" applyFont="1" applyFill="1" applyBorder="1" applyAlignment="1">
      <alignment horizontal="center" vertical="center" wrapText="1"/>
    </xf>
    <xf numFmtId="165" fontId="20" fillId="4" borderId="24" xfId="0" applyNumberFormat="1" applyFont="1" applyFill="1" applyBorder="1" applyAlignment="1">
      <alignment vertical="center" wrapText="1"/>
    </xf>
    <xf numFmtId="165" fontId="20" fillId="5" borderId="24" xfId="0" applyNumberFormat="1" applyFont="1" applyFill="1" applyBorder="1" applyAlignment="1">
      <alignment vertical="center" wrapText="1"/>
    </xf>
    <xf numFmtId="0" fontId="20" fillId="4" borderId="13" xfId="0" applyFont="1" applyFill="1" applyBorder="1" applyAlignment="1">
      <alignment vertical="center" wrapText="1"/>
    </xf>
    <xf numFmtId="0" fontId="20" fillId="0" borderId="22" xfId="0" applyFont="1" applyBorder="1" applyAlignment="1">
      <alignment horizontal="left" vertical="center" wrapText="1"/>
    </xf>
    <xf numFmtId="14" fontId="20" fillId="4" borderId="22" xfId="0" applyNumberFormat="1" applyFont="1" applyFill="1" applyBorder="1" applyAlignment="1">
      <alignment horizontal="center" vertical="center" wrapText="1"/>
    </xf>
    <xf numFmtId="165" fontId="20" fillId="4" borderId="22" xfId="0" applyNumberFormat="1" applyFont="1" applyFill="1" applyBorder="1" applyAlignment="1">
      <alignment vertical="center" wrapText="1"/>
    </xf>
    <xf numFmtId="0" fontId="20" fillId="4" borderId="22" xfId="0" applyFont="1" applyFill="1" applyBorder="1" applyAlignment="1">
      <alignment vertical="center" wrapText="1"/>
    </xf>
    <xf numFmtId="165" fontId="20" fillId="4" borderId="27" xfId="0" applyNumberFormat="1" applyFont="1" applyFill="1" applyBorder="1" applyAlignment="1">
      <alignment vertical="center" wrapText="1"/>
    </xf>
    <xf numFmtId="165" fontId="20" fillId="5" borderId="22" xfId="0" applyNumberFormat="1" applyFont="1" applyFill="1" applyBorder="1" applyAlignment="1">
      <alignment vertical="center" wrapText="1"/>
    </xf>
    <xf numFmtId="0" fontId="20" fillId="4" borderId="25" xfId="0" applyFont="1" applyFill="1" applyBorder="1" applyAlignment="1">
      <alignment vertical="center" wrapText="1"/>
    </xf>
    <xf numFmtId="0" fontId="20" fillId="0" borderId="15" xfId="0" applyFont="1" applyBorder="1" applyAlignment="1">
      <alignment horizontal="left" vertical="center" wrapText="1"/>
    </xf>
    <xf numFmtId="14" fontId="20" fillId="4" borderId="6" xfId="0" applyNumberFormat="1" applyFont="1" applyFill="1" applyBorder="1" applyAlignment="1">
      <alignment horizontal="center" vertical="center" wrapText="1"/>
    </xf>
    <xf numFmtId="165" fontId="20" fillId="4" borderId="6" xfId="0" applyNumberFormat="1" applyFont="1" applyFill="1" applyBorder="1" applyAlignment="1">
      <alignment vertical="center" wrapText="1"/>
    </xf>
    <xf numFmtId="0" fontId="20" fillId="4" borderId="26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5" fillId="0" borderId="0" xfId="0" applyFont="1" applyAlignment="1">
      <alignment wrapText="1"/>
    </xf>
    <xf numFmtId="0" fontId="22" fillId="3" borderId="4" xfId="0" applyFont="1" applyFill="1" applyBorder="1" applyAlignment="1">
      <alignment vertical="center"/>
    </xf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  <c r="AA1" s="1"/>
      <c r="AB1" s="1"/>
    </row>
    <row r="2" spans="1:30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6"/>
      <c r="AA2" s="1"/>
      <c r="AB2" s="1"/>
    </row>
    <row r="3" spans="1:30" ht="21">
      <c r="A3" s="109"/>
      <c r="B3" s="110" t="s">
        <v>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AA3" s="2"/>
      <c r="AB3" s="2"/>
    </row>
    <row r="4" spans="1:30" ht="15" customHeight="1">
      <c r="A4" s="3" t="s">
        <v>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3"/>
      <c r="AA4" s="2"/>
      <c r="AB4" s="2"/>
    </row>
    <row r="5" spans="1:30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98"/>
      <c r="N5" s="107"/>
      <c r="O5" s="106" t="s">
        <v>8</v>
      </c>
      <c r="P5" s="98"/>
      <c r="Q5" s="98"/>
      <c r="R5" s="99"/>
      <c r="S5" s="106" t="s">
        <v>9</v>
      </c>
      <c r="T5" s="98"/>
      <c r="U5" s="98"/>
      <c r="V5" s="98"/>
      <c r="W5" s="98"/>
      <c r="X5" s="99"/>
      <c r="Y5" s="101" t="s">
        <v>10</v>
      </c>
      <c r="Z5" s="101" t="s">
        <v>11</v>
      </c>
      <c r="AA5" s="5"/>
      <c r="AB5" s="5"/>
      <c r="AC5" s="5"/>
    </row>
    <row r="6" spans="1:30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17</v>
      </c>
      <c r="G6" s="101" t="s">
        <v>18</v>
      </c>
      <c r="H6" s="101" t="s">
        <v>19</v>
      </c>
      <c r="I6" s="106" t="s">
        <v>20</v>
      </c>
      <c r="J6" s="99"/>
      <c r="K6" s="105" t="s">
        <v>21</v>
      </c>
      <c r="L6" s="99"/>
      <c r="M6" s="101" t="s">
        <v>22</v>
      </c>
      <c r="N6" s="101" t="s">
        <v>23</v>
      </c>
      <c r="O6" s="101" t="s">
        <v>24</v>
      </c>
      <c r="P6" s="104" t="s">
        <v>25</v>
      </c>
      <c r="Q6" s="104" t="s">
        <v>26</v>
      </c>
      <c r="R6" s="104" t="s">
        <v>27</v>
      </c>
      <c r="S6" s="105" t="s">
        <v>28</v>
      </c>
      <c r="T6" s="99"/>
      <c r="U6" s="105" t="s">
        <v>29</v>
      </c>
      <c r="V6" s="99"/>
      <c r="W6" s="101" t="s">
        <v>30</v>
      </c>
      <c r="X6" s="104" t="s">
        <v>31</v>
      </c>
      <c r="Y6" s="102"/>
      <c r="Z6" s="102"/>
      <c r="AA6" s="5"/>
      <c r="AB6" s="5"/>
      <c r="AC6" s="5"/>
      <c r="AD6" s="5"/>
    </row>
    <row r="7" spans="1:30" ht="30">
      <c r="A7" s="103"/>
      <c r="B7" s="103"/>
      <c r="C7" s="103"/>
      <c r="D7" s="103"/>
      <c r="E7" s="103"/>
      <c r="F7" s="103"/>
      <c r="G7" s="103"/>
      <c r="H7" s="103"/>
      <c r="I7" s="6" t="s">
        <v>32</v>
      </c>
      <c r="J7" s="6" t="s">
        <v>33</v>
      </c>
      <c r="K7" s="6" t="s">
        <v>34</v>
      </c>
      <c r="L7" s="7" t="s">
        <v>35</v>
      </c>
      <c r="M7" s="103"/>
      <c r="N7" s="103"/>
      <c r="O7" s="103"/>
      <c r="P7" s="103"/>
      <c r="Q7" s="103"/>
      <c r="R7" s="103"/>
      <c r="S7" s="6" t="s">
        <v>36</v>
      </c>
      <c r="T7" s="7" t="s">
        <v>37</v>
      </c>
      <c r="U7" s="6" t="s">
        <v>38</v>
      </c>
      <c r="V7" s="7" t="s">
        <v>39</v>
      </c>
      <c r="W7" s="103"/>
      <c r="X7" s="103"/>
      <c r="Y7" s="103"/>
      <c r="Z7" s="103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94" t="s">
        <v>40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6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97" t="s">
        <v>41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00" t="s">
        <v>42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00" t="s">
        <v>43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00" t="s">
        <v>44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00" t="s">
        <v>45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00" t="s">
        <v>46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00" t="s">
        <v>47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00" t="s">
        <v>48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00" t="s">
        <v>49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00" t="s">
        <v>50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00" t="s">
        <v>51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00" t="s">
        <v>52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00" t="s">
        <v>53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00" t="s">
        <v>54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00" t="s">
        <v>55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00" t="s">
        <v>56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00" t="s">
        <v>57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00" t="s">
        <v>58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00" t="s">
        <v>59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00" t="s">
        <v>60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00" t="s">
        <v>61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00" t="s">
        <v>62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00" t="s">
        <v>63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00" t="s">
        <v>64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00" t="s">
        <v>65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00" t="s">
        <v>66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00" t="s">
        <v>67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E999"/>
  <sheetViews>
    <sheetView tabSelected="1" zoomScale="89" zoomScaleNormal="89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20" style="31" customWidth="1"/>
    <col min="2" max="2" width="11.5" style="31" customWidth="1"/>
    <col min="3" max="3" width="30.75" style="31" bestFit="1" customWidth="1"/>
    <col min="4" max="4" width="14.625" style="31" bestFit="1" customWidth="1"/>
    <col min="5" max="5" width="36.25" style="31" customWidth="1"/>
    <col min="6" max="6" width="94.125" style="31" bestFit="1" customWidth="1"/>
    <col min="7" max="7" width="18.375" style="31" customWidth="1"/>
    <col min="8" max="10" width="13.125" style="31" customWidth="1"/>
    <col min="11" max="11" width="21.5" style="31" customWidth="1"/>
    <col min="12" max="12" width="28.75" style="31" bestFit="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115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2"/>
      <c r="N7" s="102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ht="14.25">
      <c r="A8" s="8" t="s">
        <v>146</v>
      </c>
      <c r="B8" s="8" t="s">
        <v>146</v>
      </c>
      <c r="C8" s="8" t="s">
        <v>147</v>
      </c>
      <c r="D8" s="8">
        <v>781</v>
      </c>
      <c r="E8" s="8" t="s">
        <v>148</v>
      </c>
      <c r="F8" s="8" t="s">
        <v>149</v>
      </c>
      <c r="G8" s="10"/>
      <c r="H8" s="8" t="s">
        <v>158</v>
      </c>
      <c r="I8" s="8" t="s">
        <v>159</v>
      </c>
      <c r="J8" s="11" t="s">
        <v>160</v>
      </c>
      <c r="K8" s="8" t="s">
        <v>159</v>
      </c>
      <c r="L8" s="43" t="s">
        <v>161</v>
      </c>
      <c r="M8" s="45">
        <v>43857</v>
      </c>
      <c r="N8" s="45">
        <v>43858</v>
      </c>
      <c r="O8" s="44"/>
      <c r="P8" s="15"/>
      <c r="Q8" s="15">
        <v>0</v>
      </c>
      <c r="R8" s="15">
        <v>0</v>
      </c>
      <c r="S8" s="16">
        <f t="shared" ref="S8:S12" si="0">Q8+R8</f>
        <v>0</v>
      </c>
      <c r="T8" s="8">
        <v>1</v>
      </c>
      <c r="U8" s="15">
        <v>54.01</v>
      </c>
      <c r="V8" s="8">
        <v>0</v>
      </c>
      <c r="W8" s="15">
        <v>0</v>
      </c>
      <c r="X8" s="46">
        <f>T8+V8</f>
        <v>1</v>
      </c>
      <c r="Y8" s="16">
        <f t="shared" ref="Y8:Y12" si="1">(T8*U8)+(V8*W8)</f>
        <v>54.01</v>
      </c>
      <c r="Z8" s="16">
        <f t="shared" ref="Z8:Z12" si="2">S8+Y8</f>
        <v>54.01</v>
      </c>
      <c r="AA8" s="17"/>
      <c r="AB8" s="5"/>
      <c r="AC8" s="5"/>
      <c r="AD8" s="25" t="s">
        <v>91</v>
      </c>
      <c r="AE8" s="5"/>
    </row>
    <row r="9" spans="1:31" ht="14.25">
      <c r="A9" s="8" t="s">
        <v>146</v>
      </c>
      <c r="B9" s="8" t="s">
        <v>146</v>
      </c>
      <c r="C9" s="8" t="s">
        <v>147</v>
      </c>
      <c r="D9" s="8">
        <v>781</v>
      </c>
      <c r="E9" s="8" t="s">
        <v>148</v>
      </c>
      <c r="F9" s="8" t="s">
        <v>150</v>
      </c>
      <c r="G9" s="10"/>
      <c r="H9" s="8" t="s">
        <v>158</v>
      </c>
      <c r="I9" s="8" t="s">
        <v>159</v>
      </c>
      <c r="J9" s="11" t="s">
        <v>160</v>
      </c>
      <c r="K9" s="8" t="s">
        <v>159</v>
      </c>
      <c r="L9" s="43" t="s">
        <v>161</v>
      </c>
      <c r="M9" s="45">
        <v>43851</v>
      </c>
      <c r="N9" s="45">
        <v>43852</v>
      </c>
      <c r="O9" s="44"/>
      <c r="P9" s="15"/>
      <c r="Q9" s="15">
        <v>0</v>
      </c>
      <c r="R9" s="15">
        <v>0</v>
      </c>
      <c r="S9" s="16">
        <f t="shared" si="0"/>
        <v>0</v>
      </c>
      <c r="T9" s="8">
        <v>1</v>
      </c>
      <c r="U9" s="15">
        <v>54.01</v>
      </c>
      <c r="V9" s="8">
        <v>0</v>
      </c>
      <c r="W9" s="15">
        <v>0</v>
      </c>
      <c r="X9" s="46">
        <f t="shared" ref="X9:X11" si="3">T9+V9</f>
        <v>1</v>
      </c>
      <c r="Y9" s="16">
        <f t="shared" si="1"/>
        <v>54.01</v>
      </c>
      <c r="Z9" s="16">
        <f t="shared" si="2"/>
        <v>54.01</v>
      </c>
      <c r="AA9" s="17"/>
      <c r="AB9" s="5"/>
      <c r="AC9" s="5"/>
      <c r="AD9" s="25" t="s">
        <v>92</v>
      </c>
      <c r="AE9" s="5"/>
    </row>
    <row r="10" spans="1:31" ht="15.75" customHeight="1">
      <c r="A10" s="8" t="s">
        <v>146</v>
      </c>
      <c r="B10" s="8" t="s">
        <v>146</v>
      </c>
      <c r="C10" s="8" t="s">
        <v>147</v>
      </c>
      <c r="D10" s="8">
        <v>781</v>
      </c>
      <c r="E10" s="8" t="s">
        <v>148</v>
      </c>
      <c r="F10" s="8" t="s">
        <v>151</v>
      </c>
      <c r="G10" s="10"/>
      <c r="H10" s="8" t="s">
        <v>158</v>
      </c>
      <c r="I10" s="8" t="s">
        <v>159</v>
      </c>
      <c r="J10" s="11" t="s">
        <v>160</v>
      </c>
      <c r="K10" s="8" t="s">
        <v>159</v>
      </c>
      <c r="L10" s="43" t="s">
        <v>162</v>
      </c>
      <c r="M10" s="45">
        <v>43859</v>
      </c>
      <c r="N10" s="45">
        <v>43860</v>
      </c>
      <c r="O10" s="44"/>
      <c r="P10" s="15"/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54.01</v>
      </c>
      <c r="V10" s="8">
        <v>0</v>
      </c>
      <c r="W10" s="15">
        <v>0</v>
      </c>
      <c r="X10" s="46">
        <f t="shared" si="3"/>
        <v>1</v>
      </c>
      <c r="Y10" s="16">
        <f t="shared" si="1"/>
        <v>54.01</v>
      </c>
      <c r="Z10" s="16">
        <f t="shared" si="2"/>
        <v>54.01</v>
      </c>
      <c r="AA10" s="17"/>
      <c r="AB10" s="5"/>
      <c r="AC10" s="5"/>
      <c r="AD10" s="25" t="s">
        <v>93</v>
      </c>
      <c r="AE10" s="5"/>
    </row>
    <row r="11" spans="1:31" ht="15.75" customHeight="1">
      <c r="A11" s="8" t="s">
        <v>146</v>
      </c>
      <c r="B11" s="8" t="s">
        <v>146</v>
      </c>
      <c r="C11" s="8" t="s">
        <v>147</v>
      </c>
      <c r="D11" s="8">
        <v>781</v>
      </c>
      <c r="E11" s="8" t="s">
        <v>148</v>
      </c>
      <c r="F11" s="8" t="s">
        <v>152</v>
      </c>
      <c r="G11" s="10"/>
      <c r="H11" s="8" t="s">
        <v>158</v>
      </c>
      <c r="I11" s="8" t="s">
        <v>159</v>
      </c>
      <c r="J11" s="11" t="s">
        <v>160</v>
      </c>
      <c r="K11" s="8" t="s">
        <v>159</v>
      </c>
      <c r="L11" s="43" t="s">
        <v>163</v>
      </c>
      <c r="M11" s="45">
        <v>43853</v>
      </c>
      <c r="N11" s="45">
        <v>43854</v>
      </c>
      <c r="O11" s="44"/>
      <c r="P11" s="15"/>
      <c r="Q11" s="15">
        <v>0</v>
      </c>
      <c r="R11" s="15">
        <v>0</v>
      </c>
      <c r="S11" s="16">
        <f t="shared" si="0"/>
        <v>0</v>
      </c>
      <c r="T11" s="8">
        <v>1</v>
      </c>
      <c r="U11" s="15">
        <v>54.01</v>
      </c>
      <c r="V11" s="8">
        <v>0</v>
      </c>
      <c r="W11" s="15">
        <v>0</v>
      </c>
      <c r="X11" s="46">
        <f t="shared" si="3"/>
        <v>1</v>
      </c>
      <c r="Y11" s="16">
        <f t="shared" si="1"/>
        <v>54.01</v>
      </c>
      <c r="Z11" s="16">
        <f t="shared" si="2"/>
        <v>54.01</v>
      </c>
      <c r="AA11" s="17"/>
      <c r="AB11" s="5"/>
      <c r="AC11" s="5"/>
      <c r="AD11" s="5"/>
      <c r="AE11" s="5"/>
    </row>
    <row r="12" spans="1:31" ht="15.75" customHeight="1">
      <c r="A12" s="8" t="s">
        <v>146</v>
      </c>
      <c r="B12" s="8" t="s">
        <v>146</v>
      </c>
      <c r="C12" s="8" t="s">
        <v>153</v>
      </c>
      <c r="D12" s="8" t="s">
        <v>154</v>
      </c>
      <c r="E12" s="8" t="s">
        <v>155</v>
      </c>
      <c r="F12" s="8" t="s">
        <v>156</v>
      </c>
      <c r="G12" s="10"/>
      <c r="H12" s="8" t="s">
        <v>157</v>
      </c>
      <c r="I12" s="8" t="s">
        <v>159</v>
      </c>
      <c r="J12" s="11" t="s">
        <v>160</v>
      </c>
      <c r="K12" s="8" t="s">
        <v>159</v>
      </c>
      <c r="L12" s="43" t="s">
        <v>161</v>
      </c>
      <c r="M12" s="45">
        <v>43857</v>
      </c>
      <c r="N12" s="45">
        <v>43858</v>
      </c>
      <c r="O12" s="4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54.01</v>
      </c>
      <c r="V12" s="8">
        <v>0</v>
      </c>
      <c r="W12" s="15">
        <v>0</v>
      </c>
      <c r="X12" s="46">
        <f>T12+V12</f>
        <v>1</v>
      </c>
      <c r="Y12" s="16">
        <f t="shared" si="1"/>
        <v>54.01</v>
      </c>
      <c r="Z12" s="16">
        <f t="shared" si="2"/>
        <v>54.01</v>
      </c>
      <c r="AA12" s="17"/>
      <c r="AB12" s="5"/>
      <c r="AC12" s="5"/>
      <c r="AD12" s="5"/>
      <c r="AE12" s="5"/>
    </row>
    <row r="13" spans="1:31" ht="38.25" customHeight="1">
      <c r="A13" s="18"/>
      <c r="B13" s="5"/>
      <c r="C13" s="19"/>
      <c r="D13" s="20"/>
      <c r="E13" s="20"/>
      <c r="F13" s="20"/>
      <c r="G13" s="21"/>
      <c r="H13" s="21"/>
      <c r="I13" s="21"/>
      <c r="J13" s="2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31" ht="15.75" customHeight="1">
      <c r="A14" s="94" t="s">
        <v>40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6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97" t="s">
        <v>41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00" t="s">
        <v>42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00" t="s">
        <v>43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00" t="s">
        <v>44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00" t="s">
        <v>45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00" t="s">
        <v>46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00" t="s">
        <v>47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00" t="s">
        <v>94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ht="15.75" customHeight="1">
      <c r="A23" s="100" t="s">
        <v>95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00" t="s">
        <v>96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97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00" t="s">
        <v>98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99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100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101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102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106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107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108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109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110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111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00" t="s">
        <v>112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00" t="s">
        <v>113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00" t="s">
        <v>114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00" t="s">
        <v>115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3">
    <mergeCell ref="A43:L43"/>
    <mergeCell ref="A37:L37"/>
    <mergeCell ref="A38:L38"/>
    <mergeCell ref="A39:L39"/>
    <mergeCell ref="A40:L40"/>
    <mergeCell ref="A41:L41"/>
    <mergeCell ref="A42:L42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19:L19"/>
    <mergeCell ref="A20:L20"/>
    <mergeCell ref="A21:L21"/>
    <mergeCell ref="A22:L22"/>
    <mergeCell ref="A23:L23"/>
    <mergeCell ref="Z5:Z7"/>
    <mergeCell ref="AA5:AA7"/>
    <mergeCell ref="A24:L24"/>
    <mergeCell ref="Y6:Y7"/>
    <mergeCell ref="A14:L14"/>
    <mergeCell ref="A15:L15"/>
    <mergeCell ref="A16:L16"/>
    <mergeCell ref="A17:L17"/>
    <mergeCell ref="A18:L18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11" priority="1">
      <formula>LEN(TRIM(AD8))&gt;0</formula>
    </cfRule>
  </conditionalFormatting>
  <dataValidations count="2">
    <dataValidation type="list" allowBlank="1" sqref="H8:H12" xr:uid="{00000000-0002-0000-0100-000000000000}">
      <formula1>"SERVIÇO,CURSO,EVENTO,REUNIÃO,OUTROS"</formula1>
    </dataValidation>
    <dataValidation type="list" allowBlank="1" sqref="P8:P12" xr:uid="{00000000-0002-0000-0100-000001000000}">
      <formula1>$AD$8:$AD$10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E996"/>
  <sheetViews>
    <sheetView zoomScale="80" zoomScaleNormal="8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24.25" style="31" bestFit="1" customWidth="1"/>
    <col min="6" max="6" width="120.125" style="31" bestFit="1" customWidth="1"/>
    <col min="7" max="7" width="18.375" style="31" customWidth="1"/>
    <col min="8" max="10" width="13.125" style="31" customWidth="1"/>
    <col min="11" max="11" width="21.5" style="31" customWidth="1"/>
    <col min="12" max="12" width="58.125" style="31" bestFit="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3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3"/>
      <c r="N7" s="103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ht="14.25">
      <c r="A8" s="62" t="s">
        <v>146</v>
      </c>
      <c r="B8" s="62" t="s">
        <v>146</v>
      </c>
      <c r="C8" s="47" t="s">
        <v>147</v>
      </c>
      <c r="D8" s="48">
        <v>781</v>
      </c>
      <c r="E8" s="49" t="s">
        <v>164</v>
      </c>
      <c r="F8" s="50" t="s">
        <v>165</v>
      </c>
      <c r="G8" s="51"/>
      <c r="H8" s="52" t="s">
        <v>158</v>
      </c>
      <c r="I8" s="52" t="s">
        <v>159</v>
      </c>
      <c r="J8" s="38" t="s">
        <v>160</v>
      </c>
      <c r="K8" s="52" t="s">
        <v>159</v>
      </c>
      <c r="L8" s="38" t="s">
        <v>166</v>
      </c>
      <c r="M8" s="39">
        <v>43877</v>
      </c>
      <c r="N8" s="40">
        <v>43879</v>
      </c>
      <c r="O8" s="14"/>
      <c r="P8" s="15"/>
      <c r="Q8" s="15">
        <v>0</v>
      </c>
      <c r="R8" s="15">
        <v>0</v>
      </c>
      <c r="S8" s="16">
        <f t="shared" ref="S8:S9" si="0">Q8+R8</f>
        <v>0</v>
      </c>
      <c r="T8" s="8">
        <v>2</v>
      </c>
      <c r="U8" s="15">
        <v>54.01</v>
      </c>
      <c r="V8" s="8">
        <v>0</v>
      </c>
      <c r="W8" s="15">
        <v>0</v>
      </c>
      <c r="X8" s="8">
        <f>T8+V8</f>
        <v>2</v>
      </c>
      <c r="Y8" s="16">
        <f t="shared" ref="Y8:Y9" si="1">(T8*U8)+(V8*W8)</f>
        <v>108.02</v>
      </c>
      <c r="Z8" s="16">
        <f t="shared" ref="Z8:Z9" si="2">S8+Y8</f>
        <v>108.02</v>
      </c>
      <c r="AA8" s="17"/>
      <c r="AB8" s="5"/>
      <c r="AC8" s="5"/>
      <c r="AD8" s="25" t="s">
        <v>91</v>
      </c>
      <c r="AE8" s="5"/>
    </row>
    <row r="9" spans="1:31" ht="14.25">
      <c r="A9" s="62" t="s">
        <v>146</v>
      </c>
      <c r="B9" s="62" t="s">
        <v>146</v>
      </c>
      <c r="C9" s="47" t="s">
        <v>147</v>
      </c>
      <c r="D9" s="48">
        <v>781</v>
      </c>
      <c r="E9" s="49" t="s">
        <v>164</v>
      </c>
      <c r="F9" s="50" t="s">
        <v>167</v>
      </c>
      <c r="G9" s="51"/>
      <c r="H9" s="52" t="s">
        <v>158</v>
      </c>
      <c r="I9" s="52" t="s">
        <v>159</v>
      </c>
      <c r="J9" s="38" t="s">
        <v>160</v>
      </c>
      <c r="K9" s="52" t="s">
        <v>159</v>
      </c>
      <c r="L9" s="38" t="s">
        <v>168</v>
      </c>
      <c r="M9" s="39">
        <v>43863</v>
      </c>
      <c r="N9" s="40">
        <v>43869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6</v>
      </c>
      <c r="U9" s="15">
        <v>54.01</v>
      </c>
      <c r="V9" s="8">
        <v>0</v>
      </c>
      <c r="W9" s="15">
        <v>0</v>
      </c>
      <c r="X9" s="8">
        <f>T9+V9</f>
        <v>6</v>
      </c>
      <c r="Y9" s="16">
        <f t="shared" si="1"/>
        <v>324.06</v>
      </c>
      <c r="Z9" s="16">
        <f t="shared" si="2"/>
        <v>324.06</v>
      </c>
      <c r="AA9" s="17"/>
      <c r="AB9" s="5"/>
      <c r="AC9" s="5"/>
      <c r="AD9" s="25" t="s">
        <v>92</v>
      </c>
      <c r="AE9" s="5"/>
    </row>
    <row r="10" spans="1:31" ht="38.25" customHeight="1">
      <c r="A10" s="18"/>
      <c r="B10" s="5"/>
      <c r="C10" s="19"/>
      <c r="D10" s="20"/>
      <c r="E10" s="20"/>
      <c r="F10" s="20"/>
      <c r="G10" s="21"/>
      <c r="H10" s="21"/>
      <c r="I10" s="21"/>
      <c r="J10" s="2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1" ht="15.75" customHeight="1">
      <c r="A11" s="94" t="s">
        <v>40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6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97" t="s">
        <v>41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100" t="s">
        <v>42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00" t="s">
        <v>43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00" t="s">
        <v>44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00" t="s">
        <v>45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00" t="s">
        <v>46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00" t="s">
        <v>47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00" t="s">
        <v>94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customHeight="1">
      <c r="A20" s="100" t="s">
        <v>95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00" t="s">
        <v>96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00" t="s">
        <v>97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00" t="s">
        <v>98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00" t="s">
        <v>99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100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00" t="s">
        <v>101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102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103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104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105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109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110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111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112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113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114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00" t="s">
        <v>115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3">
    <mergeCell ref="A40:L40"/>
    <mergeCell ref="A34:L34"/>
    <mergeCell ref="A35:L35"/>
    <mergeCell ref="A36:L36"/>
    <mergeCell ref="A37:L37"/>
    <mergeCell ref="A38:L38"/>
    <mergeCell ref="A39:L39"/>
    <mergeCell ref="A33:L33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16:L16"/>
    <mergeCell ref="A17:L17"/>
    <mergeCell ref="A18:L18"/>
    <mergeCell ref="A19:L19"/>
    <mergeCell ref="A20:L20"/>
    <mergeCell ref="Z5:Z7"/>
    <mergeCell ref="AA5:AA7"/>
    <mergeCell ref="A21:L21"/>
    <mergeCell ref="Y6:Y7"/>
    <mergeCell ref="A11:L11"/>
    <mergeCell ref="A12:L12"/>
    <mergeCell ref="A13:L13"/>
    <mergeCell ref="A14:L14"/>
    <mergeCell ref="A15:L15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9">
    <cfRule type="notContainsBlanks" dxfId="10" priority="1">
      <formula>LEN(TRIM(AD8))&gt;0</formula>
    </cfRule>
  </conditionalFormatting>
  <dataValidations count="4">
    <dataValidation type="list" allowBlank="1" sqref="P8:P9" xr:uid="{00000000-0002-0000-0200-000000000000}">
      <formula1>$AD$8:$AD$9</formula1>
    </dataValidation>
    <dataValidation type="list" allowBlank="1" sqref="H8:H9" xr:uid="{00000000-0002-0000-0200-000001000000}">
      <formula1>"SERVIÇO,CURSO,EVENTO,REUNIÃO,OUTROS"</formula1>
    </dataValidation>
    <dataValidation type="list" errorStyle="warning" allowBlank="1" showErrorMessage="1" sqref="A8:A9" xr:uid="{00000000-0002-0000-0200-000002000000}">
      <formula1>$AA$6:$AA$22</formula1>
    </dataValidation>
    <dataValidation type="list" errorStyle="warning" allowBlank="1" showErrorMessage="1" sqref="B8:B9" xr:uid="{00000000-0002-0000-0200-000003000000}">
      <formula1>$AB$6:$AB$76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E1002"/>
  <sheetViews>
    <sheetView zoomScale="89" zoomScaleNormal="89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3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3"/>
      <c r="N7" s="103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ht="42.75">
      <c r="A8" s="8" t="s">
        <v>202</v>
      </c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94" t="s">
        <v>40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6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97" t="s">
        <v>41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00" t="s">
        <v>42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00" t="s">
        <v>43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00" t="s">
        <v>44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00" t="s">
        <v>45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00" t="s">
        <v>46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00" t="s">
        <v>47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94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00" t="s">
        <v>95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96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97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98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99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100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102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103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104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105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106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107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108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00" t="s">
        <v>109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00" t="s">
        <v>110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00" t="s">
        <v>111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00" t="s">
        <v>112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00" t="s">
        <v>113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00" t="s">
        <v>114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00" t="s">
        <v>115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</mergeCells>
  <conditionalFormatting sqref="AD8:AD10">
    <cfRule type="notContainsBlanks" dxfId="9" priority="1">
      <formula>LEN(TRIM(AD8))&gt;0</formula>
    </cfRule>
  </conditionalFormatting>
  <dataValidations count="2">
    <dataValidation type="list" allowBlank="1" sqref="H8:H15" xr:uid="{00000000-0002-0000-0300-000000000000}">
      <formula1>"SERVIÇO,CURSO,EVENTO,REUNIÃO,OUTROS"</formula1>
    </dataValidation>
    <dataValidation type="list" allowBlank="1" sqref="P8:P15" xr:uid="{00000000-0002-0000-0300-000001000000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E998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55.87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32.5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3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3"/>
      <c r="N7" s="103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s="33" customFormat="1" ht="48">
      <c r="A8" s="57" t="s">
        <v>146</v>
      </c>
      <c r="B8" s="57" t="s">
        <v>146</v>
      </c>
      <c r="C8" s="53" t="s">
        <v>169</v>
      </c>
      <c r="D8" s="54" t="s">
        <v>170</v>
      </c>
      <c r="E8" s="55" t="s">
        <v>148</v>
      </c>
      <c r="F8" s="56" t="s">
        <v>152</v>
      </c>
      <c r="G8" s="10"/>
      <c r="H8" s="8" t="s">
        <v>158</v>
      </c>
      <c r="I8" s="52" t="s">
        <v>159</v>
      </c>
      <c r="J8" s="58" t="s">
        <v>161</v>
      </c>
      <c r="K8" s="52" t="s">
        <v>159</v>
      </c>
      <c r="L8" s="59" t="s">
        <v>172</v>
      </c>
      <c r="M8" s="60">
        <v>43934</v>
      </c>
      <c r="N8" s="60">
        <v>43938</v>
      </c>
      <c r="O8" s="14"/>
      <c r="P8" s="15"/>
      <c r="Q8" s="15">
        <v>0</v>
      </c>
      <c r="R8" s="15">
        <v>0</v>
      </c>
      <c r="S8" s="16">
        <f t="shared" ref="S8" si="0">Q8+R8</f>
        <v>0</v>
      </c>
      <c r="T8" s="8">
        <v>4</v>
      </c>
      <c r="U8" s="15">
        <v>54.01</v>
      </c>
      <c r="V8" s="8">
        <v>1</v>
      </c>
      <c r="W8" s="15">
        <v>17.02</v>
      </c>
      <c r="X8" s="8">
        <f>T8+V8</f>
        <v>5</v>
      </c>
      <c r="Y8" s="16">
        <f t="shared" ref="Y8" si="1">(T8*U8)+(V8*W8)</f>
        <v>233.06</v>
      </c>
      <c r="Z8" s="16">
        <f t="shared" ref="Z8" si="2">S8+Y8</f>
        <v>233.06</v>
      </c>
      <c r="AA8" s="17"/>
      <c r="AB8" s="5"/>
      <c r="AC8" s="5"/>
      <c r="AD8" s="5"/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ref="S8:S11" si="3">Q9+R9</f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ref="Y8:Y11" si="4">(T9*U9)+(V9*W9)</f>
        <v>0</v>
      </c>
      <c r="Z9" s="16">
        <f t="shared" ref="Z8:Z11" si="5">S9+Y9</f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3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4"/>
        <v>0</v>
      </c>
      <c r="Z10" s="16">
        <f t="shared" si="5"/>
        <v>0</v>
      </c>
      <c r="AA10" s="17"/>
      <c r="AB10" s="5"/>
      <c r="AC10" s="5"/>
      <c r="AD10" s="25" t="s">
        <v>93</v>
      </c>
      <c r="AE10" s="5"/>
    </row>
    <row r="11" spans="1:31" ht="14.25">
      <c r="A11" s="57"/>
      <c r="B11" s="57"/>
      <c r="C11" s="53"/>
      <c r="D11" s="54"/>
      <c r="E11" s="55"/>
      <c r="F11" s="56"/>
      <c r="G11" s="10"/>
      <c r="H11" s="8"/>
      <c r="I11" s="52"/>
      <c r="J11" s="58"/>
      <c r="K11" s="52"/>
      <c r="L11" s="59"/>
      <c r="M11" s="60"/>
      <c r="N11" s="60"/>
      <c r="O11" s="14"/>
      <c r="P11" s="15"/>
      <c r="Q11" s="15"/>
      <c r="R11" s="15"/>
      <c r="S11" s="16"/>
      <c r="T11" s="8"/>
      <c r="U11" s="15"/>
      <c r="V11" s="8"/>
      <c r="W11" s="15"/>
      <c r="X11" s="8"/>
      <c r="Y11" s="16"/>
      <c r="Z11" s="16"/>
      <c r="AA11" s="17"/>
      <c r="AB11" s="5"/>
      <c r="AC11" s="5"/>
      <c r="AD11" s="5"/>
      <c r="AE11" s="5"/>
    </row>
    <row r="12" spans="1:31" ht="38.25" customHeight="1">
      <c r="A12" s="18"/>
      <c r="B12" s="5"/>
      <c r="C12" s="19"/>
      <c r="D12" s="20"/>
      <c r="E12" s="20"/>
      <c r="F12" s="20"/>
      <c r="G12" s="21"/>
      <c r="H12" s="21"/>
      <c r="I12" s="21"/>
      <c r="J12" s="2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31" ht="15.75" customHeight="1">
      <c r="A13" s="94" t="s">
        <v>40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6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97" t="s">
        <v>41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00" t="s">
        <v>42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00" t="s">
        <v>43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00" t="s">
        <v>44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00" t="s">
        <v>45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00" t="s">
        <v>46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00" t="s">
        <v>47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00" t="s">
        <v>94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15.75" customHeight="1">
      <c r="A22" s="100" t="s">
        <v>95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00" t="s">
        <v>96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00" t="s">
        <v>97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98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00" t="s">
        <v>99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100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101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102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103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107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108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109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110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111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112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00" t="s">
        <v>113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00" t="s">
        <v>114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00" t="s">
        <v>115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/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3:L23"/>
    <mergeCell ref="Y6:Y7"/>
    <mergeCell ref="A13:L13"/>
    <mergeCell ref="A14:L14"/>
    <mergeCell ref="A15:L15"/>
    <mergeCell ref="A16:L16"/>
    <mergeCell ref="A17:L1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18:L18"/>
    <mergeCell ref="A19:L19"/>
    <mergeCell ref="A20:L20"/>
    <mergeCell ref="A21:L21"/>
    <mergeCell ref="A22:L22"/>
    <mergeCell ref="A35:L35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42:L42"/>
    <mergeCell ref="A36:L36"/>
    <mergeCell ref="A37:L37"/>
    <mergeCell ref="A38:L38"/>
    <mergeCell ref="A39:L39"/>
    <mergeCell ref="A40:L40"/>
    <mergeCell ref="A41:L41"/>
  </mergeCells>
  <conditionalFormatting sqref="AD9:AD10">
    <cfRule type="notContainsBlanks" dxfId="8" priority="1">
      <formula>LEN(TRIM(AD9))&gt;0</formula>
    </cfRule>
  </conditionalFormatting>
  <dataValidations count="4">
    <dataValidation type="list" allowBlank="1" sqref="P8:P11" xr:uid="{00000000-0002-0000-0400-000000000000}">
      <formula1>$AD$8:$AD$10</formula1>
    </dataValidation>
    <dataValidation type="list" allowBlank="1" sqref="H8:H11" xr:uid="{00000000-0002-0000-0400-000001000000}">
      <formula1>"SERVIÇO,CURSO,EVENTO,REUNIÃO,OUTROS"</formula1>
    </dataValidation>
    <dataValidation type="list" errorStyle="warning" allowBlank="1" showErrorMessage="1" sqref="A11 A8" xr:uid="{00000000-0002-0000-0400-000002000000}">
      <formula1>$AA$6:$AA$24</formula1>
    </dataValidation>
    <dataValidation type="list" errorStyle="warning" allowBlank="1" showErrorMessage="1" sqref="B11 B8" xr:uid="{00000000-0002-0000-0400-000003000000}">
      <formula1>$AB$6:$AB$78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114" t="s">
        <v>117</v>
      </c>
      <c r="C4" s="109"/>
      <c r="D4" s="109"/>
      <c r="E4" s="109"/>
      <c r="F4" s="109"/>
      <c r="G4" s="109"/>
      <c r="H4" s="109"/>
      <c r="I4" s="109"/>
    </row>
    <row r="5" spans="2:9" ht="14.25">
      <c r="B5" s="114" t="s">
        <v>118</v>
      </c>
      <c r="C5" s="109"/>
      <c r="D5" s="109"/>
      <c r="E5" s="109"/>
      <c r="F5" s="109"/>
      <c r="G5" s="109"/>
      <c r="H5" s="109"/>
      <c r="I5" s="109"/>
    </row>
    <row r="6" spans="2:9" ht="14.25">
      <c r="B6" s="114" t="s">
        <v>119</v>
      </c>
      <c r="C6" s="109"/>
      <c r="D6" s="109"/>
      <c r="E6" s="109"/>
      <c r="F6" s="109"/>
      <c r="G6" s="109"/>
      <c r="H6" s="109"/>
      <c r="I6" s="109"/>
    </row>
    <row r="7" spans="2:9" ht="14.25">
      <c r="B7" s="114" t="s">
        <v>120</v>
      </c>
      <c r="C7" s="109"/>
      <c r="D7" s="109"/>
      <c r="E7" s="109"/>
      <c r="F7" s="109"/>
      <c r="G7" s="109"/>
      <c r="H7" s="109"/>
      <c r="I7" s="109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  <c r="AA1" s="1"/>
      <c r="AB1" s="1"/>
    </row>
    <row r="2" spans="1:30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6"/>
      <c r="AA2" s="1"/>
      <c r="AB2" s="1"/>
    </row>
    <row r="3" spans="1:30" ht="21">
      <c r="A3" s="109"/>
      <c r="B3" s="110" t="s">
        <v>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AA3" s="2"/>
      <c r="AB3" s="2"/>
    </row>
    <row r="4" spans="1:30" ht="15" customHeight="1">
      <c r="A4" s="3" t="s">
        <v>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3"/>
      <c r="AA4" s="2"/>
      <c r="AB4" s="2"/>
    </row>
    <row r="5" spans="1:30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98"/>
      <c r="N5" s="107"/>
      <c r="O5" s="106" t="s">
        <v>8</v>
      </c>
      <c r="P5" s="98"/>
      <c r="Q5" s="98"/>
      <c r="R5" s="99"/>
      <c r="S5" s="106" t="s">
        <v>9</v>
      </c>
      <c r="T5" s="98"/>
      <c r="U5" s="98"/>
      <c r="V5" s="98"/>
      <c r="W5" s="98"/>
      <c r="X5" s="99"/>
      <c r="Y5" s="101" t="s">
        <v>121</v>
      </c>
      <c r="Z5" s="101" t="s">
        <v>122</v>
      </c>
      <c r="AA5" s="5"/>
      <c r="AB5" s="5"/>
      <c r="AC5" s="5"/>
    </row>
    <row r="6" spans="1:30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17</v>
      </c>
      <c r="G6" s="101" t="s">
        <v>18</v>
      </c>
      <c r="H6" s="101" t="s">
        <v>19</v>
      </c>
      <c r="I6" s="106" t="s">
        <v>20</v>
      </c>
      <c r="J6" s="99"/>
      <c r="K6" s="105" t="s">
        <v>21</v>
      </c>
      <c r="L6" s="99"/>
      <c r="M6" s="101" t="s">
        <v>22</v>
      </c>
      <c r="N6" s="101" t="s">
        <v>23</v>
      </c>
      <c r="O6" s="101" t="s">
        <v>123</v>
      </c>
      <c r="P6" s="104" t="s">
        <v>124</v>
      </c>
      <c r="Q6" s="104" t="s">
        <v>125</v>
      </c>
      <c r="R6" s="104" t="s">
        <v>126</v>
      </c>
      <c r="S6" s="105" t="s">
        <v>28</v>
      </c>
      <c r="T6" s="99"/>
      <c r="U6" s="105" t="s">
        <v>29</v>
      </c>
      <c r="V6" s="99"/>
      <c r="W6" s="101" t="s">
        <v>127</v>
      </c>
      <c r="X6" s="104" t="s">
        <v>128</v>
      </c>
      <c r="Y6" s="102"/>
      <c r="Z6" s="102"/>
      <c r="AA6" s="5"/>
      <c r="AB6" s="5"/>
      <c r="AC6" s="5"/>
      <c r="AD6" s="5"/>
    </row>
    <row r="7" spans="1:30" ht="30">
      <c r="A7" s="103"/>
      <c r="B7" s="103"/>
      <c r="C7" s="103"/>
      <c r="D7" s="103"/>
      <c r="E7" s="103"/>
      <c r="F7" s="103"/>
      <c r="G7" s="103"/>
      <c r="H7" s="103"/>
      <c r="I7" s="6" t="s">
        <v>32</v>
      </c>
      <c r="J7" s="6" t="s">
        <v>33</v>
      </c>
      <c r="K7" s="6" t="s">
        <v>34</v>
      </c>
      <c r="L7" s="7" t="s">
        <v>35</v>
      </c>
      <c r="M7" s="103"/>
      <c r="N7" s="103"/>
      <c r="O7" s="103"/>
      <c r="P7" s="103"/>
      <c r="Q7" s="103"/>
      <c r="R7" s="103"/>
      <c r="S7" s="23" t="s">
        <v>129</v>
      </c>
      <c r="T7" s="24" t="s">
        <v>130</v>
      </c>
      <c r="U7" s="23" t="s">
        <v>87</v>
      </c>
      <c r="V7" s="24" t="s">
        <v>88</v>
      </c>
      <c r="W7" s="103"/>
      <c r="X7" s="103"/>
      <c r="Y7" s="103"/>
      <c r="Z7" s="103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94" t="s">
        <v>40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6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97" t="s">
        <v>41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00" t="s">
        <v>42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00" t="s">
        <v>43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00" t="s">
        <v>44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00" t="s">
        <v>45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00" t="s">
        <v>46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00" t="s">
        <v>47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00" t="s">
        <v>48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00" t="s">
        <v>49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00" t="s">
        <v>50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00" t="s">
        <v>51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00" t="s">
        <v>52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00" t="s">
        <v>53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00" t="s">
        <v>54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00" t="s">
        <v>55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00" t="s">
        <v>56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00" t="s">
        <v>131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00" t="s">
        <v>132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00" t="s">
        <v>133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00" t="s">
        <v>134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00" t="s">
        <v>135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00" t="s">
        <v>136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00" t="s">
        <v>137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00" t="s">
        <v>138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00" t="s">
        <v>139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00" t="s">
        <v>140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00" t="s">
        <v>141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00" t="s">
        <v>142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 xr:uid="{00000000-0002-0000-06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E998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55.87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32.5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3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3"/>
      <c r="N7" s="103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ht="42.75">
      <c r="A8" s="8" t="s">
        <v>202</v>
      </c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1" si="0">Q8+R8</f>
        <v>0</v>
      </c>
      <c r="T8" s="8"/>
      <c r="U8" s="15">
        <v>54.01</v>
      </c>
      <c r="V8" s="8">
        <v>0</v>
      </c>
      <c r="W8" s="15">
        <v>17.52</v>
      </c>
      <c r="X8" s="8">
        <f>T8+V8</f>
        <v>0</v>
      </c>
      <c r="Y8" s="16">
        <f t="shared" ref="Y8:Y11" si="1">(T8*U8)+(V8*W8)</f>
        <v>0</v>
      </c>
      <c r="Z8" s="16">
        <f t="shared" ref="Z8:Z11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/>
      <c r="U9" s="15">
        <v>54.01</v>
      </c>
      <c r="V9" s="8">
        <v>0</v>
      </c>
      <c r="W9" s="15">
        <v>17.52</v>
      </c>
      <c r="X9" s="8">
        <f t="shared" ref="X9:X11" si="3">T9+V9</f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/>
      <c r="U10" s="15">
        <v>54.01</v>
      </c>
      <c r="V10" s="8">
        <v>0</v>
      </c>
      <c r="W10" s="15">
        <v>17.52</v>
      </c>
      <c r="X10" s="8">
        <f t="shared" si="3"/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4.25">
      <c r="A11" s="57"/>
      <c r="B11" s="57"/>
      <c r="C11" s="53"/>
      <c r="D11" s="54"/>
      <c r="E11" s="55"/>
      <c r="F11" s="56"/>
      <c r="G11" s="10"/>
      <c r="H11" s="8"/>
      <c r="I11" s="52"/>
      <c r="J11" s="58"/>
      <c r="K11" s="52"/>
      <c r="L11" s="59"/>
      <c r="M11" s="60"/>
      <c r="N11" s="60"/>
      <c r="O11" s="14"/>
      <c r="P11" s="15"/>
      <c r="Q11" s="15">
        <v>0</v>
      </c>
      <c r="R11" s="15">
        <v>0</v>
      </c>
      <c r="S11" s="16">
        <f t="shared" si="0"/>
        <v>0</v>
      </c>
      <c r="T11" s="8"/>
      <c r="U11" s="15">
        <v>54.01</v>
      </c>
      <c r="V11" s="8"/>
      <c r="W11" s="15">
        <v>17.52</v>
      </c>
      <c r="X11" s="8">
        <f t="shared" si="3"/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38.25" customHeight="1">
      <c r="A12" s="18"/>
      <c r="B12" s="5"/>
      <c r="C12" s="19"/>
      <c r="D12" s="20"/>
      <c r="E12" s="20"/>
      <c r="F12" s="20"/>
      <c r="G12" s="21"/>
      <c r="H12" s="21"/>
      <c r="I12" s="21"/>
      <c r="J12" s="2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31" ht="15.75" customHeight="1">
      <c r="A13" s="94" t="s">
        <v>40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6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97" t="s">
        <v>41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00" t="s">
        <v>42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00" t="s">
        <v>43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00" t="s">
        <v>44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00" t="s">
        <v>45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00" t="s">
        <v>46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00" t="s">
        <v>47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00" t="s">
        <v>94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15.75" customHeight="1">
      <c r="A22" s="100" t="s">
        <v>95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00" t="s">
        <v>96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00" t="s">
        <v>97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98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00" t="s">
        <v>99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100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101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102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103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107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108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109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110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111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112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00" t="s">
        <v>113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00" t="s">
        <v>114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00" t="s">
        <v>115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/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3:L23"/>
    <mergeCell ref="Y6:Y7"/>
    <mergeCell ref="A13:L13"/>
    <mergeCell ref="A14:L14"/>
    <mergeCell ref="A15:L15"/>
    <mergeCell ref="A16:L16"/>
    <mergeCell ref="A17:L1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18:L18"/>
    <mergeCell ref="A19:L19"/>
    <mergeCell ref="A20:L20"/>
    <mergeCell ref="A21:L21"/>
    <mergeCell ref="A22:L22"/>
    <mergeCell ref="A35:L35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42:L42"/>
    <mergeCell ref="A36:L36"/>
    <mergeCell ref="A37:L37"/>
    <mergeCell ref="A38:L38"/>
    <mergeCell ref="A39:L39"/>
    <mergeCell ref="A40:L40"/>
    <mergeCell ref="A41:L41"/>
  </mergeCells>
  <conditionalFormatting sqref="AD8:AD10">
    <cfRule type="notContainsBlanks" dxfId="7" priority="1">
      <formula>LEN(TRIM(AD8))&gt;0</formula>
    </cfRule>
  </conditionalFormatting>
  <dataValidations count="4">
    <dataValidation type="list" errorStyle="warning" allowBlank="1" showErrorMessage="1" sqref="B11" xr:uid="{00000000-0002-0000-0700-000000000000}">
      <formula1>$AB$6:$AB$78</formula1>
    </dataValidation>
    <dataValidation type="list" errorStyle="warning" allowBlank="1" showErrorMessage="1" sqref="A11" xr:uid="{00000000-0002-0000-0700-000001000000}">
      <formula1>$AA$6:$AA$24</formula1>
    </dataValidation>
    <dataValidation type="list" allowBlank="1" sqref="H8:H11" xr:uid="{00000000-0002-0000-0700-000002000000}">
      <formula1>"SERVIÇO,CURSO,EVENTO,REUNIÃO,OUTROS"</formula1>
    </dataValidation>
    <dataValidation type="list" allowBlank="1" sqref="P8:P11" xr:uid="{00000000-0002-0000-0700-000003000000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E998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55.87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32.5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3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3"/>
      <c r="N7" s="103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ht="42.75">
      <c r="A8" s="8" t="s">
        <v>202</v>
      </c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1" si="0">Q8+R8</f>
        <v>0</v>
      </c>
      <c r="T8" s="8"/>
      <c r="U8" s="15">
        <v>54.01</v>
      </c>
      <c r="V8" s="8">
        <v>0</v>
      </c>
      <c r="W8" s="15">
        <v>17.52</v>
      </c>
      <c r="X8" s="8">
        <f>T8+V8</f>
        <v>0</v>
      </c>
      <c r="Y8" s="16">
        <f t="shared" ref="Y8:Y11" si="1">(T8*U8)+(V8*W8)</f>
        <v>0</v>
      </c>
      <c r="Z8" s="16">
        <f t="shared" ref="Z8:Z11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/>
      <c r="U9" s="15">
        <v>54.01</v>
      </c>
      <c r="V9" s="8">
        <v>0</v>
      </c>
      <c r="W9" s="15">
        <v>17.52</v>
      </c>
      <c r="X9" s="8">
        <f t="shared" ref="X9:X11" si="3">T9+V9</f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/>
      <c r="U10" s="15">
        <v>54.01</v>
      </c>
      <c r="V10" s="8">
        <v>0</v>
      </c>
      <c r="W10" s="15">
        <v>17.52</v>
      </c>
      <c r="X10" s="8">
        <f t="shared" si="3"/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4.25">
      <c r="A11" s="57"/>
      <c r="B11" s="57"/>
      <c r="C11" s="53"/>
      <c r="D11" s="54"/>
      <c r="E11" s="55"/>
      <c r="F11" s="56"/>
      <c r="G11" s="10"/>
      <c r="H11" s="8"/>
      <c r="I11" s="52"/>
      <c r="J11" s="58"/>
      <c r="K11" s="52"/>
      <c r="L11" s="59"/>
      <c r="M11" s="60"/>
      <c r="N11" s="60"/>
      <c r="O11" s="14"/>
      <c r="P11" s="15"/>
      <c r="Q11" s="15">
        <v>0</v>
      </c>
      <c r="R11" s="15">
        <v>0</v>
      </c>
      <c r="S11" s="16">
        <f t="shared" si="0"/>
        <v>0</v>
      </c>
      <c r="T11" s="8"/>
      <c r="U11" s="15">
        <v>54.01</v>
      </c>
      <c r="V11" s="8"/>
      <c r="W11" s="15">
        <v>17.52</v>
      </c>
      <c r="X11" s="8">
        <f t="shared" si="3"/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38.25" customHeight="1">
      <c r="A12" s="18"/>
      <c r="B12" s="5"/>
      <c r="C12" s="19"/>
      <c r="D12" s="20"/>
      <c r="E12" s="20"/>
      <c r="F12" s="20"/>
      <c r="G12" s="21"/>
      <c r="H12" s="21"/>
      <c r="I12" s="21"/>
      <c r="J12" s="2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31" ht="15.75" customHeight="1">
      <c r="A13" s="94" t="s">
        <v>40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6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97" t="s">
        <v>41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00" t="s">
        <v>42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00" t="s">
        <v>43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00" t="s">
        <v>44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00" t="s">
        <v>45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00" t="s">
        <v>46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00" t="s">
        <v>47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00" t="s">
        <v>94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15.75" customHeight="1">
      <c r="A22" s="100" t="s">
        <v>95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00" t="s">
        <v>96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00" t="s">
        <v>97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98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00" t="s">
        <v>99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100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101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102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103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107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108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109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110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111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112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00" t="s">
        <v>113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00" t="s">
        <v>114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00" t="s">
        <v>115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/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3:L23"/>
    <mergeCell ref="Y6:Y7"/>
    <mergeCell ref="A13:L13"/>
    <mergeCell ref="A14:L14"/>
    <mergeCell ref="A15:L15"/>
    <mergeCell ref="A16:L16"/>
    <mergeCell ref="A17:L1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18:L18"/>
    <mergeCell ref="A19:L19"/>
    <mergeCell ref="A20:L20"/>
    <mergeCell ref="A21:L21"/>
    <mergeCell ref="A22:L22"/>
    <mergeCell ref="A35:L35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42:L42"/>
    <mergeCell ref="A36:L36"/>
    <mergeCell ref="A37:L37"/>
    <mergeCell ref="A38:L38"/>
    <mergeCell ref="A39:L39"/>
    <mergeCell ref="A40:L40"/>
    <mergeCell ref="A41:L41"/>
  </mergeCells>
  <conditionalFormatting sqref="AD8:AD10">
    <cfRule type="notContainsBlanks" dxfId="6" priority="1">
      <formula>LEN(TRIM(AD8))&gt;0</formula>
    </cfRule>
  </conditionalFormatting>
  <dataValidations count="4">
    <dataValidation type="list" allowBlank="1" sqref="P8:P11" xr:uid="{00000000-0002-0000-0800-000000000000}">
      <formula1>$AD$8:$AD$10</formula1>
    </dataValidation>
    <dataValidation type="list" allowBlank="1" sqref="H8:H11" xr:uid="{00000000-0002-0000-0800-000001000000}">
      <formula1>"SERVIÇO,CURSO,EVENTO,REUNIÃO,OUTROS"</formula1>
    </dataValidation>
    <dataValidation type="list" errorStyle="warning" allowBlank="1" showErrorMessage="1" sqref="A11" xr:uid="{00000000-0002-0000-0800-000002000000}">
      <formula1>$AA$6:$AA$24</formula1>
    </dataValidation>
    <dataValidation type="list" errorStyle="warning" allowBlank="1" showErrorMessage="1" sqref="B11" xr:uid="{00000000-0002-0000-0800-000003000000}">
      <formula1>$AB$6:$AB$78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AE997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107.87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82.875" style="32" bestFit="1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3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3"/>
      <c r="N7" s="103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s="30" customFormat="1" ht="14.25">
      <c r="A8" s="62" t="s">
        <v>146</v>
      </c>
      <c r="B8" s="62" t="s">
        <v>146</v>
      </c>
      <c r="C8" s="47" t="s">
        <v>173</v>
      </c>
      <c r="D8" s="48" t="s">
        <v>174</v>
      </c>
      <c r="E8" s="49" t="s">
        <v>175</v>
      </c>
      <c r="F8" s="50" t="s">
        <v>176</v>
      </c>
      <c r="G8" s="51"/>
      <c r="H8" s="52" t="s">
        <v>185</v>
      </c>
      <c r="I8" s="52" t="s">
        <v>159</v>
      </c>
      <c r="J8" s="38" t="s">
        <v>161</v>
      </c>
      <c r="K8" s="52" t="s">
        <v>159</v>
      </c>
      <c r="L8" s="70" t="s">
        <v>177</v>
      </c>
      <c r="M8" s="41">
        <v>44025</v>
      </c>
      <c r="N8" s="42">
        <v>44030</v>
      </c>
      <c r="O8" s="64"/>
      <c r="P8" s="65"/>
      <c r="Q8" s="65">
        <v>0</v>
      </c>
      <c r="R8" s="65">
        <v>0</v>
      </c>
      <c r="S8" s="66">
        <f t="shared" ref="S8:S10" si="0">Q8+R8</f>
        <v>0</v>
      </c>
      <c r="T8" s="71">
        <v>5</v>
      </c>
      <c r="U8" s="65">
        <v>54.01</v>
      </c>
      <c r="V8" s="52">
        <v>0</v>
      </c>
      <c r="W8" s="65">
        <v>17.52</v>
      </c>
      <c r="X8" s="52">
        <f>T8+V8</f>
        <v>5</v>
      </c>
      <c r="Y8" s="66">
        <f t="shared" ref="Y8:Y10" si="1">(T8*U8)+(V8*W8)</f>
        <v>270.05</v>
      </c>
      <c r="Z8" s="66">
        <f t="shared" ref="Z8:Z10" si="2">S8+Y8</f>
        <v>270.05</v>
      </c>
      <c r="AA8" s="67"/>
      <c r="AB8" s="68"/>
      <c r="AC8" s="68"/>
      <c r="AD8" s="69" t="s">
        <v>91</v>
      </c>
      <c r="AE8" s="68"/>
    </row>
    <row r="9" spans="1:31" s="30" customFormat="1" ht="14.25">
      <c r="A9" s="62" t="s">
        <v>146</v>
      </c>
      <c r="B9" s="62" t="s">
        <v>146</v>
      </c>
      <c r="C9" s="47" t="s">
        <v>169</v>
      </c>
      <c r="D9" s="48" t="s">
        <v>170</v>
      </c>
      <c r="E9" s="49" t="s">
        <v>148</v>
      </c>
      <c r="F9" s="50" t="s">
        <v>178</v>
      </c>
      <c r="G9" s="51"/>
      <c r="H9" s="52" t="s">
        <v>158</v>
      </c>
      <c r="I9" s="52" t="s">
        <v>159</v>
      </c>
      <c r="J9" s="38" t="s">
        <v>161</v>
      </c>
      <c r="K9" s="52" t="s">
        <v>159</v>
      </c>
      <c r="L9" s="70" t="s">
        <v>172</v>
      </c>
      <c r="M9" s="41">
        <v>44032</v>
      </c>
      <c r="N9" s="42">
        <v>44037</v>
      </c>
      <c r="O9" s="64"/>
      <c r="P9" s="65"/>
      <c r="Q9" s="65">
        <v>0</v>
      </c>
      <c r="R9" s="65">
        <v>0</v>
      </c>
      <c r="S9" s="66">
        <f t="shared" si="0"/>
        <v>0</v>
      </c>
      <c r="T9" s="71">
        <v>4</v>
      </c>
      <c r="U9" s="65">
        <v>54.01</v>
      </c>
      <c r="V9" s="52">
        <v>1</v>
      </c>
      <c r="W9" s="65">
        <v>17.52</v>
      </c>
      <c r="X9" s="52">
        <f t="shared" ref="X9:X10" si="3">T9+V9</f>
        <v>5</v>
      </c>
      <c r="Y9" s="66">
        <f t="shared" si="1"/>
        <v>233.56</v>
      </c>
      <c r="Z9" s="66">
        <f t="shared" si="2"/>
        <v>233.56</v>
      </c>
      <c r="AA9" s="67"/>
      <c r="AB9" s="68"/>
      <c r="AC9" s="68"/>
      <c r="AD9" s="69" t="s">
        <v>92</v>
      </c>
      <c r="AE9" s="68"/>
    </row>
    <row r="10" spans="1:31" s="30" customFormat="1" ht="15.75" customHeight="1">
      <c r="A10" s="62" t="s">
        <v>146</v>
      </c>
      <c r="B10" s="62" t="s">
        <v>146</v>
      </c>
      <c r="C10" s="47" t="s">
        <v>179</v>
      </c>
      <c r="D10" s="48" t="s">
        <v>180</v>
      </c>
      <c r="E10" s="49" t="s">
        <v>181</v>
      </c>
      <c r="F10" s="50" t="s">
        <v>182</v>
      </c>
      <c r="G10" s="51"/>
      <c r="H10" s="52" t="s">
        <v>185</v>
      </c>
      <c r="I10" s="52" t="s">
        <v>159</v>
      </c>
      <c r="J10" s="38" t="s">
        <v>183</v>
      </c>
      <c r="K10" s="52" t="s">
        <v>159</v>
      </c>
      <c r="L10" s="70" t="s">
        <v>184</v>
      </c>
      <c r="M10" s="41">
        <v>44032</v>
      </c>
      <c r="N10" s="42">
        <v>44037</v>
      </c>
      <c r="O10" s="64"/>
      <c r="P10" s="65"/>
      <c r="Q10" s="65">
        <v>0</v>
      </c>
      <c r="R10" s="65">
        <v>0</v>
      </c>
      <c r="S10" s="66">
        <f t="shared" si="0"/>
        <v>0</v>
      </c>
      <c r="T10" s="71">
        <v>5</v>
      </c>
      <c r="U10" s="65">
        <v>54.01</v>
      </c>
      <c r="V10" s="52">
        <v>0</v>
      </c>
      <c r="W10" s="65">
        <v>17.52</v>
      </c>
      <c r="X10" s="52">
        <f t="shared" si="3"/>
        <v>5</v>
      </c>
      <c r="Y10" s="66">
        <f t="shared" si="1"/>
        <v>270.05</v>
      </c>
      <c r="Z10" s="66">
        <f t="shared" si="2"/>
        <v>270.05</v>
      </c>
      <c r="AA10" s="67"/>
      <c r="AB10" s="68"/>
      <c r="AC10" s="68"/>
      <c r="AD10" s="69" t="s">
        <v>93</v>
      </c>
      <c r="AE10" s="68"/>
    </row>
    <row r="11" spans="1:31" ht="38.25" customHeight="1">
      <c r="A11" s="18"/>
      <c r="B11" s="5"/>
      <c r="C11" s="19"/>
      <c r="D11" s="20"/>
      <c r="E11" s="20"/>
      <c r="F11" s="20"/>
      <c r="G11" s="21"/>
      <c r="H11" s="21"/>
      <c r="I11" s="21"/>
      <c r="J11" s="2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1" ht="15.75" customHeight="1">
      <c r="A12" s="94" t="s">
        <v>40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6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97" t="s">
        <v>41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00" t="s">
        <v>42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00" t="s">
        <v>43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00" t="s">
        <v>44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00" t="s">
        <v>45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00" t="s">
        <v>46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00" t="s">
        <v>47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00" t="s">
        <v>94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5.75" customHeight="1">
      <c r="A21" s="100" t="s">
        <v>95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00" t="s">
        <v>96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00" t="s">
        <v>97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00" t="s">
        <v>98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99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00" t="s">
        <v>100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101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102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103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104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107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108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109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110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111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112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113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00" t="s">
        <v>114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00" t="s">
        <v>115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/>
    <row r="243" spans="1:29" ht="15.75" customHeight="1"/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2:L22"/>
    <mergeCell ref="Y6:Y7"/>
    <mergeCell ref="A12:L12"/>
    <mergeCell ref="A13:L13"/>
    <mergeCell ref="A14:L14"/>
    <mergeCell ref="A15:L15"/>
    <mergeCell ref="A16:L16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17:L17"/>
    <mergeCell ref="A18:L18"/>
    <mergeCell ref="A19:L19"/>
    <mergeCell ref="A20:L20"/>
    <mergeCell ref="A21:L21"/>
    <mergeCell ref="A34:L34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41:L41"/>
    <mergeCell ref="A35:L35"/>
    <mergeCell ref="A36:L36"/>
    <mergeCell ref="A37:L37"/>
    <mergeCell ref="A38:L38"/>
    <mergeCell ref="A39:L39"/>
    <mergeCell ref="A40:L40"/>
  </mergeCells>
  <conditionalFormatting sqref="AD8:AD10">
    <cfRule type="notContainsBlanks" dxfId="5" priority="1">
      <formula>LEN(TRIM(AD8))&gt;0</formula>
    </cfRule>
  </conditionalFormatting>
  <dataValidations count="4">
    <dataValidation type="list" allowBlank="1" sqref="P8:P10" xr:uid="{00000000-0002-0000-0900-000000000000}">
      <formula1>$AD$8:$AD$10</formula1>
    </dataValidation>
    <dataValidation type="list" allowBlank="1" sqref="H8:H10" xr:uid="{00000000-0002-0000-0900-000001000000}">
      <formula1>"SERVIÇO,CURSO,EVENTO,REUNIÃO,OUTROS"</formula1>
    </dataValidation>
    <dataValidation type="list" errorStyle="warning" allowBlank="1" showErrorMessage="1" sqref="A8:A10" xr:uid="{00000000-0002-0000-0900-000002000000}">
      <formula1>$AA$6:$AA$27</formula1>
    </dataValidation>
    <dataValidation type="list" errorStyle="warning" allowBlank="1" showErrorMessage="1" sqref="B8:B10" xr:uid="{00000000-0002-0000-0900-000003000000}">
      <formula1>$AB$6:$AB$81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E995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66.7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81.625" style="32" bestFit="1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3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3"/>
      <c r="N7" s="103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s="30" customFormat="1" ht="14.25">
      <c r="A8" s="62" t="s">
        <v>146</v>
      </c>
      <c r="B8" s="62" t="s">
        <v>146</v>
      </c>
      <c r="C8" s="47" t="s">
        <v>169</v>
      </c>
      <c r="D8" s="48" t="s">
        <v>170</v>
      </c>
      <c r="E8" s="49" t="s">
        <v>148</v>
      </c>
      <c r="F8" s="50" t="s">
        <v>178</v>
      </c>
      <c r="G8" s="51"/>
      <c r="H8" s="52" t="s">
        <v>158</v>
      </c>
      <c r="I8" s="52" t="s">
        <v>159</v>
      </c>
      <c r="J8" s="58" t="s">
        <v>161</v>
      </c>
      <c r="K8" s="52" t="s">
        <v>159</v>
      </c>
      <c r="L8" s="70" t="s">
        <v>186</v>
      </c>
      <c r="M8" s="41">
        <v>44074</v>
      </c>
      <c r="N8" s="42">
        <v>44077</v>
      </c>
      <c r="O8" s="64"/>
      <c r="P8" s="65"/>
      <c r="Q8" s="65">
        <v>0</v>
      </c>
      <c r="R8" s="65">
        <v>0</v>
      </c>
      <c r="S8" s="66">
        <f t="shared" ref="S8" si="0">Q8+R8</f>
        <v>0</v>
      </c>
      <c r="T8" s="52">
        <v>3</v>
      </c>
      <c r="U8" s="65">
        <v>54.01</v>
      </c>
      <c r="V8" s="52">
        <v>1</v>
      </c>
      <c r="W8" s="65">
        <v>17.52</v>
      </c>
      <c r="X8" s="52">
        <f>T8+V8</f>
        <v>4</v>
      </c>
      <c r="Y8" s="66">
        <f t="shared" ref="Y8" si="1">(T8*U8)+(V8*W8)</f>
        <v>179.55</v>
      </c>
      <c r="Z8" s="66">
        <f t="shared" ref="Z8" si="2">S8+Y8</f>
        <v>179.55</v>
      </c>
      <c r="AA8" s="67"/>
      <c r="AB8" s="68"/>
      <c r="AC8" s="68"/>
      <c r="AD8" s="69" t="s">
        <v>91</v>
      </c>
      <c r="AE8" s="68"/>
    </row>
    <row r="9" spans="1:31" ht="38.25" customHeight="1">
      <c r="A9" s="18"/>
      <c r="B9" s="5"/>
      <c r="C9" s="19"/>
      <c r="D9" s="20"/>
      <c r="E9" s="20"/>
      <c r="F9" s="20"/>
      <c r="G9" s="21"/>
      <c r="H9" s="21"/>
      <c r="I9" s="21"/>
      <c r="J9" s="2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1" ht="15.75" customHeight="1">
      <c r="A10" s="94" t="s">
        <v>40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1" ht="15.75" customHeight="1">
      <c r="A11" s="97" t="s">
        <v>41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100" t="s">
        <v>42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100" t="s">
        <v>43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00" t="s">
        <v>44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00" t="s">
        <v>45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00" t="s">
        <v>46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00" t="s">
        <v>47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00" t="s">
        <v>94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5.75" customHeight="1">
      <c r="A19" s="100" t="s">
        <v>95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00" t="s">
        <v>96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00" t="s">
        <v>97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00" t="s">
        <v>98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00" t="s">
        <v>99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00" t="s">
        <v>100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101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00" t="s">
        <v>102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103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104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105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106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110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111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112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113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114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115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0:L20"/>
    <mergeCell ref="Y6:Y7"/>
    <mergeCell ref="A10:L10"/>
    <mergeCell ref="A11:L11"/>
    <mergeCell ref="A12:L12"/>
    <mergeCell ref="A13:L13"/>
    <mergeCell ref="A14:L14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15:L15"/>
    <mergeCell ref="A16:L16"/>
    <mergeCell ref="A17:L17"/>
    <mergeCell ref="A18:L18"/>
    <mergeCell ref="A19:L19"/>
    <mergeCell ref="A32:L32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9:L39"/>
    <mergeCell ref="A33:L33"/>
    <mergeCell ref="A34:L34"/>
    <mergeCell ref="A35:L35"/>
    <mergeCell ref="A36:L36"/>
    <mergeCell ref="A37:L37"/>
    <mergeCell ref="A38:L38"/>
  </mergeCells>
  <conditionalFormatting sqref="AD8">
    <cfRule type="notContainsBlanks" dxfId="4" priority="1">
      <formula>LEN(TRIM(AD8))&gt;0</formula>
    </cfRule>
  </conditionalFormatting>
  <dataValidations count="4">
    <dataValidation type="list" allowBlank="1" sqref="H8" xr:uid="{00000000-0002-0000-0A00-000000000000}">
      <formula1>"SERVIÇO,CURSO,EVENTO,REUNIÃO,OUTROS"</formula1>
    </dataValidation>
    <dataValidation type="list" allowBlank="1" sqref="P8" xr:uid="{00000000-0002-0000-0A00-000001000000}">
      <formula1>$AD$8:$AD$8</formula1>
    </dataValidation>
    <dataValidation type="list" errorStyle="warning" allowBlank="1" showErrorMessage="1" sqref="A8" xr:uid="{00000000-0002-0000-0A00-000002000000}">
      <formula1>$AA$6:$AA$25</formula1>
    </dataValidation>
    <dataValidation type="list" errorStyle="warning" allowBlank="1" showErrorMessage="1" sqref="B8" xr:uid="{00000000-0002-0000-0A00-000003000000}">
      <formula1>$AB$6:$AB$79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AE995"/>
  <sheetViews>
    <sheetView zoomScale="90" zoomScaleNormal="90" workbookViewId="0">
      <pane ySplit="7" topLeftCell="A8" activePane="bottomLeft" state="frozen"/>
      <selection activeCell="A4" sqref="A4"/>
      <selection pane="bottomLeft" activeCell="A8" sqref="A8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69.87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32.5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3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3"/>
      <c r="N7" s="103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s="30" customFormat="1" ht="14.25">
      <c r="A8" s="62" t="s">
        <v>146</v>
      </c>
      <c r="B8" s="62" t="s">
        <v>146</v>
      </c>
      <c r="C8" s="47" t="s">
        <v>147</v>
      </c>
      <c r="D8" s="48">
        <v>781</v>
      </c>
      <c r="E8" s="49" t="s">
        <v>164</v>
      </c>
      <c r="F8" s="50" t="s">
        <v>187</v>
      </c>
      <c r="G8" s="51"/>
      <c r="H8" s="52" t="s">
        <v>158</v>
      </c>
      <c r="I8" s="52" t="s">
        <v>159</v>
      </c>
      <c r="J8" s="58" t="s">
        <v>160</v>
      </c>
      <c r="K8" s="52" t="s">
        <v>159</v>
      </c>
      <c r="L8" s="63" t="s">
        <v>188</v>
      </c>
      <c r="M8" s="41">
        <v>44091</v>
      </c>
      <c r="N8" s="42">
        <v>44091</v>
      </c>
      <c r="O8" s="64"/>
      <c r="P8" s="65"/>
      <c r="Q8" s="65">
        <v>0</v>
      </c>
      <c r="R8" s="65">
        <v>0</v>
      </c>
      <c r="S8" s="66">
        <f t="shared" ref="S8" si="0">Q8+R8</f>
        <v>0</v>
      </c>
      <c r="T8" s="52">
        <v>0</v>
      </c>
      <c r="U8" s="65">
        <v>54.01</v>
      </c>
      <c r="V8" s="52">
        <v>1</v>
      </c>
      <c r="W8" s="65">
        <v>17.52</v>
      </c>
      <c r="X8" s="52">
        <f>T8+V8</f>
        <v>1</v>
      </c>
      <c r="Y8" s="66">
        <f t="shared" ref="Y8" si="1">(T8*U8)+(V8*W8)</f>
        <v>17.52</v>
      </c>
      <c r="Z8" s="66">
        <f t="shared" ref="Z8" si="2">S8+Y8</f>
        <v>17.52</v>
      </c>
      <c r="AA8" s="67"/>
      <c r="AB8" s="68"/>
      <c r="AC8" s="68"/>
      <c r="AD8" s="69" t="s">
        <v>91</v>
      </c>
      <c r="AE8" s="68"/>
    </row>
    <row r="9" spans="1:31" ht="38.25" customHeight="1">
      <c r="A9" s="18"/>
      <c r="B9" s="5"/>
      <c r="C9" s="19"/>
      <c r="D9" s="20"/>
      <c r="E9" s="20"/>
      <c r="F9" s="20"/>
      <c r="G9" s="21"/>
      <c r="H9" s="21"/>
      <c r="I9" s="21"/>
      <c r="J9" s="2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1" ht="15.75" customHeight="1">
      <c r="A10" s="94" t="s">
        <v>40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31" ht="15.75" customHeight="1">
      <c r="A11" s="97" t="s">
        <v>41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100" t="s">
        <v>42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100" t="s">
        <v>43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00" t="s">
        <v>44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00" t="s">
        <v>45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00" t="s">
        <v>46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00" t="s">
        <v>47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00" t="s">
        <v>94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5.75" customHeight="1">
      <c r="A19" s="100" t="s">
        <v>95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00" t="s">
        <v>96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00" t="s">
        <v>97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00" t="s">
        <v>98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00" t="s">
        <v>99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00" t="s">
        <v>100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101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00" t="s">
        <v>102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103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104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105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106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110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111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112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113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114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115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0:L20"/>
    <mergeCell ref="Y6:Y7"/>
    <mergeCell ref="A10:L10"/>
    <mergeCell ref="A11:L11"/>
    <mergeCell ref="A12:L12"/>
    <mergeCell ref="A13:L13"/>
    <mergeCell ref="A14:L14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15:L15"/>
    <mergeCell ref="A16:L16"/>
    <mergeCell ref="A17:L17"/>
    <mergeCell ref="A18:L18"/>
    <mergeCell ref="A19:L19"/>
    <mergeCell ref="A32:L32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9:L39"/>
    <mergeCell ref="A33:L33"/>
    <mergeCell ref="A34:L34"/>
    <mergeCell ref="A35:L35"/>
    <mergeCell ref="A36:L36"/>
    <mergeCell ref="A37:L37"/>
    <mergeCell ref="A38:L38"/>
  </mergeCells>
  <conditionalFormatting sqref="AD8">
    <cfRule type="notContainsBlanks" dxfId="3" priority="1">
      <formula>LEN(TRIM(AD8))&gt;0</formula>
    </cfRule>
  </conditionalFormatting>
  <dataValidations count="4">
    <dataValidation type="list" allowBlank="1" sqref="P8" xr:uid="{00000000-0002-0000-0B00-000000000000}">
      <formula1>$AD$8:$AD$8</formula1>
    </dataValidation>
    <dataValidation type="list" allowBlank="1" sqref="H8" xr:uid="{00000000-0002-0000-0B00-000001000000}">
      <formula1>"SERVIÇO,CURSO,EVENTO,REUNIÃO,OUTROS"</formula1>
    </dataValidation>
    <dataValidation type="list" errorStyle="warning" allowBlank="1" showErrorMessage="1" sqref="A8" xr:uid="{00000000-0002-0000-0B00-000002000000}">
      <formula1>$AA$6:$AA$25</formula1>
    </dataValidation>
    <dataValidation type="list" errorStyle="warning" allowBlank="1" showErrorMessage="1" sqref="B8" xr:uid="{00000000-0002-0000-0B00-000003000000}">
      <formula1>$AB$6:$AB$79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AE996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79.25" style="32" bestFit="1" customWidth="1"/>
    <col min="7" max="7" width="18.375" style="32" customWidth="1"/>
    <col min="8" max="11" width="13.125" style="32" customWidth="1"/>
    <col min="12" max="12" width="41.375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3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3"/>
      <c r="N7" s="103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ht="24">
      <c r="A8" s="61" t="s">
        <v>146</v>
      </c>
      <c r="B8" s="61" t="s">
        <v>146</v>
      </c>
      <c r="C8" s="37" t="s">
        <v>169</v>
      </c>
      <c r="D8" s="35" t="s">
        <v>170</v>
      </c>
      <c r="E8" s="36" t="s">
        <v>148</v>
      </c>
      <c r="F8" s="34" t="s">
        <v>189</v>
      </c>
      <c r="G8" s="10"/>
      <c r="H8" s="8" t="s">
        <v>158</v>
      </c>
      <c r="I8" s="52" t="s">
        <v>159</v>
      </c>
      <c r="J8" s="58" t="s">
        <v>161</v>
      </c>
      <c r="K8" s="52" t="s">
        <v>159</v>
      </c>
      <c r="L8" s="72" t="s">
        <v>190</v>
      </c>
      <c r="M8" s="39">
        <v>44117</v>
      </c>
      <c r="N8" s="40">
        <v>44121</v>
      </c>
      <c r="O8" s="14"/>
      <c r="P8" s="15"/>
      <c r="Q8" s="15">
        <v>0</v>
      </c>
      <c r="R8" s="15">
        <v>0</v>
      </c>
      <c r="S8" s="16">
        <f t="shared" ref="S8:S9" si="0">Q8+R8</f>
        <v>0</v>
      </c>
      <c r="T8" s="8">
        <v>3</v>
      </c>
      <c r="U8" s="15">
        <v>54.01</v>
      </c>
      <c r="V8" s="8">
        <v>1</v>
      </c>
      <c r="W8" s="15">
        <v>17.52</v>
      </c>
      <c r="X8" s="8">
        <f>T8+V8</f>
        <v>4</v>
      </c>
      <c r="Y8" s="16">
        <f t="shared" ref="Y8:Y9" si="1">(T8*U8)+(V8*W8)</f>
        <v>179.55</v>
      </c>
      <c r="Z8" s="16">
        <f t="shared" ref="Z8:Z9" si="2">S8+Y8</f>
        <v>179.55</v>
      </c>
      <c r="AA8" s="17"/>
      <c r="AB8" s="5"/>
      <c r="AC8" s="5"/>
      <c r="AD8" s="25" t="s">
        <v>91</v>
      </c>
      <c r="AE8" s="5"/>
    </row>
    <row r="9" spans="1:31" ht="24">
      <c r="A9" s="61" t="s">
        <v>146</v>
      </c>
      <c r="B9" s="61" t="s">
        <v>146</v>
      </c>
      <c r="C9" s="37" t="s">
        <v>169</v>
      </c>
      <c r="D9" s="35" t="s">
        <v>170</v>
      </c>
      <c r="E9" s="36" t="s">
        <v>148</v>
      </c>
      <c r="F9" s="34" t="s">
        <v>189</v>
      </c>
      <c r="G9" s="10"/>
      <c r="H9" s="8" t="s">
        <v>158</v>
      </c>
      <c r="I9" s="52" t="s">
        <v>159</v>
      </c>
      <c r="J9" s="58" t="s">
        <v>161</v>
      </c>
      <c r="K9" s="52" t="s">
        <v>159</v>
      </c>
      <c r="L9" s="72" t="s">
        <v>190</v>
      </c>
      <c r="M9" s="39">
        <v>44130</v>
      </c>
      <c r="N9" s="40">
        <v>44134</v>
      </c>
      <c r="O9" s="14"/>
      <c r="P9" s="15"/>
      <c r="Q9" s="15">
        <v>0</v>
      </c>
      <c r="R9" s="15">
        <v>0</v>
      </c>
      <c r="S9" s="16">
        <f t="shared" si="0"/>
        <v>0</v>
      </c>
      <c r="T9" s="8">
        <v>4</v>
      </c>
      <c r="U9" s="15">
        <v>54.01</v>
      </c>
      <c r="V9" s="8">
        <v>0</v>
      </c>
      <c r="W9" s="15">
        <v>17.52</v>
      </c>
      <c r="X9" s="8">
        <f t="shared" ref="X9" si="3">T9+V9</f>
        <v>4</v>
      </c>
      <c r="Y9" s="16">
        <f t="shared" si="1"/>
        <v>216.04</v>
      </c>
      <c r="Z9" s="16">
        <f t="shared" si="2"/>
        <v>216.04</v>
      </c>
      <c r="AA9" s="17"/>
      <c r="AB9" s="5"/>
      <c r="AC9" s="5"/>
      <c r="AD9" s="25" t="s">
        <v>92</v>
      </c>
      <c r="AE9" s="5"/>
    </row>
    <row r="10" spans="1:31" ht="38.25" customHeight="1">
      <c r="A10" s="18"/>
      <c r="B10" s="5"/>
      <c r="C10" s="19"/>
      <c r="D10" s="20"/>
      <c r="E10" s="20"/>
      <c r="F10" s="20"/>
      <c r="G10" s="21"/>
      <c r="H10" s="21"/>
      <c r="I10" s="21"/>
      <c r="J10" s="2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1" ht="15.75" customHeight="1">
      <c r="A11" s="94" t="s">
        <v>40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6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1" ht="15.75" customHeight="1">
      <c r="A12" s="97" t="s">
        <v>41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1" ht="15.75" customHeight="1">
      <c r="A13" s="100" t="s">
        <v>42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100" t="s">
        <v>43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00" t="s">
        <v>44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00" t="s">
        <v>45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00" t="s">
        <v>46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00" t="s">
        <v>47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00" t="s">
        <v>94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customHeight="1">
      <c r="A20" s="100" t="s">
        <v>95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00" t="s">
        <v>96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00" t="s">
        <v>97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00" t="s">
        <v>98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00" t="s">
        <v>99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100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00" t="s">
        <v>101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102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103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104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105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109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110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111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112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113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114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00" t="s">
        <v>115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1:L21"/>
    <mergeCell ref="Y6:Y7"/>
    <mergeCell ref="A11:L11"/>
    <mergeCell ref="A12:L12"/>
    <mergeCell ref="A13:L13"/>
    <mergeCell ref="A14:L14"/>
    <mergeCell ref="A15:L15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16:L16"/>
    <mergeCell ref="A17:L17"/>
    <mergeCell ref="A18:L18"/>
    <mergeCell ref="A19:L19"/>
    <mergeCell ref="A20:L20"/>
    <mergeCell ref="A33:L33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40:L40"/>
    <mergeCell ref="A34:L34"/>
    <mergeCell ref="A35:L35"/>
    <mergeCell ref="A36:L36"/>
    <mergeCell ref="A37:L37"/>
    <mergeCell ref="A38:L38"/>
    <mergeCell ref="A39:L39"/>
  </mergeCells>
  <conditionalFormatting sqref="AD8:AD9">
    <cfRule type="notContainsBlanks" dxfId="2" priority="1">
      <formula>LEN(TRIM(AD8))&gt;0</formula>
    </cfRule>
  </conditionalFormatting>
  <dataValidations count="4">
    <dataValidation type="list" allowBlank="1" sqref="H8:H9" xr:uid="{00000000-0002-0000-0C00-000000000000}">
      <formula1>"SERVIÇO,CURSO,EVENTO,REUNIÃO,OUTROS"</formula1>
    </dataValidation>
    <dataValidation type="list" allowBlank="1" sqref="P8:P9" xr:uid="{00000000-0002-0000-0C00-000001000000}">
      <formula1>$AD$8:$AD$9</formula1>
    </dataValidation>
    <dataValidation type="list" errorStyle="warning" allowBlank="1" showErrorMessage="1" sqref="B8:B9" xr:uid="{00000000-0002-0000-0C00-000002000000}">
      <formula1>$AB$6:$AB$80</formula1>
    </dataValidation>
    <dataValidation type="list" errorStyle="warning" allowBlank="1" showErrorMessage="1" sqref="A8:A9" xr:uid="{00000000-0002-0000-0C00-000003000000}">
      <formula1>$AA$6:$AA$26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AE1000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71.62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67.75" style="32" bestFit="1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3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3"/>
      <c r="N7" s="103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s="30" customFormat="1" ht="14.25">
      <c r="A8" s="57" t="s">
        <v>146</v>
      </c>
      <c r="B8" s="57" t="s">
        <v>146</v>
      </c>
      <c r="C8" s="53" t="s">
        <v>147</v>
      </c>
      <c r="D8" s="54">
        <v>781</v>
      </c>
      <c r="E8" s="55" t="s">
        <v>164</v>
      </c>
      <c r="F8" s="56" t="s">
        <v>187</v>
      </c>
      <c r="G8" s="51"/>
      <c r="H8" s="52" t="s">
        <v>158</v>
      </c>
      <c r="I8" s="52" t="s">
        <v>159</v>
      </c>
      <c r="J8" s="76" t="s">
        <v>171</v>
      </c>
      <c r="K8" s="52" t="s">
        <v>159</v>
      </c>
      <c r="L8" s="76" t="s">
        <v>198</v>
      </c>
      <c r="M8" s="45">
        <v>44145</v>
      </c>
      <c r="N8" s="45">
        <v>44145</v>
      </c>
      <c r="O8" s="64"/>
      <c r="P8" s="65"/>
      <c r="Q8" s="65">
        <v>0</v>
      </c>
      <c r="R8" s="65">
        <v>0</v>
      </c>
      <c r="S8" s="66">
        <f t="shared" ref="S8:S13" si="0">Q8+R8</f>
        <v>0</v>
      </c>
      <c r="T8" s="77">
        <v>0</v>
      </c>
      <c r="U8" s="65">
        <v>54.01</v>
      </c>
      <c r="V8" s="77">
        <v>1</v>
      </c>
      <c r="W8" s="65">
        <v>17.52</v>
      </c>
      <c r="X8" s="52">
        <f>T8+V8</f>
        <v>1</v>
      </c>
      <c r="Y8" s="66">
        <f t="shared" ref="Y8:Y13" si="1">(T8*U8)+(V8*W8)</f>
        <v>17.52</v>
      </c>
      <c r="Z8" s="66">
        <f t="shared" ref="Z8:Z13" si="2">S8+Y8</f>
        <v>17.52</v>
      </c>
      <c r="AA8" s="67"/>
      <c r="AB8" s="68"/>
      <c r="AC8" s="68"/>
      <c r="AD8" s="69" t="s">
        <v>91</v>
      </c>
      <c r="AE8" s="68"/>
    </row>
    <row r="9" spans="1:31" s="30" customFormat="1" ht="14.25">
      <c r="A9" s="57" t="s">
        <v>146</v>
      </c>
      <c r="B9" s="57" t="s">
        <v>146</v>
      </c>
      <c r="C9" s="53" t="s">
        <v>147</v>
      </c>
      <c r="D9" s="54">
        <v>781</v>
      </c>
      <c r="E9" s="55" t="s">
        <v>164</v>
      </c>
      <c r="F9" s="56" t="s">
        <v>196</v>
      </c>
      <c r="G9" s="51"/>
      <c r="H9" s="52" t="s">
        <v>157</v>
      </c>
      <c r="I9" s="52" t="s">
        <v>159</v>
      </c>
      <c r="J9" s="76" t="s">
        <v>171</v>
      </c>
      <c r="K9" s="52" t="s">
        <v>159</v>
      </c>
      <c r="L9" s="76" t="s">
        <v>166</v>
      </c>
      <c r="M9" s="45">
        <v>44158</v>
      </c>
      <c r="N9" s="45">
        <v>44163</v>
      </c>
      <c r="O9" s="64"/>
      <c r="P9" s="65"/>
      <c r="Q9" s="65">
        <v>0</v>
      </c>
      <c r="R9" s="65">
        <v>0</v>
      </c>
      <c r="S9" s="66">
        <f t="shared" si="0"/>
        <v>0</v>
      </c>
      <c r="T9" s="77">
        <v>5</v>
      </c>
      <c r="U9" s="65">
        <v>54.01</v>
      </c>
      <c r="V9" s="77">
        <v>0</v>
      </c>
      <c r="W9" s="65">
        <v>17.52</v>
      </c>
      <c r="X9" s="52">
        <f t="shared" ref="X9:X13" si="3">T9+V9</f>
        <v>5</v>
      </c>
      <c r="Y9" s="66">
        <f t="shared" si="1"/>
        <v>270.05</v>
      </c>
      <c r="Z9" s="66">
        <f t="shared" si="2"/>
        <v>270.05</v>
      </c>
      <c r="AA9" s="67"/>
      <c r="AB9" s="68"/>
      <c r="AC9" s="68"/>
      <c r="AD9" s="69" t="s">
        <v>92</v>
      </c>
      <c r="AE9" s="68"/>
    </row>
    <row r="10" spans="1:31" s="30" customFormat="1" ht="15.75" customHeight="1">
      <c r="A10" s="57" t="s">
        <v>146</v>
      </c>
      <c r="B10" s="57" t="s">
        <v>146</v>
      </c>
      <c r="C10" s="53" t="s">
        <v>147</v>
      </c>
      <c r="D10" s="54">
        <v>781</v>
      </c>
      <c r="E10" s="55" t="s">
        <v>164</v>
      </c>
      <c r="F10" s="56" t="s">
        <v>191</v>
      </c>
      <c r="G10" s="78"/>
      <c r="H10" s="74" t="s">
        <v>158</v>
      </c>
      <c r="I10" s="74" t="s">
        <v>159</v>
      </c>
      <c r="J10" s="76" t="s">
        <v>171</v>
      </c>
      <c r="K10" s="74" t="s">
        <v>159</v>
      </c>
      <c r="L10" s="76" t="s">
        <v>166</v>
      </c>
      <c r="M10" s="45" t="s">
        <v>201</v>
      </c>
      <c r="N10" s="45">
        <v>44166</v>
      </c>
      <c r="O10" s="79"/>
      <c r="P10" s="80"/>
      <c r="Q10" s="80">
        <v>0</v>
      </c>
      <c r="R10" s="80">
        <v>0</v>
      </c>
      <c r="S10" s="81">
        <f t="shared" si="0"/>
        <v>0</v>
      </c>
      <c r="T10" s="77">
        <v>1</v>
      </c>
      <c r="U10" s="80">
        <v>54.01</v>
      </c>
      <c r="V10" s="77">
        <v>0</v>
      </c>
      <c r="W10" s="80">
        <v>17.52</v>
      </c>
      <c r="X10" s="74">
        <f t="shared" si="3"/>
        <v>1</v>
      </c>
      <c r="Y10" s="81">
        <f t="shared" si="1"/>
        <v>54.01</v>
      </c>
      <c r="Z10" s="81">
        <f t="shared" si="2"/>
        <v>54.01</v>
      </c>
      <c r="AA10" s="82"/>
      <c r="AB10" s="68"/>
      <c r="AC10" s="68"/>
      <c r="AD10" s="69" t="s">
        <v>93</v>
      </c>
      <c r="AE10" s="68"/>
    </row>
    <row r="11" spans="1:31" s="30" customFormat="1" ht="15.75" customHeight="1">
      <c r="A11" s="57" t="s">
        <v>146</v>
      </c>
      <c r="B11" s="57" t="s">
        <v>146</v>
      </c>
      <c r="C11" s="53" t="s">
        <v>192</v>
      </c>
      <c r="D11" s="54" t="s">
        <v>193</v>
      </c>
      <c r="E11" s="55" t="s">
        <v>164</v>
      </c>
      <c r="F11" s="56" t="s">
        <v>194</v>
      </c>
      <c r="G11" s="83"/>
      <c r="H11" s="75" t="s">
        <v>185</v>
      </c>
      <c r="I11" s="75" t="s">
        <v>159</v>
      </c>
      <c r="J11" s="76" t="s">
        <v>161</v>
      </c>
      <c r="K11" s="75" t="s">
        <v>197</v>
      </c>
      <c r="L11" s="76" t="s">
        <v>199</v>
      </c>
      <c r="M11" s="45">
        <v>44153</v>
      </c>
      <c r="N11" s="45">
        <v>44154</v>
      </c>
      <c r="O11" s="84"/>
      <c r="P11" s="85"/>
      <c r="Q11" s="80">
        <v>0</v>
      </c>
      <c r="R11" s="80">
        <v>0</v>
      </c>
      <c r="S11" s="81">
        <f t="shared" si="0"/>
        <v>0</v>
      </c>
      <c r="T11" s="77">
        <v>1</v>
      </c>
      <c r="U11" s="80">
        <v>54.01</v>
      </c>
      <c r="V11" s="77">
        <v>0</v>
      </c>
      <c r="W11" s="80">
        <v>17.52</v>
      </c>
      <c r="X11" s="74">
        <f t="shared" si="3"/>
        <v>1</v>
      </c>
      <c r="Y11" s="81">
        <f t="shared" si="1"/>
        <v>54.01</v>
      </c>
      <c r="Z11" s="81">
        <f t="shared" si="2"/>
        <v>54.01</v>
      </c>
      <c r="AA11" s="86"/>
      <c r="AB11" s="68"/>
      <c r="AC11" s="68"/>
      <c r="AD11" s="69"/>
      <c r="AE11" s="68"/>
    </row>
    <row r="12" spans="1:31" s="30" customFormat="1" ht="15.75" customHeight="1">
      <c r="A12" s="57" t="s">
        <v>146</v>
      </c>
      <c r="B12" s="57" t="s">
        <v>146</v>
      </c>
      <c r="C12" s="53" t="s">
        <v>179</v>
      </c>
      <c r="D12" s="54" t="s">
        <v>180</v>
      </c>
      <c r="E12" s="55" t="s">
        <v>181</v>
      </c>
      <c r="F12" s="56" t="s">
        <v>182</v>
      </c>
      <c r="G12" s="83"/>
      <c r="H12" s="75" t="s">
        <v>157</v>
      </c>
      <c r="I12" s="75" t="s">
        <v>159</v>
      </c>
      <c r="J12" s="70" t="s">
        <v>183</v>
      </c>
      <c r="K12" s="75" t="s">
        <v>159</v>
      </c>
      <c r="L12" s="76" t="s">
        <v>200</v>
      </c>
      <c r="M12" s="45">
        <v>43846</v>
      </c>
      <c r="N12" s="45">
        <v>44156</v>
      </c>
      <c r="O12" s="84"/>
      <c r="P12" s="87"/>
      <c r="Q12" s="85">
        <v>0</v>
      </c>
      <c r="R12" s="85">
        <v>0</v>
      </c>
      <c r="S12" s="88">
        <f t="shared" si="0"/>
        <v>0</v>
      </c>
      <c r="T12" s="77">
        <v>5</v>
      </c>
      <c r="U12" s="85">
        <v>54.01</v>
      </c>
      <c r="V12" s="77">
        <v>0</v>
      </c>
      <c r="W12" s="85">
        <v>17.52</v>
      </c>
      <c r="X12" s="75">
        <f t="shared" si="3"/>
        <v>5</v>
      </c>
      <c r="Y12" s="88">
        <f t="shared" si="1"/>
        <v>270.05</v>
      </c>
      <c r="Z12" s="88">
        <f t="shared" si="2"/>
        <v>270.05</v>
      </c>
      <c r="AA12" s="89"/>
      <c r="AB12" s="68"/>
      <c r="AC12" s="68"/>
      <c r="AD12" s="69"/>
      <c r="AE12" s="68"/>
    </row>
    <row r="13" spans="1:31" s="30" customFormat="1" ht="14.25">
      <c r="A13" s="57" t="s">
        <v>146</v>
      </c>
      <c r="B13" s="57" t="s">
        <v>146</v>
      </c>
      <c r="C13" s="53" t="s">
        <v>192</v>
      </c>
      <c r="D13" s="54" t="s">
        <v>193</v>
      </c>
      <c r="E13" s="55" t="s">
        <v>164</v>
      </c>
      <c r="F13" s="56" t="s">
        <v>195</v>
      </c>
      <c r="G13" s="90"/>
      <c r="H13" s="73" t="s">
        <v>158</v>
      </c>
      <c r="I13" s="73" t="s">
        <v>159</v>
      </c>
      <c r="J13" s="76" t="s">
        <v>161</v>
      </c>
      <c r="K13" s="73" t="s">
        <v>159</v>
      </c>
      <c r="L13" s="76" t="s">
        <v>166</v>
      </c>
      <c r="M13" s="45">
        <v>44165</v>
      </c>
      <c r="N13" s="45">
        <v>44165</v>
      </c>
      <c r="O13" s="91"/>
      <c r="P13" s="92"/>
      <c r="Q13" s="85">
        <v>0</v>
      </c>
      <c r="R13" s="85">
        <v>0</v>
      </c>
      <c r="S13" s="88">
        <f t="shared" si="0"/>
        <v>0</v>
      </c>
      <c r="T13" s="77">
        <v>0</v>
      </c>
      <c r="U13" s="85">
        <v>54.01</v>
      </c>
      <c r="V13" s="77">
        <v>1</v>
      </c>
      <c r="W13" s="85">
        <v>17.52</v>
      </c>
      <c r="X13" s="75">
        <f t="shared" si="3"/>
        <v>1</v>
      </c>
      <c r="Y13" s="88">
        <f t="shared" si="1"/>
        <v>17.52</v>
      </c>
      <c r="Z13" s="88">
        <f t="shared" si="2"/>
        <v>17.52</v>
      </c>
      <c r="AA13" s="93"/>
      <c r="AB13" s="68"/>
      <c r="AC13" s="68"/>
      <c r="AD13" s="68"/>
      <c r="AE13" s="68"/>
    </row>
    <row r="14" spans="1:31" ht="38.25" customHeight="1">
      <c r="A14" s="18"/>
      <c r="B14" s="5"/>
      <c r="C14" s="19"/>
      <c r="D14" s="20"/>
      <c r="E14" s="20"/>
      <c r="F14" s="20"/>
      <c r="G14" s="21"/>
      <c r="H14" s="21"/>
      <c r="I14" s="21"/>
      <c r="J14" s="2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1" ht="15.75" customHeight="1">
      <c r="A15" s="94" t="s">
        <v>40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6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97" t="s">
        <v>41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00" t="s">
        <v>42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00" t="s">
        <v>43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00" t="s">
        <v>44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00" t="s">
        <v>45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00" t="s">
        <v>46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00" t="s">
        <v>47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00" t="s">
        <v>94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5.75" customHeight="1">
      <c r="A24" s="100" t="s">
        <v>95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96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00" t="s">
        <v>97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98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99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100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101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103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105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106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107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108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109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110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00" t="s">
        <v>111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00" t="s">
        <v>112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00" t="s">
        <v>113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00" t="s">
        <v>114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00" t="s">
        <v>115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5:L25"/>
    <mergeCell ref="Y6:Y7"/>
    <mergeCell ref="A15:L15"/>
    <mergeCell ref="A16:L16"/>
    <mergeCell ref="A17:L17"/>
    <mergeCell ref="A18:L18"/>
    <mergeCell ref="A19:L19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0:L20"/>
    <mergeCell ref="A21:L21"/>
    <mergeCell ref="A22:L22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44:L44"/>
    <mergeCell ref="A38:L38"/>
    <mergeCell ref="A39:L39"/>
    <mergeCell ref="A40:L40"/>
    <mergeCell ref="A41:L41"/>
    <mergeCell ref="A42:L42"/>
    <mergeCell ref="A43:L43"/>
  </mergeCells>
  <conditionalFormatting sqref="AD8:AD12">
    <cfRule type="notContainsBlanks" dxfId="1" priority="1">
      <formula>LEN(TRIM(AD8))&gt;0</formula>
    </cfRule>
  </conditionalFormatting>
  <dataValidations count="4">
    <dataValidation type="list" allowBlank="1" sqref="P8:P13" xr:uid="{00000000-0002-0000-0D00-000000000000}">
      <formula1>$AD$8:$AD$10</formula1>
    </dataValidation>
    <dataValidation type="list" allowBlank="1" sqref="H8:H13" xr:uid="{00000000-0002-0000-0D00-000001000000}">
      <formula1>"SERVIÇO,CURSO,EVENTO,REUNIÃO,OUTROS"</formula1>
    </dataValidation>
    <dataValidation type="list" errorStyle="warning" allowBlank="1" showErrorMessage="1" sqref="A8:A13" xr:uid="{00000000-0002-0000-0D00-000002000000}">
      <formula1>$AA$6:$AA$29</formula1>
    </dataValidation>
    <dataValidation type="list" errorStyle="warning" allowBlank="1" showErrorMessage="1" sqref="B8:B13" xr:uid="{00000000-0002-0000-0D00-000003000000}">
      <formula1>$AB$6:$AB$83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AE998"/>
  <sheetViews>
    <sheetView zoomScale="90" zoomScaleNormal="90" workbookViewId="0">
      <pane ySplit="7" topLeftCell="A8" activePane="bottomLeft" state="frozen"/>
      <selection activeCell="A4" sqref="A4"/>
      <selection pane="bottomLeft" activeCell="A4" sqref="A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55.875" style="32" bestFit="1" customWidth="1"/>
    <col min="7" max="7" width="18.375" style="32" customWidth="1"/>
    <col min="8" max="10" width="13.125" style="32" customWidth="1"/>
    <col min="11" max="11" width="21.5" style="32" customWidth="1"/>
    <col min="12" max="12" width="32.5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08"/>
      <c r="B1" s="110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  <c r="AB1" s="1"/>
      <c r="AC1" s="1"/>
    </row>
    <row r="2" spans="1:31" ht="21">
      <c r="A2" s="109"/>
      <c r="B2" s="110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1"/>
      <c r="AC2" s="1"/>
    </row>
    <row r="3" spans="1:31" ht="21">
      <c r="A3" s="109"/>
      <c r="B3" s="110" t="s">
        <v>145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2"/>
      <c r="AC3" s="2"/>
    </row>
    <row r="4" spans="1:31" ht="15" customHeight="1">
      <c r="A4" s="3" t="s">
        <v>203</v>
      </c>
      <c r="B4" s="4"/>
      <c r="C4" s="111" t="s">
        <v>4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  <c r="AB4" s="2"/>
      <c r="AC4" s="2"/>
    </row>
    <row r="5" spans="1:31" ht="15.75" customHeight="1">
      <c r="A5" s="106" t="s">
        <v>5</v>
      </c>
      <c r="B5" s="99"/>
      <c r="C5" s="106" t="s">
        <v>6</v>
      </c>
      <c r="D5" s="98"/>
      <c r="E5" s="99"/>
      <c r="F5" s="106" t="s">
        <v>7</v>
      </c>
      <c r="G5" s="98"/>
      <c r="H5" s="98"/>
      <c r="I5" s="98"/>
      <c r="J5" s="98"/>
      <c r="K5" s="98"/>
      <c r="L5" s="98"/>
      <c r="M5" s="106" t="s">
        <v>8</v>
      </c>
      <c r="N5" s="98"/>
      <c r="O5" s="98"/>
      <c r="P5" s="98"/>
      <c r="Q5" s="98"/>
      <c r="R5" s="98"/>
      <c r="S5" s="99"/>
      <c r="T5" s="106" t="s">
        <v>9</v>
      </c>
      <c r="U5" s="98"/>
      <c r="V5" s="98"/>
      <c r="W5" s="98"/>
      <c r="X5" s="98"/>
      <c r="Y5" s="99"/>
      <c r="Z5" s="101" t="s">
        <v>69</v>
      </c>
      <c r="AA5" s="101" t="s">
        <v>70</v>
      </c>
      <c r="AB5" s="5"/>
      <c r="AC5" s="5"/>
      <c r="AD5" s="5"/>
    </row>
    <row r="6" spans="1:31" ht="15.75" customHeight="1">
      <c r="A6" s="101" t="s">
        <v>12</v>
      </c>
      <c r="B6" s="101" t="s">
        <v>13</v>
      </c>
      <c r="C6" s="101" t="s">
        <v>14</v>
      </c>
      <c r="D6" s="101" t="s">
        <v>15</v>
      </c>
      <c r="E6" s="101" t="s">
        <v>16</v>
      </c>
      <c r="F6" s="101" t="s">
        <v>71</v>
      </c>
      <c r="G6" s="101" t="s">
        <v>72</v>
      </c>
      <c r="H6" s="101" t="s">
        <v>73</v>
      </c>
      <c r="I6" s="106" t="s">
        <v>20</v>
      </c>
      <c r="J6" s="99"/>
      <c r="K6" s="105" t="s">
        <v>21</v>
      </c>
      <c r="L6" s="99"/>
      <c r="M6" s="101" t="s">
        <v>74</v>
      </c>
      <c r="N6" s="101" t="s">
        <v>75</v>
      </c>
      <c r="O6" s="101" t="s">
        <v>76</v>
      </c>
      <c r="P6" s="101" t="s">
        <v>77</v>
      </c>
      <c r="Q6" s="104" t="s">
        <v>78</v>
      </c>
      <c r="R6" s="104" t="s">
        <v>79</v>
      </c>
      <c r="S6" s="104" t="s">
        <v>80</v>
      </c>
      <c r="T6" s="105" t="s">
        <v>28</v>
      </c>
      <c r="U6" s="99"/>
      <c r="V6" s="105" t="s">
        <v>29</v>
      </c>
      <c r="W6" s="99"/>
      <c r="X6" s="101" t="s">
        <v>81</v>
      </c>
      <c r="Y6" s="104" t="s">
        <v>82</v>
      </c>
      <c r="Z6" s="102"/>
      <c r="AA6" s="102"/>
      <c r="AB6" s="5"/>
      <c r="AC6" s="5"/>
      <c r="AD6" s="5"/>
      <c r="AE6" s="5"/>
    </row>
    <row r="7" spans="1:31" ht="30">
      <c r="A7" s="103"/>
      <c r="B7" s="103"/>
      <c r="C7" s="103"/>
      <c r="D7" s="103"/>
      <c r="E7" s="103"/>
      <c r="F7" s="103"/>
      <c r="G7" s="103"/>
      <c r="H7" s="103"/>
      <c r="I7" s="23" t="s">
        <v>83</v>
      </c>
      <c r="J7" s="23" t="s">
        <v>84</v>
      </c>
      <c r="K7" s="23" t="s">
        <v>85</v>
      </c>
      <c r="L7" s="24" t="s">
        <v>86</v>
      </c>
      <c r="M7" s="103"/>
      <c r="N7" s="103"/>
      <c r="O7" s="103"/>
      <c r="P7" s="103"/>
      <c r="Q7" s="103"/>
      <c r="R7" s="103"/>
      <c r="S7" s="103"/>
      <c r="T7" s="23" t="s">
        <v>87</v>
      </c>
      <c r="U7" s="24" t="s">
        <v>88</v>
      </c>
      <c r="V7" s="23" t="s">
        <v>89</v>
      </c>
      <c r="W7" s="24" t="s">
        <v>90</v>
      </c>
      <c r="X7" s="103"/>
      <c r="Y7" s="103"/>
      <c r="Z7" s="103"/>
      <c r="AA7" s="103"/>
      <c r="AB7" s="5"/>
      <c r="AC7" s="5"/>
      <c r="AD7" s="5"/>
      <c r="AE7" s="5"/>
    </row>
    <row r="8" spans="1:31" ht="42.75">
      <c r="A8" s="8" t="s">
        <v>202</v>
      </c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1" si="0">Q8+R8</f>
        <v>0</v>
      </c>
      <c r="T8" s="8"/>
      <c r="U8" s="15">
        <v>54.01</v>
      </c>
      <c r="V8" s="8">
        <v>0</v>
      </c>
      <c r="W8" s="15">
        <v>17.52</v>
      </c>
      <c r="X8" s="8">
        <f>T8+V8</f>
        <v>0</v>
      </c>
      <c r="Y8" s="16">
        <f t="shared" ref="Y8:Y11" si="1">(T8*U8)+(V8*W8)</f>
        <v>0</v>
      </c>
      <c r="Z8" s="16">
        <f t="shared" ref="Z8:Z11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/>
      <c r="U9" s="15">
        <v>54.01</v>
      </c>
      <c r="V9" s="8">
        <v>0</v>
      </c>
      <c r="W9" s="15">
        <v>17.52</v>
      </c>
      <c r="X9" s="8">
        <f t="shared" ref="X9:X11" si="3">T9+V9</f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/>
      <c r="U10" s="15">
        <v>54.01</v>
      </c>
      <c r="V10" s="8">
        <v>0</v>
      </c>
      <c r="W10" s="15">
        <v>17.52</v>
      </c>
      <c r="X10" s="8">
        <f t="shared" si="3"/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4.25">
      <c r="A11" s="57"/>
      <c r="B11" s="57"/>
      <c r="C11" s="53"/>
      <c r="D11" s="54"/>
      <c r="E11" s="55"/>
      <c r="F11" s="56"/>
      <c r="G11" s="10"/>
      <c r="H11" s="8"/>
      <c r="I11" s="52"/>
      <c r="J11" s="58"/>
      <c r="K11" s="52"/>
      <c r="L11" s="59"/>
      <c r="M11" s="60"/>
      <c r="N11" s="60"/>
      <c r="O11" s="14"/>
      <c r="P11" s="15"/>
      <c r="Q11" s="15">
        <v>0</v>
      </c>
      <c r="R11" s="15">
        <v>0</v>
      </c>
      <c r="S11" s="16">
        <f t="shared" si="0"/>
        <v>0</v>
      </c>
      <c r="T11" s="8"/>
      <c r="U11" s="15">
        <v>54.01</v>
      </c>
      <c r="V11" s="8"/>
      <c r="W11" s="15">
        <v>17.52</v>
      </c>
      <c r="X11" s="8">
        <f t="shared" si="3"/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38.25" customHeight="1">
      <c r="A12" s="18"/>
      <c r="B12" s="5"/>
      <c r="C12" s="19"/>
      <c r="D12" s="20"/>
      <c r="E12" s="20"/>
      <c r="F12" s="20"/>
      <c r="G12" s="21"/>
      <c r="H12" s="21"/>
      <c r="I12" s="21"/>
      <c r="J12" s="2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31" ht="15.75" customHeight="1">
      <c r="A13" s="94" t="s">
        <v>40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6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1" ht="15.75" customHeight="1">
      <c r="A14" s="97" t="s">
        <v>41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1" ht="15.75" customHeight="1">
      <c r="A15" s="100" t="s">
        <v>42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1" ht="15.75" customHeight="1">
      <c r="A16" s="100" t="s">
        <v>43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15.75" customHeight="1">
      <c r="A17" s="100" t="s">
        <v>44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00" t="s">
        <v>45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00" t="s">
        <v>46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00" t="s">
        <v>47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00" t="s">
        <v>94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15.75" customHeight="1">
      <c r="A22" s="100" t="s">
        <v>95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00" t="s">
        <v>96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00" t="s">
        <v>97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00" t="s">
        <v>98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31" ht="15.75" customHeight="1">
      <c r="A26" s="100" t="s">
        <v>99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00" t="s">
        <v>100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00" t="s">
        <v>101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00" t="s">
        <v>102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00" t="s">
        <v>103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00" t="s">
        <v>104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00" t="s">
        <v>105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00" t="s">
        <v>106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00" t="s">
        <v>107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00" t="s">
        <v>108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00" t="s">
        <v>109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00" t="s">
        <v>110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00" t="s">
        <v>111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00" t="s">
        <v>112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00" t="s">
        <v>113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00" t="s">
        <v>114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00" t="s">
        <v>115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/>
    <row r="244" spans="1:29" ht="15.75" customHeight="1"/>
    <row r="245" spans="1:29" ht="15.75" customHeight="1"/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3:L23"/>
    <mergeCell ref="Y6:Y7"/>
    <mergeCell ref="A13:L13"/>
    <mergeCell ref="A14:L14"/>
    <mergeCell ref="A15:L15"/>
    <mergeCell ref="A16:L16"/>
    <mergeCell ref="A17:L1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18:L18"/>
    <mergeCell ref="A19:L19"/>
    <mergeCell ref="A20:L20"/>
    <mergeCell ref="A21:L21"/>
    <mergeCell ref="A22:L22"/>
    <mergeCell ref="A35:L35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42:L42"/>
    <mergeCell ref="A36:L36"/>
    <mergeCell ref="A37:L37"/>
    <mergeCell ref="A38:L38"/>
    <mergeCell ref="A39:L39"/>
    <mergeCell ref="A40:L40"/>
    <mergeCell ref="A41:L41"/>
  </mergeCells>
  <conditionalFormatting sqref="AD8:AD10">
    <cfRule type="notContainsBlanks" dxfId="0" priority="1">
      <formula>LEN(TRIM(AD8))&gt;0</formula>
    </cfRule>
  </conditionalFormatting>
  <dataValidations count="4">
    <dataValidation type="list" errorStyle="warning" allowBlank="1" showErrorMessage="1" sqref="B11" xr:uid="{00000000-0002-0000-0E00-000000000000}">
      <formula1>$AB$6:$AB$78</formula1>
    </dataValidation>
    <dataValidation type="list" errorStyle="warning" allowBlank="1" showErrorMessage="1" sqref="A11" xr:uid="{00000000-0002-0000-0E00-000001000000}">
      <formula1>$AA$6:$AA$24</formula1>
    </dataValidation>
    <dataValidation type="list" allowBlank="1" sqref="H8:H11" xr:uid="{00000000-0002-0000-0E00-000002000000}">
      <formula1>"SERVIÇO,CURSO,EVENTO,REUNIÃO,OUTROS"</formula1>
    </dataValidation>
    <dataValidation type="list" allowBlank="1" sqref="P8:P11" xr:uid="{00000000-0002-0000-0E00-000003000000}">
      <formula1>$AD$8:$AD$10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2021-JAN</vt:lpstr>
      <vt:lpstr>2020 -JAN</vt:lpstr>
      <vt:lpstr>2020 - FEV</vt:lpstr>
      <vt:lpstr>2020 - MAR</vt:lpstr>
      <vt:lpstr>2020 - ABR</vt:lpstr>
      <vt:lpstr>Decreto de Concessão de passage</vt:lpstr>
      <vt:lpstr>Cópia de 2021-JAN</vt:lpstr>
      <vt:lpstr>2020 - MAI</vt:lpstr>
      <vt:lpstr>2020 - JUN</vt:lpstr>
      <vt:lpstr>2020 - JUL</vt:lpstr>
      <vt:lpstr>2020 - AGO</vt:lpstr>
      <vt:lpstr>2020 - SET</vt:lpstr>
      <vt:lpstr>2020 - OUT</vt:lpstr>
      <vt:lpstr>2020 - NOV</vt:lpstr>
      <vt:lpstr>2020 - 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Jorge Alberto Rodrigues de Araujo</cp:lastModifiedBy>
  <cp:lastPrinted>2022-10-25T14:10:59Z</cp:lastPrinted>
  <dcterms:created xsi:type="dcterms:W3CDTF">2022-03-15T11:47:00Z</dcterms:created>
  <dcterms:modified xsi:type="dcterms:W3CDTF">2022-10-26T19:07:19Z</dcterms:modified>
</cp:coreProperties>
</file>