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W:\ATUALIZAÇÃO LAI 2022\EXECUÇÃO ORÇAMENTÁRIA E FINANCEIRA\"/>
    </mc:Choice>
  </mc:AlternateContent>
  <xr:revisionPtr revIDLastSave="0" documentId="13_ncr:1_{CA108629-6865-4F8C-960C-88E318F667DB}" xr6:coauthVersionLast="36" xr6:coauthVersionMax="36" xr10:uidLastSave="{00000000-0000-0000-0000-000000000000}"/>
  <bookViews>
    <workbookView xWindow="0" yWindow="0" windowWidth="13500" windowHeight="20025" firstSheet="1" activeTab="5" xr2:uid="{00000000-000D-0000-FFFF-FFFF00000000}"/>
  </bookViews>
  <sheets>
    <sheet name="2021-JAN" sheetId="1" state="hidden" r:id="rId1"/>
    <sheet name="JAN" sheetId="2" r:id="rId2"/>
    <sheet name="FEV" sheetId="16" r:id="rId3"/>
    <sheet name="MAR" sheetId="15" r:id="rId4"/>
    <sheet name="ABR" sheetId="14" r:id="rId5"/>
    <sheet name="MAI" sheetId="13" r:id="rId6"/>
    <sheet name="JUN" sheetId="12" r:id="rId7"/>
    <sheet name="JUL" sheetId="11" r:id="rId8"/>
    <sheet name="AGO" sheetId="17" r:id="rId9"/>
    <sheet name="SET" sheetId="18" r:id="rId10"/>
    <sheet name="OUT" sheetId="21" r:id="rId11"/>
    <sheet name="NOV" sheetId="22" r:id="rId12"/>
    <sheet name="Decreto de Concessão de passage" sheetId="3" state="hidden" r:id="rId13"/>
    <sheet name="Cópia de 2021-JAN" sheetId="4" state="hidden" r:id="rId14"/>
  </sheets>
  <calcPr calcId="191029"/>
  <extLst>
    <ext uri="GoogleSheetsCustomDataVersion1">
      <go:sheetsCustomData xmlns:go="http://customooxmlschemas.google.com/" r:id="rId15" roundtripDataSignature="AMtx7miv5yxWE0bBhPBiY0EtK1f2A4AgnQ=="/>
    </ext>
  </extLst>
</workbook>
</file>

<file path=xl/calcChain.xml><?xml version="1.0" encoding="utf-8"?>
<calcChain xmlns="http://schemas.openxmlformats.org/spreadsheetml/2006/main">
  <c r="Y11" i="22" l="1"/>
  <c r="X11" i="22"/>
  <c r="S11" i="22"/>
  <c r="Z11" i="22" s="1"/>
  <c r="Y9" i="22"/>
  <c r="X9" i="22"/>
  <c r="S9" i="22"/>
  <c r="Z9" i="22" s="1"/>
  <c r="Y10" i="22"/>
  <c r="X10" i="22"/>
  <c r="S10" i="22"/>
  <c r="Z10" i="22" s="1"/>
  <c r="Y8" i="22"/>
  <c r="Z8" i="22" s="1"/>
  <c r="X8" i="22"/>
  <c r="S8" i="22"/>
  <c r="Y9" i="21" l="1"/>
  <c r="X9" i="21"/>
  <c r="S9" i="21"/>
  <c r="Y8" i="21"/>
  <c r="X8" i="21"/>
  <c r="S8" i="21"/>
  <c r="Z8" i="21" s="1"/>
  <c r="Z9" i="21" l="1"/>
  <c r="Y11" i="17"/>
  <c r="X11" i="17"/>
  <c r="S11" i="17"/>
  <c r="Z11" i="17" s="1"/>
  <c r="Y10" i="17"/>
  <c r="X10" i="17"/>
  <c r="S10" i="17"/>
  <c r="Z10" i="17" s="1"/>
  <c r="Y9" i="17"/>
  <c r="X9" i="17"/>
  <c r="S9" i="17"/>
  <c r="Z9" i="17" s="1"/>
  <c r="Y8" i="17"/>
  <c r="X8" i="17"/>
  <c r="S8" i="17"/>
  <c r="Z8" i="17" s="1"/>
  <c r="X11" i="11" l="1"/>
  <c r="X13" i="12" l="1"/>
  <c r="X12" i="12"/>
  <c r="Y11" i="12"/>
  <c r="Y12" i="12"/>
  <c r="Y13" i="12"/>
  <c r="X11" i="12"/>
  <c r="S11" i="12"/>
  <c r="S12" i="12"/>
  <c r="S13" i="12"/>
  <c r="S8" i="12"/>
  <c r="S9" i="12"/>
  <c r="Y8" i="12"/>
  <c r="Y9" i="12"/>
  <c r="X8" i="12"/>
  <c r="X9" i="12"/>
  <c r="Y11" i="13"/>
  <c r="X12" i="13"/>
  <c r="Y12" i="13"/>
  <c r="X13" i="13"/>
  <c r="Y13" i="13"/>
  <c r="X14" i="13"/>
  <c r="Y14" i="13"/>
  <c r="S11" i="13"/>
  <c r="Z11" i="13" s="1"/>
  <c r="S12" i="13"/>
  <c r="S13" i="13"/>
  <c r="S14" i="13"/>
  <c r="Y8" i="16"/>
  <c r="X8" i="16"/>
  <c r="S8" i="16"/>
  <c r="Z8" i="16" s="1"/>
  <c r="Y8" i="15"/>
  <c r="X8" i="15"/>
  <c r="S8" i="15"/>
  <c r="Y8" i="14"/>
  <c r="S8" i="14"/>
  <c r="Y10" i="13"/>
  <c r="X10" i="13"/>
  <c r="S10" i="13"/>
  <c r="Y9" i="13"/>
  <c r="X9" i="13"/>
  <c r="S9" i="13"/>
  <c r="Y8" i="13"/>
  <c r="X8" i="13"/>
  <c r="S8" i="13"/>
  <c r="Z8" i="13" s="1"/>
  <c r="Y10" i="12"/>
  <c r="X10" i="12"/>
  <c r="S10" i="12"/>
  <c r="Y11" i="11"/>
  <c r="S11" i="11"/>
  <c r="Y10" i="11"/>
  <c r="X10" i="11"/>
  <c r="S10" i="11"/>
  <c r="Y9" i="11"/>
  <c r="X9" i="11"/>
  <c r="S9" i="11"/>
  <c r="Y8" i="11"/>
  <c r="X8" i="11"/>
  <c r="S8" i="11"/>
  <c r="X9" i="2"/>
  <c r="X10" i="2"/>
  <c r="X8" i="2"/>
  <c r="Y15" i="4"/>
  <c r="X15" i="4"/>
  <c r="R15" i="4"/>
  <c r="X14" i="4"/>
  <c r="Y14" i="4" s="1"/>
  <c r="R14" i="4"/>
  <c r="X13" i="4"/>
  <c r="R13" i="4"/>
  <c r="Y13" i="4" s="1"/>
  <c r="Y12" i="4"/>
  <c r="X12" i="4"/>
  <c r="R12" i="4"/>
  <c r="Y11" i="4"/>
  <c r="X11" i="4"/>
  <c r="R11" i="4"/>
  <c r="X10" i="4"/>
  <c r="R10" i="4"/>
  <c r="X9" i="4"/>
  <c r="Y9" i="4" s="1"/>
  <c r="R9" i="4"/>
  <c r="X8" i="4"/>
  <c r="R8" i="4"/>
  <c r="Y8" i="4" s="1"/>
  <c r="Y10" i="2"/>
  <c r="S10" i="2"/>
  <c r="Y9" i="2"/>
  <c r="S9" i="2"/>
  <c r="Y8" i="2"/>
  <c r="S8" i="2"/>
  <c r="X15" i="1"/>
  <c r="Y15" i="1" s="1"/>
  <c r="R15" i="1"/>
  <c r="X14" i="1"/>
  <c r="R14" i="1"/>
  <c r="Y14" i="1" s="1"/>
  <c r="X13" i="1"/>
  <c r="R13" i="1"/>
  <c r="Y13" i="1" s="1"/>
  <c r="Y12" i="1"/>
  <c r="X12" i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Z8" i="14" l="1"/>
  <c r="Z8" i="12"/>
  <c r="Z12" i="12"/>
  <c r="Z11" i="11"/>
  <c r="Z10" i="11"/>
  <c r="Z9" i="11"/>
  <c r="Z8" i="11"/>
  <c r="Z11" i="12"/>
  <c r="Z9" i="12"/>
  <c r="Z13" i="12"/>
  <c r="Z10" i="12"/>
  <c r="Z12" i="13"/>
  <c r="Z10" i="13"/>
  <c r="Z9" i="13"/>
  <c r="Z14" i="13"/>
  <c r="Z13" i="13"/>
  <c r="Z8" i="15"/>
  <c r="Z8" i="2"/>
  <c r="Z10" i="2"/>
  <c r="Z9" i="2"/>
  <c r="Y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<sst xmlns="http://schemas.openxmlformats.org/spreadsheetml/2006/main" count="1079" uniqueCount="171">
  <si>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</si>
  <si>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</si>
  <si>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</si>
  <si>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</si>
  <si>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</si>
  <si>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</si>
  <si>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</si>
  <si>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</si>
  <si>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</si>
  <si>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</si>
  <si>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</si>
  <si>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</si>
  <si>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</si>
  <si>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</si>
  <si>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</si>
  <si>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</si>
  <si>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</si>
  <si>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</si>
  <si>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</si>
  <si>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</si>
  <si>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</si>
  <si>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</si>
  <si>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</si>
  <si>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</si>
  <si>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</si>
  <si>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</si>
  <si>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</si>
  <si>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</si>
  <si>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</si>
  <si>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</si>
  <si>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</si>
  <si>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</si>
  <si>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</si>
  <si>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</si>
  <si>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</si>
  <si>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</si>
  <si>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</si>
  <si>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</si>
  <si>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</si>
  <si>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</si>
  <si>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</si>
  <si>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</si>
  <si>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</si>
  <si>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</si>
  <si>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</si>
  <si>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</si>
  <si>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</si>
  <si>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</si>
  <si>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</si>
  <si>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</si>
  <si>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</si>
  <si>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</si>
  <si>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</si>
  <si>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</si>
  <si>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</si>
  <si>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</si>
  <si>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</si>
  <si>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</si>
  <si>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</si>
  <si>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</si>
  <si>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</si>
  <si>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</si>
  <si>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</si>
  <si>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</si>
  <si>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</si>
  <si>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</si>
  <si>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</si>
  <si>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</si>
  <si>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</si>
  <si>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</si>
  <si>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</si>
  <si>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</si>
  <si>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</si>
  <si>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</si>
  <si>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</si>
  <si>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</si>
  <si>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</si>
  <si>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</si>
  <si>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</si>
  <si>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</si>
  <si>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</si>
  <si>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</si>
  <si>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</si>
  <si>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</si>
  <si>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</si>
  <si>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</si>
  <si>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</si>
  <si>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</si>
  <si>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</si>
  <si>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</si>
  <si>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</si>
  <si>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</si>
  <si>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</si>
  <si>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</si>
  <si>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</si>
  <si>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</si>
  <si>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</si>
  <si>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</si>
  <si>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</si>
  <si>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</si>
  <si>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</si>
  <si>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</si>
  <si>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</si>
  <si>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</si>
  <si>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</si>
  <si>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</si>
  <si>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</si>
  <si>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</si>
  <si>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</si>
  <si>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</si>
  <si>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</si>
  <si>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</si>
  <si>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</si>
  <si>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</si>
  <si>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</si>
  <si>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</si>
  <si>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</si>
  <si>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</si>
  <si>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</si>
  <si>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</si>
  <si>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</si>
  <si>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</si>
  <si>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</si>
  <si>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GABINETE DE PROJETOS ESTRATÉGICOS - GAPE</t>
  </si>
  <si>
    <t>ATUALIZADO EM 15/08/2022</t>
  </si>
  <si>
    <t>GAPE</t>
  </si>
  <si>
    <t>JOSE UBIRACI PEREIRA</t>
  </si>
  <si>
    <t>NELSON CESAR DE HOLANDA CAVALCANTI JUNIOR</t>
  </si>
  <si>
    <t>ENEILE MARIA OLIVEIRA DA COSTA</t>
  </si>
  <si>
    <t>390115-7</t>
  </si>
  <si>
    <t>384596-6</t>
  </si>
  <si>
    <t>384049-2</t>
  </si>
  <si>
    <t>Gerente Geral de Obras</t>
  </si>
  <si>
    <t>Secretário Executivo de Obras</t>
  </si>
  <si>
    <t>Assessora Técnica</t>
  </si>
  <si>
    <t>REFERENTE A 04 DIÁRIAS INTEGRAIS, NO PERÍODO DE 17 A 21 DE JANEIRO DE 2022. PARA FISCALIZAR A OBRA DO HOSPITAL GERAL DO SERTÃO, EM SERRA TALHADA/PE - CI Nº 015/2022-GAPE/SEOB</t>
  </si>
  <si>
    <t>REFERENTE A 01 DIÁRIA INTEGRAIS, NO PERÍODO DE 20 A 21 DE JANEIRO DE 2022. PARA FISCALIZAR A OBRA DO HOSPITAL GERAL DO SERTÃO, EM SERRA TALHADA/PE - CI Nº 017/2022-GAPE/SEOB</t>
  </si>
  <si>
    <t>REFERENTE A 04 DIÁRIAS INTEGRAIS, NO PERÍODO DE 07 A 11 DE MARÇO DE 2022. PARA FISCALIZAR A OBRA DO HOSPITAL GERAL DO SERTÃO, EM SERRA TALHADA/PE - CI Nº 62/2022-GAPE/SEOB</t>
  </si>
  <si>
    <t>-</t>
  </si>
  <si>
    <t>SERVIÇO</t>
  </si>
  <si>
    <t>PE</t>
  </si>
  <si>
    <t>Olinda</t>
  </si>
  <si>
    <t>Serra Talhada</t>
  </si>
  <si>
    <t>NÃO HOUVE DIÁRIA NO MÊS DE FEVEREIRO DE 2022</t>
  </si>
  <si>
    <t>CESAR MANUEL FERRAGE DE BRITO</t>
  </si>
  <si>
    <t>367365-0</t>
  </si>
  <si>
    <t>Gestor de Infra-Estrutura</t>
  </si>
  <si>
    <t>REFERENTE A 04 DIÁRIA INTEGRAIS, NO PERÍODO DE 09 A 13 DE MAIO DE 2022. PARA FISCALIZAR A OBRA DO HOSPITAL GERAL DO SERTÃO, EM SERRA TALHADA/PE - CI Nº 110/2022-GAPE/SEOB</t>
  </si>
  <si>
    <t>REFERENTE A 01 DIÁRIA INTEGRAL, NO PERÍODO DE 17 A 18 DE MAIO DE 2022. PARA FISCALIZAÇÃO DAS OBRAS DE CONSTRUÇÃO DO COMPAZ DE ARCOVERDE/PE - CI Nº 120/2022-GAPE/SEOB</t>
  </si>
  <si>
    <t>Arcoverde</t>
  </si>
  <si>
    <t>REFERENTE A 04 DIÁRIAS INTEGRAIS, NO PERÍODO DE 23 A 27 DE MAIO DE 2022. PARA FISCALIZAR AS OBRAS DA CONSTRUÇÃO DO COMPAZ DE ARCOVERDE E DO HOSPITAL GOV. EDUARDO CAMPOS EM SERRA TALHADA/PE - CI Nº 121/2022-GAPE/SEOB</t>
  </si>
  <si>
    <t>Arcoverde e Serra Talhada</t>
  </si>
  <si>
    <t>REFERENTE A 04 DIÁRIAS INTEGRAIS, NO PERÍODO DE 30 MAIO A 03 DE JUNHO DE 2022. PARA FISCALIZAR AS OBRAS DA CONSTRUÇÃO DO COMPAZ DE ARCOVERDE/PE E DO HOSPITAL GOV. EDUARDO CAMPOS EM SERRA TALHADA/PE - CI Nº 127/2022-GAPE/SEOB</t>
  </si>
  <si>
    <t>Diárias executadas sem a necessidade de emissão de passagens</t>
  </si>
  <si>
    <t>Diária executada sem a necessidade de emissão de passagens</t>
  </si>
  <si>
    <t>REFERENTE A 04 DIÁRIAS INTEGRAIS, NO PERÍODO DE 06 A 10 DE JUNHO DE 2022. PARA FISCALIZAR AS OBRAS DA CONSTRUÇÃO DO COMPAZ DE ARCOVERDE/PE E DO HOSPITAL GOV. EDUARDO CAMPOS EM SERRA TALHADA/PE - CI Nº 127/2022-GAPE/SEOB</t>
  </si>
  <si>
    <t>REFERENTE A 04 DIÁRIAS INTEGRAIS, NO PERÍODO DE 13 A 17 DE JUNHO DE 2022. PARA FISCALIZAR AS OBRAS DA CONSTRUÇÃO DO COMPAZ DE ARCOVERDE/PE E DO HOSPITAL GOV. EDUARDO CAMPOS EM SERRA TALHADA/PE - CI Nº 139/2022-GAPE/SEOB</t>
  </si>
  <si>
    <t>REFERENTE A 03 DIÁRIAS INTEGRAIS, NO PERÍODO DE 05 A 08 DE JULHO DE 2022. PARA FISCALIZAR AS OBRAS DA CONSTRUÇÃO DO COMPAZ DE ARCOVERDE/PE E DO HOSPITAL GOV. EDUARDO CAMPOS EM SERRA TALHADA/PE - CI Nº 162/2022-GAPE/SEOB</t>
  </si>
  <si>
    <t>REFERENTE A 02 DIÁRIAS INTEGRAIS, NO PERÍODO DE 18 A 20 DE JULHO DE 2022. PARA MONITORAR AS OBRAS DA CONSTRUÇÃO DO HOSPITAL GOV. EDUARDO CAMPOS E VIÁRIO DE ENTORNO EM SERRA TALHADA/PE - CI Nº 174/2022-GAPE/SEOB</t>
  </si>
  <si>
    <t>REFERENTE A 04 DIÁRIA INTEGRAIS, NO PERÍODO DE 25 A 29 DE JULHO DE 2022. PARA FISCALIZAR A OBRA DO COMPAZ, EM ARCOVERDE, E DO HOSPITAL GERAL DO SERTÃO, EM SERRA TALHADA - CI Nº 182/2022-GAPE/SEOB</t>
  </si>
  <si>
    <t>REFERENTE A 04 DIÁRIAS INTEGRAIS, NO PERÍODO DE 01 A 05 DE AGOSTO DE 2022. PARA FISCALIZAR AS OBRAS DOS COMPAZ DE ARCOVERDE E PETROLINA E DO HOSPITAL GERAL DO SERTÃO, EM SERRA TALHADA - CI Nº 191/2022-GAPE/SEOB</t>
  </si>
  <si>
    <t>REFERENTE A 04 DIÁRIAS INTEGRAIS, NO PERÍODO DE 15 A 19 DE AGOSTO DE 2022. PARA FISCALIZAR AS OBRAS DOS COMPAZ DE PETROLINA E DO HOSPITAL GERAL DO SERTÃO, EM SERRA TALHADA - CI Nº 207/2022-GAPE/SEOB</t>
  </si>
  <si>
    <t>NÃO HOUVE DIÁRIA NO MÊS DE SETEMBRO DE 2022</t>
  </si>
  <si>
    <t>REFERENTE A 04 DIÁRIAS INTEGRAIS, NO PERÍODO DE 24 A 28 DE OUTUBRO DE 2022. PARA FISCALIZAR AS OBRAS DOS COMPAZ DE PETROLINA E DO HOSPITAL GERAL DO SERTÃO, EM SERRA TALHADA - CI Nº 266/2022-GAPE/SEOB</t>
  </si>
  <si>
    <t>Petrolina e Serra Talhada</t>
  </si>
  <si>
    <t>REFERENTE A 02 DIÁRIAS INTEGRAIS, NO PERÍODO DE 08 A 10 DE NOVEMBRO DE 2022. PARA FISCALIZAR AS OBRAS DOS COMPAZ DE ARCOVERDE E DO HOSPITAL GERAL DO SERTÃO, EM SERRA TALHADA - CI Nº 274/2022-GAPE/SEOB</t>
  </si>
  <si>
    <t>REFERENTE A 04 DIÁRIAS INTEGRAIS, NO PERÍODO DE 28 DE NOVEMBRO A 02 DE DEZEMBRO DE 2022. PARA FISCALIZAR AS OBRAS DO COMPAZ DE PETROLINA E DO HOSPITAL GOV. EDUARDO CAMPOS, EM SERRA TALHADA - CI Nº 291/2022-GAPE/SEOB</t>
  </si>
  <si>
    <t>REFERENTE A 04 DIÁRIAS INTEGRAIS, NO PERÍODO DE 28 DE NOVEMBRO A 02 DE DEZEMBRO DE 2022. PARA FISCALIZAR AS OBRAS DO COMPAZ DE ARCOVERDE E DO HOSPITAL GOV. EDUARDO CAMPOS, EM SERRA TALHADA - CI Nº 292/2022-GAPE/SEOB</t>
  </si>
  <si>
    <t>ATUALIZADO EM 13/12/2022</t>
  </si>
  <si>
    <t>ATUALIZADO EM 17/11/2022</t>
  </si>
  <si>
    <t>ATUALIZADO EM 15/09/2022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</si>
</sst>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19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0" fontId="0" fillId="0" borderId="0" xfId="0" applyFont="1" applyAlignment="1"/>
    <xf numFmtId="165" fontId="10" fillId="4" borderId="1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7" fillId="0" borderId="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3" borderId="8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5" fillId="0" borderId="0" xfId="0" applyFont="1" applyAlignment="1">
      <alignment wrapText="1"/>
    </xf>
  </cellXfs>
  <cellStyles count="1">
    <cellStyle name="Normal" xfId="0" builtinId="0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230FA1F2-3AC7-4BCA-8E10-324DC06BAA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DB337FE0-4D3F-43F0-9507-989AB5119E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1E96F449-4BB0-4233-A556-5E30E1C7ED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A339B199-6F9D-4F74-9B58-60539D6058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7A0E4957-99AF-41A7-B2B1-7E72A662D6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195AABCB-F77B-4D3E-ACED-11E69EC1DC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9736C698-FC05-451C-B402-C0202C9B8B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532E0B4A-C7BD-418D-BF14-3125AFADE4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5C7D681F-33B8-4A25-AEF8-C578E21080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66675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0D6F39E3-EA47-4444-9F71-10DC5D3071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352425" y="66675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  <c r="AA1" s="1"/>
      <c r="AB1" s="1"/>
    </row>
    <row r="2" spans="1:30" ht="21">
      <c r="A2" s="37"/>
      <c r="B2" s="38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  <c r="AA2" s="1"/>
      <c r="AB2" s="1"/>
    </row>
    <row r="3" spans="1:30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0"/>
      <c r="AA3" s="2"/>
      <c r="AB3" s="2"/>
    </row>
    <row r="4" spans="1:30" ht="15" customHeight="1">
      <c r="A4" s="3" t="s">
        <v>3</v>
      </c>
      <c r="B4" s="4"/>
      <c r="C4" s="41" t="s">
        <v>4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  <c r="AA4" s="2"/>
      <c r="AB4" s="2"/>
    </row>
    <row r="5" spans="1:30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6"/>
      <c r="N5" s="50"/>
      <c r="O5" s="44" t="s">
        <v>8</v>
      </c>
      <c r="P5" s="46"/>
      <c r="Q5" s="46"/>
      <c r="R5" s="45"/>
      <c r="S5" s="44" t="s">
        <v>9</v>
      </c>
      <c r="T5" s="46"/>
      <c r="U5" s="46"/>
      <c r="V5" s="46"/>
      <c r="W5" s="46"/>
      <c r="X5" s="45"/>
      <c r="Y5" s="48" t="s">
        <v>10</v>
      </c>
      <c r="Z5" s="48" t="s">
        <v>11</v>
      </c>
      <c r="AA5" s="5"/>
      <c r="AB5" s="5"/>
      <c r="AC5" s="5"/>
    </row>
    <row r="6" spans="1:30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17</v>
      </c>
      <c r="G6" s="48" t="s">
        <v>18</v>
      </c>
      <c r="H6" s="48" t="s">
        <v>19</v>
      </c>
      <c r="I6" s="44" t="s">
        <v>20</v>
      </c>
      <c r="J6" s="45"/>
      <c r="K6" s="47" t="s">
        <v>21</v>
      </c>
      <c r="L6" s="45"/>
      <c r="M6" s="48" t="s">
        <v>22</v>
      </c>
      <c r="N6" s="48" t="s">
        <v>23</v>
      </c>
      <c r="O6" s="48" t="s">
        <v>24</v>
      </c>
      <c r="P6" s="51" t="s">
        <v>25</v>
      </c>
      <c r="Q6" s="51" t="s">
        <v>26</v>
      </c>
      <c r="R6" s="51" t="s">
        <v>27</v>
      </c>
      <c r="S6" s="47" t="s">
        <v>28</v>
      </c>
      <c r="T6" s="45"/>
      <c r="U6" s="47" t="s">
        <v>29</v>
      </c>
      <c r="V6" s="45"/>
      <c r="W6" s="48" t="s">
        <v>30</v>
      </c>
      <c r="X6" s="51" t="s">
        <v>31</v>
      </c>
      <c r="Y6" s="52"/>
      <c r="Z6" s="52"/>
      <c r="AA6" s="5"/>
      <c r="AB6" s="5"/>
      <c r="AC6" s="5"/>
      <c r="AD6" s="5"/>
    </row>
    <row r="7" spans="1:30" ht="30">
      <c r="A7" s="49"/>
      <c r="B7" s="49"/>
      <c r="C7" s="49"/>
      <c r="D7" s="49"/>
      <c r="E7" s="49"/>
      <c r="F7" s="49"/>
      <c r="G7" s="49"/>
      <c r="H7" s="49"/>
      <c r="I7" s="6" t="s">
        <v>32</v>
      </c>
      <c r="J7" s="6" t="s">
        <v>33</v>
      </c>
      <c r="K7" s="6" t="s">
        <v>34</v>
      </c>
      <c r="L7" s="7" t="s">
        <v>35</v>
      </c>
      <c r="M7" s="49"/>
      <c r="N7" s="49"/>
      <c r="O7" s="49"/>
      <c r="P7" s="49"/>
      <c r="Q7" s="49"/>
      <c r="R7" s="49"/>
      <c r="S7" s="6" t="s">
        <v>36</v>
      </c>
      <c r="T7" s="7" t="s">
        <v>37</v>
      </c>
      <c r="U7" s="6" t="s">
        <v>38</v>
      </c>
      <c r="V7" s="7" t="s">
        <v>39</v>
      </c>
      <c r="W7" s="49"/>
      <c r="X7" s="49"/>
      <c r="Y7" s="49"/>
      <c r="Z7" s="49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4" t="s">
        <v>40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55" t="s">
        <v>41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53" t="s">
        <v>42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53" t="s">
        <v>43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53" t="s">
        <v>44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53" t="s">
        <v>45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53" t="s">
        <v>46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53" t="s">
        <v>47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53" t="s">
        <v>48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53" t="s">
        <v>49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53" t="s">
        <v>50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53" t="s">
        <v>51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53" t="s">
        <v>52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53" t="s">
        <v>53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53" t="s">
        <v>54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53" t="s">
        <v>55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53" t="s">
        <v>56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53" t="s">
        <v>57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5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53" t="s">
        <v>58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53" t="s">
        <v>59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53" t="s">
        <v>60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53" t="s">
        <v>61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53" t="s">
        <v>62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53" t="s">
        <v>63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53" t="s">
        <v>64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53" t="s">
        <v>65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53" t="s">
        <v>66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53" t="s">
        <v>67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B2978-77EF-4512-AB53-EB9D5686A58C}">
  <sheetPr>
    <tabColor rgb="FF274E13"/>
  </sheetPr>
  <dimension ref="A1:AE963"/>
  <sheetViews>
    <sheetView zoomScaleNormal="100" workbookViewId="0">
      <pane ySplit="7" topLeftCell="A8" activePane="bottomLeft" state="frozen"/>
      <selection pane="bottomLeft" activeCell="A4" sqref="A4:B4"/>
    </sheetView>
  </sheetViews>
  <sheetFormatPr defaultColWidth="12.625" defaultRowHeight="15" customHeight="1"/>
  <cols>
    <col min="1" max="1" width="25.75" style="33" bestFit="1" customWidth="1"/>
    <col min="2" max="2" width="7.75" style="33" bestFit="1" customWidth="1"/>
    <col min="3" max="3" width="47.625" style="33" customWidth="1"/>
    <col min="4" max="4" width="14.625" style="33" bestFit="1" customWidth="1"/>
    <col min="5" max="5" width="26.25" style="33" bestFit="1" customWidth="1"/>
    <col min="6" max="6" width="42.75" style="33" bestFit="1" customWidth="1"/>
    <col min="7" max="7" width="16.875" style="33" bestFit="1" customWidth="1"/>
    <col min="8" max="8" width="9.125" style="33" bestFit="1" customWidth="1"/>
    <col min="9" max="9" width="7.125" style="33" bestFit="1" customWidth="1"/>
    <col min="10" max="10" width="11.625" style="33" bestFit="1" customWidth="1"/>
    <col min="11" max="11" width="7.125" style="33" bestFit="1" customWidth="1"/>
    <col min="12" max="12" width="12.5" style="33" bestFit="1" customWidth="1"/>
    <col min="13" max="13" width="14.375" style="33" bestFit="1" customWidth="1"/>
    <col min="14" max="14" width="17.625" style="33" bestFit="1" customWidth="1"/>
    <col min="15" max="15" width="32.375" style="33" bestFit="1" customWidth="1"/>
    <col min="16" max="17" width="15.75" style="33" bestFit="1" customWidth="1"/>
    <col min="18" max="18" width="19" style="33" bestFit="1" customWidth="1"/>
    <col min="19" max="19" width="33.25" style="33" bestFit="1" customWidth="1"/>
    <col min="20" max="20" width="13.25" style="33" bestFit="1" customWidth="1"/>
    <col min="21" max="21" width="13.75" style="33" bestFit="1" customWidth="1"/>
    <col min="22" max="22" width="11.875" style="33" bestFit="1" customWidth="1"/>
    <col min="23" max="23" width="16.75" style="33" bestFit="1" customWidth="1"/>
    <col min="24" max="24" width="22.125" style="33" bestFit="1" customWidth="1"/>
    <col min="25" max="25" width="29" style="33" bestFit="1" customWidth="1"/>
    <col min="26" max="26" width="39.75" style="33" bestFit="1" customWidth="1"/>
    <col min="27" max="27" width="19.25" style="33" bestFit="1" customWidth="1"/>
    <col min="28" max="29" width="13.125" style="33" customWidth="1"/>
    <col min="30" max="16384" width="12.625" style="33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170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28.5">
      <c r="A8" s="8" t="s">
        <v>125</v>
      </c>
      <c r="B8" s="8" t="s">
        <v>125</v>
      </c>
      <c r="C8" s="9" t="s">
        <v>162</v>
      </c>
      <c r="D8" s="8"/>
      <c r="E8" s="8"/>
      <c r="F8" s="8"/>
      <c r="G8" s="11"/>
      <c r="H8" s="8"/>
      <c r="I8" s="8"/>
      <c r="J8" s="11"/>
      <c r="K8" s="8"/>
      <c r="L8" s="12"/>
      <c r="M8" s="13"/>
      <c r="N8" s="13"/>
      <c r="O8" s="14"/>
      <c r="P8" s="32"/>
      <c r="Q8" s="15"/>
      <c r="R8" s="15"/>
      <c r="S8" s="16"/>
      <c r="T8" s="8"/>
      <c r="U8" s="15"/>
      <c r="V8" s="8"/>
      <c r="W8" s="15"/>
      <c r="X8" s="8"/>
      <c r="Y8" s="16"/>
      <c r="Z8" s="16"/>
      <c r="AA8" s="17"/>
      <c r="AB8" s="5"/>
      <c r="AC8" s="5"/>
      <c r="AD8" s="25" t="s">
        <v>91</v>
      </c>
      <c r="AE8" s="5"/>
    </row>
    <row r="9" spans="1:31" ht="15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31" ht="15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3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1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34">
    <mergeCell ref="AA5:AA7"/>
    <mergeCell ref="A6:A7"/>
    <mergeCell ref="B6:B7"/>
    <mergeCell ref="C6:C7"/>
    <mergeCell ref="D6:D7"/>
    <mergeCell ref="E6:E7"/>
    <mergeCell ref="A1:A3"/>
    <mergeCell ref="B1:AA1"/>
    <mergeCell ref="B2:AA2"/>
    <mergeCell ref="B3:AA3"/>
    <mergeCell ref="A4:B4"/>
    <mergeCell ref="C4:AA4"/>
    <mergeCell ref="F6:F7"/>
    <mergeCell ref="G6:G7"/>
    <mergeCell ref="H6:H7"/>
    <mergeCell ref="I6:J6"/>
    <mergeCell ref="A5:B5"/>
    <mergeCell ref="C5:E5"/>
    <mergeCell ref="F5:L5"/>
    <mergeCell ref="K6:L6"/>
    <mergeCell ref="M5:S5"/>
    <mergeCell ref="T5:Y5"/>
    <mergeCell ref="Z5:Z7"/>
    <mergeCell ref="X6:X7"/>
    <mergeCell ref="Y6:Y7"/>
    <mergeCell ref="P6:P7"/>
    <mergeCell ref="Q6:Q7"/>
    <mergeCell ref="R6:R7"/>
    <mergeCell ref="S6:S7"/>
    <mergeCell ref="T6:U6"/>
    <mergeCell ref="V6:W6"/>
    <mergeCell ref="M6:M7"/>
    <mergeCell ref="N6:N7"/>
    <mergeCell ref="O6:O7"/>
  </mergeCells>
  <conditionalFormatting sqref="AD8">
    <cfRule type="notContainsBlanks" dxfId="3" priority="1">
      <formula>LEN(TRIM(AD8))&gt;0</formula>
    </cfRule>
  </conditionalFormatting>
  <dataValidations count="2">
    <dataValidation type="list" allowBlank="1" sqref="H8" xr:uid="{129E163D-7806-4CEE-A5D8-CE914359097A}">
      <formula1>"SERVIÇO,CURSO,EVENTO,REUNIÃO,OUTROS"</formula1>
    </dataValidation>
    <dataValidation type="list" allowBlank="1" sqref="P8" xr:uid="{7329488A-E37D-4CDA-930A-01DA15ACFA4C}">
      <formula1>$AD$8:$AD$8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7B39-B443-4976-8DB0-E7C725809DC7}">
  <sheetPr>
    <tabColor rgb="FF274E13"/>
  </sheetPr>
  <dimension ref="A1:AE962"/>
  <sheetViews>
    <sheetView zoomScaleNormal="100" workbookViewId="0">
      <pane ySplit="7" topLeftCell="A8" activePane="bottomLeft" state="frozen"/>
      <selection pane="bottomLeft" activeCell="C11" sqref="C11"/>
    </sheetView>
  </sheetViews>
  <sheetFormatPr defaultColWidth="12.625" defaultRowHeight="15" customHeight="1"/>
  <cols>
    <col min="1" max="1" width="25.75" style="34" bestFit="1" customWidth="1"/>
    <col min="2" max="2" width="7.75" style="34" bestFit="1" customWidth="1"/>
    <col min="3" max="3" width="39.875" style="34" bestFit="1" customWidth="1"/>
    <col min="4" max="4" width="14.625" style="34" bestFit="1" customWidth="1"/>
    <col min="5" max="5" width="26.25" style="34" bestFit="1" customWidth="1"/>
    <col min="6" max="6" width="42.75" style="34" bestFit="1" customWidth="1"/>
    <col min="7" max="7" width="16.875" style="34" bestFit="1" customWidth="1"/>
    <col min="8" max="8" width="9.125" style="34" bestFit="1" customWidth="1"/>
    <col min="9" max="9" width="7.125" style="34" bestFit="1" customWidth="1"/>
    <col min="10" max="10" width="11.625" style="34" bestFit="1" customWidth="1"/>
    <col min="11" max="11" width="7.125" style="34" bestFit="1" customWidth="1"/>
    <col min="12" max="12" width="12.5" style="34" bestFit="1" customWidth="1"/>
    <col min="13" max="13" width="14.375" style="34" bestFit="1" customWidth="1"/>
    <col min="14" max="14" width="17.625" style="34" bestFit="1" customWidth="1"/>
    <col min="15" max="15" width="32.375" style="34" bestFit="1" customWidth="1"/>
    <col min="16" max="17" width="15.75" style="34" bestFit="1" customWidth="1"/>
    <col min="18" max="18" width="19" style="34" bestFit="1" customWidth="1"/>
    <col min="19" max="19" width="33.25" style="34" bestFit="1" customWidth="1"/>
    <col min="20" max="20" width="13.25" style="34" bestFit="1" customWidth="1"/>
    <col min="21" max="21" width="13.75" style="34" bestFit="1" customWidth="1"/>
    <col min="22" max="22" width="11.875" style="34" bestFit="1" customWidth="1"/>
    <col min="23" max="23" width="16.75" style="34" bestFit="1" customWidth="1"/>
    <col min="24" max="24" width="22.125" style="34" bestFit="1" customWidth="1"/>
    <col min="25" max="25" width="29" style="34" bestFit="1" customWidth="1"/>
    <col min="26" max="26" width="39.75" style="34" bestFit="1" customWidth="1"/>
    <col min="27" max="27" width="19.25" style="34" bestFit="1" customWidth="1"/>
    <col min="28" max="29" width="13.125" style="34" customWidth="1"/>
    <col min="30" max="16384" width="12.625" style="34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169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85.5">
      <c r="A8" s="8" t="s">
        <v>125</v>
      </c>
      <c r="B8" s="8" t="s">
        <v>125</v>
      </c>
      <c r="C8" s="9" t="s">
        <v>126</v>
      </c>
      <c r="D8" s="8" t="s">
        <v>129</v>
      </c>
      <c r="E8" s="8" t="s">
        <v>132</v>
      </c>
      <c r="F8" s="8" t="s">
        <v>163</v>
      </c>
      <c r="G8" s="11" t="s">
        <v>138</v>
      </c>
      <c r="H8" s="8" t="s">
        <v>139</v>
      </c>
      <c r="I8" s="8" t="s">
        <v>140</v>
      </c>
      <c r="J8" s="11" t="s">
        <v>141</v>
      </c>
      <c r="K8" s="8" t="s">
        <v>140</v>
      </c>
      <c r="L8" s="12" t="s">
        <v>164</v>
      </c>
      <c r="M8" s="13">
        <v>44858</v>
      </c>
      <c r="N8" s="13">
        <v>44862</v>
      </c>
      <c r="O8" s="14" t="s">
        <v>138</v>
      </c>
      <c r="P8" s="32" t="s">
        <v>138</v>
      </c>
      <c r="Q8" s="15">
        <v>0</v>
      </c>
      <c r="R8" s="15">
        <v>0</v>
      </c>
      <c r="S8" s="16">
        <f t="shared" ref="S8:S9" si="0">Q8+R8</f>
        <v>0</v>
      </c>
      <c r="T8" s="8">
        <v>4</v>
      </c>
      <c r="U8" s="15">
        <v>54.01</v>
      </c>
      <c r="V8" s="8">
        <v>0</v>
      </c>
      <c r="W8" s="15">
        <v>0</v>
      </c>
      <c r="X8" s="8">
        <f t="shared" ref="X8:X9" si="1">T8+V8</f>
        <v>4</v>
      </c>
      <c r="Y8" s="16">
        <f t="shared" ref="Y8:Y9" si="2">(T8*U8)+(V8*W8)</f>
        <v>216.04</v>
      </c>
      <c r="Z8" s="16">
        <f t="shared" ref="Z8:Z9" si="3">S8+Y8</f>
        <v>216.04</v>
      </c>
      <c r="AA8" s="17" t="s">
        <v>153</v>
      </c>
      <c r="AB8" s="5"/>
      <c r="AC8" s="5"/>
      <c r="AD8" s="25" t="s">
        <v>93</v>
      </c>
      <c r="AE8" s="5"/>
    </row>
    <row r="9" spans="1:31" ht="85.5">
      <c r="A9" s="8" t="s">
        <v>125</v>
      </c>
      <c r="B9" s="8" t="s">
        <v>125</v>
      </c>
      <c r="C9" s="9" t="s">
        <v>144</v>
      </c>
      <c r="D9" s="8" t="s">
        <v>145</v>
      </c>
      <c r="E9" s="8" t="s">
        <v>146</v>
      </c>
      <c r="F9" s="8" t="s">
        <v>163</v>
      </c>
      <c r="G9" s="11" t="s">
        <v>138</v>
      </c>
      <c r="H9" s="8" t="s">
        <v>139</v>
      </c>
      <c r="I9" s="8" t="s">
        <v>140</v>
      </c>
      <c r="J9" s="11" t="s">
        <v>141</v>
      </c>
      <c r="K9" s="8" t="s">
        <v>140</v>
      </c>
      <c r="L9" s="12" t="s">
        <v>164</v>
      </c>
      <c r="M9" s="13">
        <v>44858</v>
      </c>
      <c r="N9" s="13">
        <v>44862</v>
      </c>
      <c r="O9" s="14" t="s">
        <v>138</v>
      </c>
      <c r="P9" s="32" t="s">
        <v>138</v>
      </c>
      <c r="Q9" s="15">
        <v>0</v>
      </c>
      <c r="R9" s="15">
        <v>0</v>
      </c>
      <c r="S9" s="16">
        <f t="shared" si="0"/>
        <v>0</v>
      </c>
      <c r="T9" s="8">
        <v>4</v>
      </c>
      <c r="U9" s="15">
        <v>54.01</v>
      </c>
      <c r="V9" s="8">
        <v>0</v>
      </c>
      <c r="W9" s="15">
        <v>0</v>
      </c>
      <c r="X9" s="8">
        <f t="shared" si="1"/>
        <v>4</v>
      </c>
      <c r="Y9" s="16">
        <f t="shared" si="2"/>
        <v>216.04</v>
      </c>
      <c r="Z9" s="16">
        <f t="shared" si="3"/>
        <v>216.04</v>
      </c>
      <c r="AA9" s="17" t="s">
        <v>153</v>
      </c>
      <c r="AB9" s="5"/>
      <c r="AC9" s="5"/>
      <c r="AD9" s="5"/>
      <c r="AE9" s="5"/>
    </row>
    <row r="10" spans="1:31" ht="15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3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1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/>
    <row r="208" spans="1:2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</sheetData>
  <mergeCells count="34">
    <mergeCell ref="M5:S5"/>
    <mergeCell ref="T5:Y5"/>
    <mergeCell ref="Z5:Z7"/>
    <mergeCell ref="X6:X7"/>
    <mergeCell ref="Y6:Y7"/>
    <mergeCell ref="P6:P7"/>
    <mergeCell ref="Q6:Q7"/>
    <mergeCell ref="R6:R7"/>
    <mergeCell ref="S6:S7"/>
    <mergeCell ref="T6:U6"/>
    <mergeCell ref="V6:W6"/>
    <mergeCell ref="F6:F7"/>
    <mergeCell ref="G6:G7"/>
    <mergeCell ref="H6:H7"/>
    <mergeCell ref="I6:J6"/>
    <mergeCell ref="A5:B5"/>
    <mergeCell ref="C5:E5"/>
    <mergeCell ref="F5:L5"/>
    <mergeCell ref="K6:L6"/>
    <mergeCell ref="M6:M7"/>
    <mergeCell ref="N6:N7"/>
    <mergeCell ref="O6:O7"/>
    <mergeCell ref="A1:A3"/>
    <mergeCell ref="B1:AA1"/>
    <mergeCell ref="B2:AA2"/>
    <mergeCell ref="B3:AA3"/>
    <mergeCell ref="A4:B4"/>
    <mergeCell ref="C4:AA4"/>
    <mergeCell ref="AA5:AA7"/>
    <mergeCell ref="A6:A7"/>
    <mergeCell ref="B6:B7"/>
    <mergeCell ref="C6:C7"/>
    <mergeCell ref="D6:D7"/>
    <mergeCell ref="E6:E7"/>
  </mergeCells>
  <conditionalFormatting sqref="AD8">
    <cfRule type="notContainsBlanks" dxfId="2" priority="1">
      <formula>LEN(TRIM(AD8))&gt;0</formula>
    </cfRule>
  </conditionalFormatting>
  <dataValidations count="2">
    <dataValidation type="list" allowBlank="1" sqref="P8:P9" xr:uid="{C4DD25F2-BA7F-4AA1-9359-A0A7527A7BA8}">
      <formula1>$AD$8:$AD$8</formula1>
    </dataValidation>
    <dataValidation type="list" allowBlank="1" sqref="H8:H9" xr:uid="{DB069158-4078-42CC-85EC-C955EDD1EEF2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81F2-FA76-4D13-93FF-A8CFFA33B03F}">
  <sheetPr>
    <tabColor rgb="FF274E13"/>
  </sheetPr>
  <dimension ref="A1:AE962"/>
  <sheetViews>
    <sheetView zoomScaleNormal="100" workbookViewId="0">
      <pane ySplit="7" topLeftCell="A8" activePane="bottomLeft" state="frozen"/>
      <selection pane="bottomLeft" activeCell="A5" sqref="A5:B5"/>
    </sheetView>
  </sheetViews>
  <sheetFormatPr defaultColWidth="12.625" defaultRowHeight="15" customHeight="1"/>
  <cols>
    <col min="1" max="1" width="25.75" style="35" bestFit="1" customWidth="1"/>
    <col min="2" max="2" width="7.75" style="35" bestFit="1" customWidth="1"/>
    <col min="3" max="3" width="39.875" style="35" bestFit="1" customWidth="1"/>
    <col min="4" max="4" width="14.625" style="35" bestFit="1" customWidth="1"/>
    <col min="5" max="5" width="26.25" style="35" bestFit="1" customWidth="1"/>
    <col min="6" max="6" width="42.75" style="35" bestFit="1" customWidth="1"/>
    <col min="7" max="7" width="16.875" style="35" bestFit="1" customWidth="1"/>
    <col min="8" max="8" width="9.125" style="35" bestFit="1" customWidth="1"/>
    <col min="9" max="9" width="7.125" style="35" bestFit="1" customWidth="1"/>
    <col min="10" max="10" width="11.625" style="35" bestFit="1" customWidth="1"/>
    <col min="11" max="11" width="7.125" style="35" bestFit="1" customWidth="1"/>
    <col min="12" max="12" width="12.5" style="35" bestFit="1" customWidth="1"/>
    <col min="13" max="13" width="14.375" style="35" bestFit="1" customWidth="1"/>
    <col min="14" max="14" width="17.625" style="35" bestFit="1" customWidth="1"/>
    <col min="15" max="15" width="32.375" style="35" bestFit="1" customWidth="1"/>
    <col min="16" max="17" width="15.75" style="35" bestFit="1" customWidth="1"/>
    <col min="18" max="18" width="19" style="35" bestFit="1" customWidth="1"/>
    <col min="19" max="19" width="33.25" style="35" bestFit="1" customWidth="1"/>
    <col min="20" max="20" width="13.25" style="35" bestFit="1" customWidth="1"/>
    <col min="21" max="21" width="13.75" style="35" bestFit="1" customWidth="1"/>
    <col min="22" max="22" width="11.875" style="35" bestFit="1" customWidth="1"/>
    <col min="23" max="23" width="16.75" style="35" bestFit="1" customWidth="1"/>
    <col min="24" max="24" width="22.125" style="35" bestFit="1" customWidth="1"/>
    <col min="25" max="25" width="29" style="35" bestFit="1" customWidth="1"/>
    <col min="26" max="26" width="39.75" style="35" bestFit="1" customWidth="1"/>
    <col min="27" max="27" width="19.25" style="35" bestFit="1" customWidth="1"/>
    <col min="28" max="29" width="13.125" style="35" customWidth="1"/>
    <col min="30" max="16384" width="12.625" style="35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168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85.5">
      <c r="A8" s="8" t="s">
        <v>125</v>
      </c>
      <c r="B8" s="8" t="s">
        <v>125</v>
      </c>
      <c r="C8" s="9" t="s">
        <v>127</v>
      </c>
      <c r="D8" s="8" t="s">
        <v>130</v>
      </c>
      <c r="E8" s="8" t="s">
        <v>133</v>
      </c>
      <c r="F8" s="8" t="s">
        <v>165</v>
      </c>
      <c r="G8" s="11" t="s">
        <v>138</v>
      </c>
      <c r="H8" s="8" t="s">
        <v>139</v>
      </c>
      <c r="I8" s="8" t="s">
        <v>140</v>
      </c>
      <c r="J8" s="11" t="s">
        <v>141</v>
      </c>
      <c r="K8" s="8" t="s">
        <v>140</v>
      </c>
      <c r="L8" s="12" t="s">
        <v>151</v>
      </c>
      <c r="M8" s="13">
        <v>44873</v>
      </c>
      <c r="N8" s="13">
        <v>44875</v>
      </c>
      <c r="O8" s="14" t="s">
        <v>138</v>
      </c>
      <c r="P8" s="32" t="s">
        <v>138</v>
      </c>
      <c r="Q8" s="15">
        <v>0</v>
      </c>
      <c r="R8" s="15">
        <v>0</v>
      </c>
      <c r="S8" s="16">
        <f t="shared" ref="S8:S10" si="0">Q8+R8</f>
        <v>0</v>
      </c>
      <c r="T8" s="8">
        <v>2</v>
      </c>
      <c r="U8" s="15">
        <v>95.97</v>
      </c>
      <c r="V8" s="8">
        <v>0</v>
      </c>
      <c r="W8" s="15">
        <v>0</v>
      </c>
      <c r="X8" s="8">
        <f t="shared" ref="X8:X10" si="1">T8+V8</f>
        <v>2</v>
      </c>
      <c r="Y8" s="16">
        <f t="shared" ref="Y8:Y10" si="2">(T8*U8)+(V8*W8)</f>
        <v>191.94</v>
      </c>
      <c r="Z8" s="16">
        <f t="shared" ref="Z8:Z10" si="3">S8+Y8</f>
        <v>191.94</v>
      </c>
      <c r="AA8" s="17" t="s">
        <v>153</v>
      </c>
      <c r="AB8" s="5"/>
      <c r="AC8" s="5"/>
      <c r="AD8" s="25" t="s">
        <v>93</v>
      </c>
      <c r="AE8" s="5"/>
    </row>
    <row r="9" spans="1:31" ht="85.5">
      <c r="A9" s="8" t="s">
        <v>125</v>
      </c>
      <c r="B9" s="8" t="s">
        <v>125</v>
      </c>
      <c r="C9" s="9" t="s">
        <v>126</v>
      </c>
      <c r="D9" s="8" t="s">
        <v>129</v>
      </c>
      <c r="E9" s="8" t="s">
        <v>132</v>
      </c>
      <c r="F9" s="8" t="s">
        <v>166</v>
      </c>
      <c r="G9" s="11" t="s">
        <v>138</v>
      </c>
      <c r="H9" s="8" t="s">
        <v>139</v>
      </c>
      <c r="I9" s="8" t="s">
        <v>140</v>
      </c>
      <c r="J9" s="11" t="s">
        <v>141</v>
      </c>
      <c r="K9" s="8" t="s">
        <v>140</v>
      </c>
      <c r="L9" s="12" t="s">
        <v>164</v>
      </c>
      <c r="M9" s="13">
        <v>44893</v>
      </c>
      <c r="N9" s="13">
        <v>44897</v>
      </c>
      <c r="O9" s="14" t="s">
        <v>138</v>
      </c>
      <c r="P9" s="32" t="s">
        <v>138</v>
      </c>
      <c r="Q9" s="15">
        <v>0</v>
      </c>
      <c r="R9" s="15">
        <v>0</v>
      </c>
      <c r="S9" s="16">
        <f>Q9+R9</f>
        <v>0</v>
      </c>
      <c r="T9" s="8">
        <v>4</v>
      </c>
      <c r="U9" s="15">
        <v>54.01</v>
      </c>
      <c r="V9" s="8">
        <v>0</v>
      </c>
      <c r="W9" s="15">
        <v>0</v>
      </c>
      <c r="X9" s="8">
        <f>T9+V9</f>
        <v>4</v>
      </c>
      <c r="Y9" s="16">
        <f>(T9*U9)+(V9*W9)</f>
        <v>216.04</v>
      </c>
      <c r="Z9" s="16">
        <f>S9+Y9</f>
        <v>216.04</v>
      </c>
      <c r="AA9" s="17" t="s">
        <v>153</v>
      </c>
      <c r="AB9" s="5"/>
      <c r="AC9" s="5"/>
      <c r="AD9" s="25" t="s">
        <v>93</v>
      </c>
      <c r="AE9" s="5"/>
    </row>
    <row r="10" spans="1:31" ht="85.5">
      <c r="A10" s="8" t="s">
        <v>125</v>
      </c>
      <c r="B10" s="8" t="s">
        <v>125</v>
      </c>
      <c r="C10" s="9" t="s">
        <v>144</v>
      </c>
      <c r="D10" s="8" t="s">
        <v>145</v>
      </c>
      <c r="E10" s="8" t="s">
        <v>146</v>
      </c>
      <c r="F10" s="8" t="s">
        <v>166</v>
      </c>
      <c r="G10" s="11" t="s">
        <v>138</v>
      </c>
      <c r="H10" s="8" t="s">
        <v>139</v>
      </c>
      <c r="I10" s="8" t="s">
        <v>140</v>
      </c>
      <c r="J10" s="11" t="s">
        <v>141</v>
      </c>
      <c r="K10" s="8" t="s">
        <v>140</v>
      </c>
      <c r="L10" s="12" t="s">
        <v>164</v>
      </c>
      <c r="M10" s="13">
        <v>44893</v>
      </c>
      <c r="N10" s="13">
        <v>44897</v>
      </c>
      <c r="O10" s="14" t="s">
        <v>138</v>
      </c>
      <c r="P10" s="32" t="s">
        <v>138</v>
      </c>
      <c r="Q10" s="15">
        <v>0</v>
      </c>
      <c r="R10" s="15">
        <v>0</v>
      </c>
      <c r="S10" s="16">
        <f t="shared" si="0"/>
        <v>0</v>
      </c>
      <c r="T10" s="8">
        <v>4</v>
      </c>
      <c r="U10" s="15">
        <v>54.01</v>
      </c>
      <c r="V10" s="8">
        <v>0</v>
      </c>
      <c r="W10" s="15">
        <v>0</v>
      </c>
      <c r="X10" s="8">
        <f t="shared" si="1"/>
        <v>4</v>
      </c>
      <c r="Y10" s="16">
        <f t="shared" si="2"/>
        <v>216.04</v>
      </c>
      <c r="Z10" s="16">
        <f t="shared" si="3"/>
        <v>216.04</v>
      </c>
      <c r="AA10" s="17" t="s">
        <v>153</v>
      </c>
      <c r="AB10" s="5"/>
      <c r="AC10" s="5"/>
      <c r="AD10" s="5"/>
      <c r="AE10" s="5"/>
    </row>
    <row r="11" spans="1:31" ht="85.5">
      <c r="A11" s="8" t="s">
        <v>125</v>
      </c>
      <c r="B11" s="8" t="s">
        <v>125</v>
      </c>
      <c r="C11" s="9" t="s">
        <v>127</v>
      </c>
      <c r="D11" s="8" t="s">
        <v>130</v>
      </c>
      <c r="E11" s="8" t="s">
        <v>133</v>
      </c>
      <c r="F11" s="8" t="s">
        <v>167</v>
      </c>
      <c r="G11" s="11" t="s">
        <v>138</v>
      </c>
      <c r="H11" s="8" t="s">
        <v>139</v>
      </c>
      <c r="I11" s="8" t="s">
        <v>140</v>
      </c>
      <c r="J11" s="11" t="s">
        <v>141</v>
      </c>
      <c r="K11" s="8" t="s">
        <v>140</v>
      </c>
      <c r="L11" s="12" t="s">
        <v>151</v>
      </c>
      <c r="M11" s="13">
        <v>44893</v>
      </c>
      <c r="N11" s="13">
        <v>44897</v>
      </c>
      <c r="O11" s="14" t="s">
        <v>138</v>
      </c>
      <c r="P11" s="32" t="s">
        <v>138</v>
      </c>
      <c r="Q11" s="15">
        <v>0</v>
      </c>
      <c r="R11" s="15">
        <v>0</v>
      </c>
      <c r="S11" s="16">
        <f t="shared" ref="S11" si="4">Q11+R11</f>
        <v>0</v>
      </c>
      <c r="T11" s="8">
        <v>4</v>
      </c>
      <c r="U11" s="15">
        <v>95.97</v>
      </c>
      <c r="V11" s="8">
        <v>0</v>
      </c>
      <c r="W11" s="15">
        <v>0</v>
      </c>
      <c r="X11" s="8">
        <f t="shared" ref="X11" si="5">T11+V11</f>
        <v>4</v>
      </c>
      <c r="Y11" s="16">
        <f t="shared" ref="Y11" si="6">(T11*U11)+(V11*W11)</f>
        <v>383.88</v>
      </c>
      <c r="Z11" s="16">
        <f t="shared" ref="Z11" si="7">S11+Y11</f>
        <v>383.88</v>
      </c>
      <c r="AA11" s="17" t="s">
        <v>153</v>
      </c>
      <c r="AB11" s="5"/>
      <c r="AC11" s="5"/>
      <c r="AD11" s="5"/>
      <c r="AE11" s="5"/>
    </row>
    <row r="12" spans="1:31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/>
    <row r="208" spans="1:2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</sheetData>
  <mergeCells count="34">
    <mergeCell ref="K6:L6"/>
    <mergeCell ref="M6:M7"/>
    <mergeCell ref="N6:N7"/>
    <mergeCell ref="O6:O7"/>
    <mergeCell ref="A1:A3"/>
    <mergeCell ref="B1:AA1"/>
    <mergeCell ref="B2:AA2"/>
    <mergeCell ref="B3:AA3"/>
    <mergeCell ref="A4:B4"/>
    <mergeCell ref="C4:AA4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M5:S5"/>
    <mergeCell ref="T5:Y5"/>
    <mergeCell ref="Z5:Z7"/>
    <mergeCell ref="X6:X7"/>
    <mergeCell ref="Y6:Y7"/>
    <mergeCell ref="P6:P7"/>
    <mergeCell ref="Q6:Q7"/>
    <mergeCell ref="R6:R7"/>
    <mergeCell ref="S6:S7"/>
    <mergeCell ref="T6:U6"/>
    <mergeCell ref="V6:W6"/>
  </mergeCells>
  <conditionalFormatting sqref="AD8:AD9">
    <cfRule type="notContainsBlanks" dxfId="1" priority="2">
      <formula>LEN(TRIM(AD8))&gt;0</formula>
    </cfRule>
  </conditionalFormatting>
  <conditionalFormatting sqref="AD9">
    <cfRule type="notContainsBlanks" dxfId="0" priority="1">
      <formula>LEN(TRIM(AD9))&gt;0</formula>
    </cfRule>
  </conditionalFormatting>
  <dataValidations count="2">
    <dataValidation type="list" allowBlank="1" sqref="H8:H11" xr:uid="{869AB58D-B995-4BB2-9EE8-20CB2A07A5E3}">
      <formula1>"SERVIÇO,CURSO,EVENTO,REUNIÃO,OUTROS"</formula1>
    </dataValidation>
    <dataValidation type="list" allowBlank="1" sqref="P8:P11" xr:uid="{1ABF23CD-1938-40FA-96DC-87688F14D4A8}">
      <formula1>$AD$8:$AD$8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6" t="s">
        <v>94</v>
      </c>
      <c r="C2" s="27"/>
      <c r="D2" s="27"/>
      <c r="E2" s="27"/>
      <c r="F2" s="27"/>
      <c r="G2" s="27"/>
      <c r="H2" s="27"/>
      <c r="I2" s="27"/>
    </row>
    <row r="3" spans="2:9" ht="14.25">
      <c r="B3" s="28"/>
      <c r="C3" s="28"/>
      <c r="D3" s="28"/>
      <c r="E3" s="28"/>
      <c r="F3" s="28"/>
      <c r="G3" s="28"/>
      <c r="H3" s="28"/>
      <c r="I3" s="28"/>
    </row>
    <row r="4" spans="2:9" ht="14.25">
      <c r="B4" s="59" t="s">
        <v>95</v>
      </c>
      <c r="C4" s="37"/>
      <c r="D4" s="37"/>
      <c r="E4" s="37"/>
      <c r="F4" s="37"/>
      <c r="G4" s="37"/>
      <c r="H4" s="37"/>
      <c r="I4" s="37"/>
    </row>
    <row r="5" spans="2:9" ht="14.25">
      <c r="B5" s="59" t="s">
        <v>96</v>
      </c>
      <c r="C5" s="37"/>
      <c r="D5" s="37"/>
      <c r="E5" s="37"/>
      <c r="F5" s="37"/>
      <c r="G5" s="37"/>
      <c r="H5" s="37"/>
      <c r="I5" s="37"/>
    </row>
    <row r="6" spans="2:9" ht="14.25">
      <c r="B6" s="59" t="s">
        <v>97</v>
      </c>
      <c r="C6" s="37"/>
      <c r="D6" s="37"/>
      <c r="E6" s="37"/>
      <c r="F6" s="37"/>
      <c r="G6" s="37"/>
      <c r="H6" s="37"/>
      <c r="I6" s="37"/>
    </row>
    <row r="7" spans="2:9" ht="14.25">
      <c r="B7" s="59" t="s">
        <v>98</v>
      </c>
      <c r="C7" s="37"/>
      <c r="D7" s="37"/>
      <c r="E7" s="37"/>
      <c r="F7" s="37"/>
      <c r="G7" s="37"/>
      <c r="H7" s="37"/>
      <c r="I7" s="37"/>
    </row>
    <row r="13" spans="2:9" ht="15" customHeight="1">
      <c r="B13" s="29" t="s">
        <v>121</v>
      </c>
    </row>
    <row r="14" spans="2:9" ht="15" customHeight="1">
      <c r="B14" s="30" t="s">
        <v>122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  <c r="AA1" s="1"/>
      <c r="AB1" s="1"/>
    </row>
    <row r="2" spans="1:30" ht="21">
      <c r="A2" s="37"/>
      <c r="B2" s="38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  <c r="AA2" s="1"/>
      <c r="AB2" s="1"/>
    </row>
    <row r="3" spans="1:30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0"/>
      <c r="AA3" s="2"/>
      <c r="AB3" s="2"/>
    </row>
    <row r="4" spans="1:30" ht="15" customHeight="1">
      <c r="A4" s="3" t="s">
        <v>3</v>
      </c>
      <c r="B4" s="4"/>
      <c r="C4" s="41" t="s">
        <v>4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  <c r="AA4" s="2"/>
      <c r="AB4" s="2"/>
    </row>
    <row r="5" spans="1:30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6"/>
      <c r="N5" s="50"/>
      <c r="O5" s="44" t="s">
        <v>8</v>
      </c>
      <c r="P5" s="46"/>
      <c r="Q5" s="46"/>
      <c r="R5" s="45"/>
      <c r="S5" s="44" t="s">
        <v>9</v>
      </c>
      <c r="T5" s="46"/>
      <c r="U5" s="46"/>
      <c r="V5" s="46"/>
      <c r="W5" s="46"/>
      <c r="X5" s="45"/>
      <c r="Y5" s="48" t="s">
        <v>99</v>
      </c>
      <c r="Z5" s="48" t="s">
        <v>100</v>
      </c>
      <c r="AA5" s="5"/>
      <c r="AB5" s="5"/>
      <c r="AC5" s="5"/>
    </row>
    <row r="6" spans="1:30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17</v>
      </c>
      <c r="G6" s="48" t="s">
        <v>18</v>
      </c>
      <c r="H6" s="48" t="s">
        <v>19</v>
      </c>
      <c r="I6" s="44" t="s">
        <v>20</v>
      </c>
      <c r="J6" s="45"/>
      <c r="K6" s="47" t="s">
        <v>21</v>
      </c>
      <c r="L6" s="45"/>
      <c r="M6" s="48" t="s">
        <v>22</v>
      </c>
      <c r="N6" s="48" t="s">
        <v>23</v>
      </c>
      <c r="O6" s="48" t="s">
        <v>101</v>
      </c>
      <c r="P6" s="51" t="s">
        <v>102</v>
      </c>
      <c r="Q6" s="51" t="s">
        <v>103</v>
      </c>
      <c r="R6" s="51" t="s">
        <v>104</v>
      </c>
      <c r="S6" s="47" t="s">
        <v>28</v>
      </c>
      <c r="T6" s="45"/>
      <c r="U6" s="47" t="s">
        <v>29</v>
      </c>
      <c r="V6" s="45"/>
      <c r="W6" s="48" t="s">
        <v>105</v>
      </c>
      <c r="X6" s="51" t="s">
        <v>106</v>
      </c>
      <c r="Y6" s="52"/>
      <c r="Z6" s="52"/>
      <c r="AA6" s="5"/>
      <c r="AB6" s="5"/>
      <c r="AC6" s="5"/>
      <c r="AD6" s="5"/>
    </row>
    <row r="7" spans="1:30" ht="30">
      <c r="A7" s="49"/>
      <c r="B7" s="49"/>
      <c r="C7" s="49"/>
      <c r="D7" s="49"/>
      <c r="E7" s="49"/>
      <c r="F7" s="49"/>
      <c r="G7" s="49"/>
      <c r="H7" s="49"/>
      <c r="I7" s="6" t="s">
        <v>32</v>
      </c>
      <c r="J7" s="6" t="s">
        <v>33</v>
      </c>
      <c r="K7" s="6" t="s">
        <v>34</v>
      </c>
      <c r="L7" s="7" t="s">
        <v>35</v>
      </c>
      <c r="M7" s="49"/>
      <c r="N7" s="49"/>
      <c r="O7" s="49"/>
      <c r="P7" s="49"/>
      <c r="Q7" s="49"/>
      <c r="R7" s="49"/>
      <c r="S7" s="23" t="s">
        <v>107</v>
      </c>
      <c r="T7" s="24" t="s">
        <v>108</v>
      </c>
      <c r="U7" s="23" t="s">
        <v>87</v>
      </c>
      <c r="V7" s="24" t="s">
        <v>88</v>
      </c>
      <c r="W7" s="49"/>
      <c r="X7" s="49"/>
      <c r="Y7" s="49"/>
      <c r="Z7" s="49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4" t="s">
        <v>40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55" t="s">
        <v>41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53" t="s">
        <v>42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53" t="s">
        <v>43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53" t="s">
        <v>44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53" t="s">
        <v>45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53" t="s">
        <v>46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53" t="s">
        <v>47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53" t="s">
        <v>48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53" t="s">
        <v>49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53" t="s">
        <v>50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53" t="s">
        <v>51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53" t="s">
        <v>52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53" t="s">
        <v>53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53" t="s">
        <v>54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53" t="s">
        <v>55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53" t="s">
        <v>56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53" t="s">
        <v>109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5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53" t="s">
        <v>110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53" t="s">
        <v>111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53" t="s">
        <v>112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53" t="s">
        <v>113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53" t="s">
        <v>114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53" t="s">
        <v>115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53" t="s">
        <v>116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53" t="s">
        <v>117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53" t="s">
        <v>118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53" t="s">
        <v>119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53" t="s">
        <v>120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5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3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74E13"/>
  </sheetPr>
  <dimension ref="A1:AE965"/>
  <sheetViews>
    <sheetView zoomScaleNormal="100" workbookViewId="0">
      <pane ySplit="7" topLeftCell="A8" activePane="bottomLeft" state="frozen"/>
      <selection pane="bottomLeft" activeCell="A6" sqref="A6:A7"/>
    </sheetView>
  </sheetViews>
  <sheetFormatPr defaultColWidth="12.625" defaultRowHeight="15" customHeight="1"/>
  <cols>
    <col min="1" max="1" width="25.75" bestFit="1" customWidth="1"/>
    <col min="2" max="2" width="7.75" bestFit="1" customWidth="1"/>
    <col min="3" max="3" width="39.875" bestFit="1" customWidth="1"/>
    <col min="4" max="4" width="14.625" bestFit="1" customWidth="1"/>
    <col min="5" max="5" width="26.25" bestFit="1" customWidth="1"/>
    <col min="6" max="6" width="42.75" bestFit="1" customWidth="1"/>
    <col min="7" max="7" width="16.875" bestFit="1" customWidth="1"/>
    <col min="8" max="8" width="9.125" bestFit="1" customWidth="1"/>
    <col min="9" max="9" width="7.125" bestFit="1" customWidth="1"/>
    <col min="10" max="10" width="11.625" bestFit="1" customWidth="1"/>
    <col min="11" max="11" width="7.125" bestFit="1" customWidth="1"/>
    <col min="12" max="12" width="12.5" bestFit="1" customWidth="1"/>
    <col min="13" max="13" width="14.375" bestFit="1" customWidth="1"/>
    <col min="14" max="14" width="17.625" bestFit="1" customWidth="1"/>
    <col min="15" max="15" width="32.375" bestFit="1" customWidth="1"/>
    <col min="16" max="17" width="15.75" bestFit="1" customWidth="1"/>
    <col min="18" max="18" width="19" bestFit="1" customWidth="1"/>
    <col min="19" max="19" width="33.25" bestFit="1" customWidth="1"/>
    <col min="20" max="20" width="13.25" bestFit="1" customWidth="1"/>
    <col min="21" max="21" width="13.75" bestFit="1" customWidth="1"/>
    <col min="22" max="22" width="11.875" bestFit="1" customWidth="1"/>
    <col min="23" max="23" width="16.75" bestFit="1" customWidth="1"/>
    <col min="24" max="24" width="22.125" bestFit="1" customWidth="1"/>
    <col min="25" max="25" width="29" bestFit="1" customWidth="1"/>
    <col min="26" max="26" width="39.75" bestFit="1" customWidth="1"/>
    <col min="27" max="27" width="19.25" bestFit="1" customWidth="1"/>
    <col min="28" max="29" width="13.125" customWidth="1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124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71.25">
      <c r="A8" s="8" t="s">
        <v>125</v>
      </c>
      <c r="B8" s="8" t="s">
        <v>125</v>
      </c>
      <c r="C8" s="9" t="s">
        <v>126</v>
      </c>
      <c r="D8" s="8" t="s">
        <v>129</v>
      </c>
      <c r="E8" s="8" t="s">
        <v>132</v>
      </c>
      <c r="F8" s="8" t="s">
        <v>135</v>
      </c>
      <c r="G8" s="11" t="s">
        <v>138</v>
      </c>
      <c r="H8" s="8" t="s">
        <v>139</v>
      </c>
      <c r="I8" s="8" t="s">
        <v>140</v>
      </c>
      <c r="J8" s="11" t="s">
        <v>141</v>
      </c>
      <c r="K8" s="8" t="s">
        <v>140</v>
      </c>
      <c r="L8" s="12" t="s">
        <v>142</v>
      </c>
      <c r="M8" s="13">
        <v>44578</v>
      </c>
      <c r="N8" s="13">
        <v>44582</v>
      </c>
      <c r="O8" s="14" t="s">
        <v>138</v>
      </c>
      <c r="P8" s="32" t="s">
        <v>138</v>
      </c>
      <c r="Q8" s="15">
        <v>0</v>
      </c>
      <c r="R8" s="15">
        <v>0</v>
      </c>
      <c r="S8" s="16">
        <f t="shared" ref="S8:S10" si="0">Q8+R8</f>
        <v>0</v>
      </c>
      <c r="T8" s="8">
        <v>4</v>
      </c>
      <c r="U8" s="15">
        <v>54.01</v>
      </c>
      <c r="V8" s="8">
        <v>0</v>
      </c>
      <c r="W8" s="15">
        <v>0</v>
      </c>
      <c r="X8" s="8">
        <f>T8+V8</f>
        <v>4</v>
      </c>
      <c r="Y8" s="16">
        <f t="shared" ref="Y8:Y10" si="1">(T8*U8)+(V8*W8)</f>
        <v>216.04</v>
      </c>
      <c r="Z8" s="16">
        <f t="shared" ref="Z8:Z10" si="2">S8+Y8</f>
        <v>216.04</v>
      </c>
      <c r="AA8" s="17" t="s">
        <v>153</v>
      </c>
      <c r="AB8" s="5"/>
      <c r="AC8" s="5"/>
      <c r="AD8" s="25" t="s">
        <v>91</v>
      </c>
      <c r="AE8" s="5"/>
    </row>
    <row r="9" spans="1:31" ht="71.25">
      <c r="A9" s="8" t="s">
        <v>125</v>
      </c>
      <c r="B9" s="8" t="s">
        <v>125</v>
      </c>
      <c r="C9" s="9" t="s">
        <v>127</v>
      </c>
      <c r="D9" s="8" t="s">
        <v>130</v>
      </c>
      <c r="E9" s="8" t="s">
        <v>133</v>
      </c>
      <c r="F9" s="8" t="s">
        <v>136</v>
      </c>
      <c r="G9" s="11" t="s">
        <v>138</v>
      </c>
      <c r="H9" s="8" t="s">
        <v>139</v>
      </c>
      <c r="I9" s="8" t="s">
        <v>140</v>
      </c>
      <c r="J9" s="11" t="s">
        <v>141</v>
      </c>
      <c r="K9" s="8" t="s">
        <v>140</v>
      </c>
      <c r="L9" s="12" t="s">
        <v>142</v>
      </c>
      <c r="M9" s="13">
        <v>44581</v>
      </c>
      <c r="N9" s="13">
        <v>44582</v>
      </c>
      <c r="O9" s="14" t="s">
        <v>138</v>
      </c>
      <c r="P9" s="32" t="s">
        <v>138</v>
      </c>
      <c r="Q9" s="15">
        <v>0</v>
      </c>
      <c r="R9" s="15">
        <v>0</v>
      </c>
      <c r="S9" s="16">
        <f t="shared" si="0"/>
        <v>0</v>
      </c>
      <c r="T9" s="8">
        <v>1</v>
      </c>
      <c r="U9" s="15">
        <v>95.97</v>
      </c>
      <c r="V9" s="8">
        <v>0</v>
      </c>
      <c r="W9" s="15">
        <v>0</v>
      </c>
      <c r="X9" s="8">
        <f t="shared" ref="X9:X10" si="3">T9+V9</f>
        <v>1</v>
      </c>
      <c r="Y9" s="16">
        <f t="shared" si="1"/>
        <v>95.97</v>
      </c>
      <c r="Z9" s="16">
        <f t="shared" si="2"/>
        <v>95.97</v>
      </c>
      <c r="AA9" s="17" t="s">
        <v>154</v>
      </c>
      <c r="AB9" s="5"/>
      <c r="AC9" s="5"/>
      <c r="AD9" s="25" t="s">
        <v>92</v>
      </c>
      <c r="AE9" s="5"/>
    </row>
    <row r="10" spans="1:31" ht="71.25">
      <c r="A10" s="8" t="s">
        <v>125</v>
      </c>
      <c r="B10" s="8" t="s">
        <v>125</v>
      </c>
      <c r="C10" s="9" t="s">
        <v>128</v>
      </c>
      <c r="D10" s="8" t="s">
        <v>131</v>
      </c>
      <c r="E10" s="8" t="s">
        <v>134</v>
      </c>
      <c r="F10" s="8" t="s">
        <v>136</v>
      </c>
      <c r="G10" s="11" t="s">
        <v>138</v>
      </c>
      <c r="H10" s="8" t="s">
        <v>139</v>
      </c>
      <c r="I10" s="8" t="s">
        <v>140</v>
      </c>
      <c r="J10" s="11" t="s">
        <v>141</v>
      </c>
      <c r="K10" s="8" t="s">
        <v>140</v>
      </c>
      <c r="L10" s="12" t="s">
        <v>142</v>
      </c>
      <c r="M10" s="13">
        <v>44581</v>
      </c>
      <c r="N10" s="13">
        <v>44582</v>
      </c>
      <c r="O10" s="14" t="s">
        <v>138</v>
      </c>
      <c r="P10" s="32" t="s">
        <v>138</v>
      </c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si="3"/>
        <v>1</v>
      </c>
      <c r="Y10" s="16">
        <f t="shared" si="1"/>
        <v>54.01</v>
      </c>
      <c r="Z10" s="16">
        <f t="shared" si="2"/>
        <v>54.01</v>
      </c>
      <c r="AA10" s="17" t="s">
        <v>154</v>
      </c>
      <c r="AB10" s="5"/>
      <c r="AC10" s="5"/>
      <c r="AD10" s="25" t="s">
        <v>93</v>
      </c>
      <c r="AE10" s="5"/>
    </row>
    <row r="11" spans="1:3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1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/>
    <row r="211" spans="1:29" ht="15.75" customHeight="1"/>
    <row r="212" spans="1:29" ht="15.75" customHeight="1"/>
    <row r="213" spans="1:29" ht="15.75" customHeight="1"/>
    <row r="214" spans="1:29" ht="15.75" customHeight="1"/>
    <row r="215" spans="1:29" ht="15.75" customHeight="1"/>
    <row r="216" spans="1:29" ht="15.75" customHeight="1"/>
    <row r="217" spans="1:29" ht="15.75" customHeight="1"/>
    <row r="218" spans="1:29" ht="15.75" customHeight="1"/>
    <row r="219" spans="1:29" ht="15.75" customHeight="1"/>
    <row r="220" spans="1:29" ht="15.75" customHeight="1"/>
    <row r="221" spans="1:29" ht="15.75" customHeight="1"/>
    <row r="222" spans="1:29" ht="15.75" customHeight="1"/>
    <row r="223" spans="1:29" ht="15.75" customHeight="1"/>
    <row r="224" spans="1:2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mergeCells count="34">
    <mergeCell ref="C5:E5"/>
    <mergeCell ref="T5:Y5"/>
    <mergeCell ref="N6:N7"/>
    <mergeCell ref="T6:U6"/>
    <mergeCell ref="V6:W6"/>
    <mergeCell ref="X6:X7"/>
    <mergeCell ref="Y6:Y7"/>
    <mergeCell ref="F5:L5"/>
    <mergeCell ref="R6:R7"/>
    <mergeCell ref="Q6:Q7"/>
    <mergeCell ref="P6:P7"/>
    <mergeCell ref="O6:O7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A4:B4"/>
  </mergeCells>
  <conditionalFormatting sqref="AD8:AD10">
    <cfRule type="notContainsBlanks" dxfId="11" priority="1">
      <formula>LEN(TRIM(AD8))&gt;0</formula>
    </cfRule>
  </conditionalFormatting>
  <dataValidations count="2">
    <dataValidation type="list" allowBlank="1" sqref="H8:H10" xr:uid="{00000000-0002-0000-0100-000000000000}">
      <formula1>"SERVIÇO,CURSO,EVENTO,REUNIÃO,OUTROS"</formula1>
    </dataValidation>
    <dataValidation type="list" allowBlank="1" sqref="P8:P10" xr:uid="{00000000-0002-0000-0100-000001000000}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0031-C6E1-44F6-AE22-9C71DE1BB11C}">
  <sheetPr>
    <tabColor rgb="FF274E13"/>
  </sheetPr>
  <dimension ref="A1:AE963"/>
  <sheetViews>
    <sheetView zoomScaleNormal="100" workbookViewId="0">
      <pane ySplit="7" topLeftCell="A8" activePane="bottomLeft" state="frozen"/>
      <selection pane="bottomLeft" activeCell="C8" sqref="C8"/>
    </sheetView>
  </sheetViews>
  <sheetFormatPr defaultColWidth="12.625" defaultRowHeight="15" customHeight="1"/>
  <cols>
    <col min="1" max="1" width="25.75" style="31" bestFit="1" customWidth="1"/>
    <col min="2" max="2" width="7.75" style="31" bestFit="1" customWidth="1"/>
    <col min="3" max="3" width="47.625" style="31" customWidth="1"/>
    <col min="4" max="4" width="14.625" style="31" bestFit="1" customWidth="1"/>
    <col min="5" max="5" width="26.25" style="31" bestFit="1" customWidth="1"/>
    <col min="6" max="6" width="42.75" style="31" bestFit="1" customWidth="1"/>
    <col min="7" max="7" width="16.875" style="31" bestFit="1" customWidth="1"/>
    <col min="8" max="8" width="9.125" style="31" bestFit="1" customWidth="1"/>
    <col min="9" max="9" width="7.125" style="31" bestFit="1" customWidth="1"/>
    <col min="10" max="10" width="11.625" style="31" bestFit="1" customWidth="1"/>
    <col min="11" max="11" width="7.125" style="31" bestFit="1" customWidth="1"/>
    <col min="12" max="12" width="12.5" style="31" bestFit="1" customWidth="1"/>
    <col min="13" max="13" width="14.375" style="31" bestFit="1" customWidth="1"/>
    <col min="14" max="14" width="17.625" style="31" bestFit="1" customWidth="1"/>
    <col min="15" max="15" width="32.375" style="31" bestFit="1" customWidth="1"/>
    <col min="16" max="17" width="15.75" style="31" bestFit="1" customWidth="1"/>
    <col min="18" max="18" width="19" style="31" bestFit="1" customWidth="1"/>
    <col min="19" max="19" width="33.25" style="31" bestFit="1" customWidth="1"/>
    <col min="20" max="20" width="13.25" style="31" bestFit="1" customWidth="1"/>
    <col min="21" max="21" width="13.75" style="31" bestFit="1" customWidth="1"/>
    <col min="22" max="22" width="11.875" style="31" bestFit="1" customWidth="1"/>
    <col min="23" max="23" width="16.75" style="31" bestFit="1" customWidth="1"/>
    <col min="24" max="24" width="22.125" style="31" bestFit="1" customWidth="1"/>
    <col min="25" max="25" width="29" style="31" bestFit="1" customWidth="1"/>
    <col min="26" max="26" width="39.75" style="31" bestFit="1" customWidth="1"/>
    <col min="27" max="27" width="19.25" style="31" bestFit="1" customWidth="1"/>
    <col min="28" max="29" width="13.125" style="31" customWidth="1"/>
    <col min="30" max="16384" width="12.625" style="31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124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28.5">
      <c r="A8" s="8" t="s">
        <v>125</v>
      </c>
      <c r="B8" s="8" t="s">
        <v>125</v>
      </c>
      <c r="C8" s="9" t="s">
        <v>143</v>
      </c>
      <c r="D8" s="8"/>
      <c r="E8" s="8"/>
      <c r="F8" s="8"/>
      <c r="G8" s="11"/>
      <c r="H8" s="8"/>
      <c r="I8" s="8"/>
      <c r="J8" s="11"/>
      <c r="K8" s="8"/>
      <c r="L8" s="12"/>
      <c r="M8" s="13"/>
      <c r="N8" s="13"/>
      <c r="O8" s="14"/>
      <c r="P8" s="32"/>
      <c r="Q8" s="15">
        <v>0</v>
      </c>
      <c r="R8" s="15">
        <v>0</v>
      </c>
      <c r="S8" s="16">
        <f t="shared" ref="S8" si="0">Q8+R8</f>
        <v>0</v>
      </c>
      <c r="T8" s="8"/>
      <c r="U8" s="15"/>
      <c r="V8" s="8">
        <v>0</v>
      </c>
      <c r="W8" s="15">
        <v>0</v>
      </c>
      <c r="X8" s="8">
        <f>T8+V8</f>
        <v>0</v>
      </c>
      <c r="Y8" s="16">
        <f t="shared" ref="Y8" si="1">(T8*U8)+(V8*W8)</f>
        <v>0</v>
      </c>
      <c r="Z8" s="16">
        <f t="shared" ref="Z8" si="2">S8+Y8</f>
        <v>0</v>
      </c>
      <c r="AA8" s="17"/>
      <c r="AB8" s="5"/>
      <c r="AC8" s="5"/>
      <c r="AD8" s="25" t="s">
        <v>91</v>
      </c>
      <c r="AE8" s="5"/>
    </row>
    <row r="9" spans="1:31" ht="15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31" ht="15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3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1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34"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K6:L6"/>
    <mergeCell ref="M5:S5"/>
    <mergeCell ref="T5:Y5"/>
    <mergeCell ref="A1:A3"/>
    <mergeCell ref="B1:AA1"/>
    <mergeCell ref="B2:AA2"/>
    <mergeCell ref="B3:AA3"/>
    <mergeCell ref="A4:B4"/>
    <mergeCell ref="C4:AA4"/>
    <mergeCell ref="M6:M7"/>
    <mergeCell ref="N6:N7"/>
    <mergeCell ref="O6:O7"/>
    <mergeCell ref="Z5:Z7"/>
    <mergeCell ref="X6:X7"/>
    <mergeCell ref="Y6:Y7"/>
    <mergeCell ref="P6:P7"/>
    <mergeCell ref="Q6:Q7"/>
    <mergeCell ref="R6:R7"/>
    <mergeCell ref="S6:S7"/>
    <mergeCell ref="T6:U6"/>
    <mergeCell ref="V6:W6"/>
  </mergeCells>
  <conditionalFormatting sqref="AD8">
    <cfRule type="notContainsBlanks" dxfId="10" priority="1">
      <formula>LEN(TRIM(AD8))&gt;0</formula>
    </cfRule>
  </conditionalFormatting>
  <dataValidations count="2">
    <dataValidation type="list" allowBlank="1" sqref="H8" xr:uid="{89DA77D7-3FB2-4A16-8C75-E14212FE07EF}">
      <formula1>"SERVIÇO,CURSO,EVENTO,REUNIÃO,OUTROS"</formula1>
    </dataValidation>
    <dataValidation type="list" allowBlank="1" sqref="P8" xr:uid="{2FC9722B-69CC-435D-9427-951865239571}">
      <formula1>$AD$8:$AD$8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D4F95-F7EE-4F44-813F-A8D936E27877}">
  <sheetPr>
    <tabColor rgb="FF274E13"/>
  </sheetPr>
  <dimension ref="A1:AE963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/>
  <cols>
    <col min="1" max="1" width="25.75" style="31" bestFit="1" customWidth="1"/>
    <col min="2" max="2" width="7.75" style="31" bestFit="1" customWidth="1"/>
    <col min="3" max="3" width="39.875" style="31" bestFit="1" customWidth="1"/>
    <col min="4" max="4" width="14.625" style="31" bestFit="1" customWidth="1"/>
    <col min="5" max="5" width="26.25" style="31" bestFit="1" customWidth="1"/>
    <col min="6" max="6" width="42.75" style="31" bestFit="1" customWidth="1"/>
    <col min="7" max="7" width="16.875" style="31" bestFit="1" customWidth="1"/>
    <col min="8" max="8" width="9.125" style="31" bestFit="1" customWidth="1"/>
    <col min="9" max="9" width="7.125" style="31" bestFit="1" customWidth="1"/>
    <col min="10" max="10" width="11.625" style="31" bestFit="1" customWidth="1"/>
    <col min="11" max="11" width="7.125" style="31" bestFit="1" customWidth="1"/>
    <col min="12" max="12" width="12.5" style="31" bestFit="1" customWidth="1"/>
    <col min="13" max="13" width="14.375" style="31" bestFit="1" customWidth="1"/>
    <col min="14" max="14" width="17.625" style="31" bestFit="1" customWidth="1"/>
    <col min="15" max="15" width="32.375" style="31" bestFit="1" customWidth="1"/>
    <col min="16" max="17" width="15.75" style="31" bestFit="1" customWidth="1"/>
    <col min="18" max="18" width="19" style="31" bestFit="1" customWidth="1"/>
    <col min="19" max="19" width="33.25" style="31" bestFit="1" customWidth="1"/>
    <col min="20" max="20" width="13.25" style="31" bestFit="1" customWidth="1"/>
    <col min="21" max="21" width="13.75" style="31" bestFit="1" customWidth="1"/>
    <col min="22" max="22" width="11.875" style="31" bestFit="1" customWidth="1"/>
    <col min="23" max="23" width="16.75" style="31" bestFit="1" customWidth="1"/>
    <col min="24" max="24" width="22.125" style="31" bestFit="1" customWidth="1"/>
    <col min="25" max="25" width="29" style="31" bestFit="1" customWidth="1"/>
    <col min="26" max="26" width="39.75" style="31" bestFit="1" customWidth="1"/>
    <col min="27" max="27" width="19.25" style="31" bestFit="1" customWidth="1"/>
    <col min="28" max="29" width="13.125" style="31" customWidth="1"/>
    <col min="30" max="16384" width="12.625" style="31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124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71.25">
      <c r="A8" s="8" t="s">
        <v>125</v>
      </c>
      <c r="B8" s="8" t="s">
        <v>125</v>
      </c>
      <c r="C8" s="9" t="s">
        <v>144</v>
      </c>
      <c r="D8" s="8" t="s">
        <v>145</v>
      </c>
      <c r="E8" s="8" t="s">
        <v>146</v>
      </c>
      <c r="F8" s="8" t="s">
        <v>137</v>
      </c>
      <c r="G8" s="11" t="s">
        <v>138</v>
      </c>
      <c r="H8" s="8" t="s">
        <v>139</v>
      </c>
      <c r="I8" s="8" t="s">
        <v>140</v>
      </c>
      <c r="J8" s="11" t="s">
        <v>141</v>
      </c>
      <c r="K8" s="8" t="s">
        <v>140</v>
      </c>
      <c r="L8" s="12" t="s">
        <v>142</v>
      </c>
      <c r="M8" s="13">
        <v>44627</v>
      </c>
      <c r="N8" s="13">
        <v>44631</v>
      </c>
      <c r="O8" s="14" t="s">
        <v>138</v>
      </c>
      <c r="P8" s="32" t="s">
        <v>138</v>
      </c>
      <c r="Q8" s="15">
        <v>0</v>
      </c>
      <c r="R8" s="15">
        <v>0</v>
      </c>
      <c r="S8" s="16">
        <f t="shared" ref="S8" si="0">Q8+R8</f>
        <v>0</v>
      </c>
      <c r="T8" s="8">
        <v>4</v>
      </c>
      <c r="U8" s="15">
        <v>54.01</v>
      </c>
      <c r="V8" s="8">
        <v>0</v>
      </c>
      <c r="W8" s="15">
        <v>0</v>
      </c>
      <c r="X8" s="8">
        <f>T8+V8</f>
        <v>4</v>
      </c>
      <c r="Y8" s="16">
        <f t="shared" ref="Y8" si="1">(T8*U8)+(V8*W8)</f>
        <v>216.04</v>
      </c>
      <c r="Z8" s="16">
        <f t="shared" ref="Z8" si="2">S8+Y8</f>
        <v>216.04</v>
      </c>
      <c r="AA8" s="17" t="s">
        <v>153</v>
      </c>
      <c r="AB8" s="5"/>
      <c r="AC8" s="5"/>
      <c r="AD8" s="25" t="s">
        <v>91</v>
      </c>
      <c r="AE8" s="5"/>
    </row>
    <row r="9" spans="1:31" ht="15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31" ht="15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3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1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34"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K6:L6"/>
    <mergeCell ref="M5:S5"/>
    <mergeCell ref="T5:Y5"/>
    <mergeCell ref="A1:A3"/>
    <mergeCell ref="B1:AA1"/>
    <mergeCell ref="B2:AA2"/>
    <mergeCell ref="B3:AA3"/>
    <mergeCell ref="A4:B4"/>
    <mergeCell ref="C4:AA4"/>
    <mergeCell ref="M6:M7"/>
    <mergeCell ref="N6:N7"/>
    <mergeCell ref="O6:O7"/>
    <mergeCell ref="Z5:Z7"/>
    <mergeCell ref="X6:X7"/>
    <mergeCell ref="Y6:Y7"/>
    <mergeCell ref="P6:P7"/>
    <mergeCell ref="Q6:Q7"/>
    <mergeCell ref="R6:R7"/>
    <mergeCell ref="S6:S7"/>
    <mergeCell ref="T6:U6"/>
    <mergeCell ref="V6:W6"/>
  </mergeCells>
  <conditionalFormatting sqref="AD8">
    <cfRule type="notContainsBlanks" dxfId="9" priority="1">
      <formula>LEN(TRIM(AD8))&gt;0</formula>
    </cfRule>
  </conditionalFormatting>
  <dataValidations count="2">
    <dataValidation type="list" allowBlank="1" sqref="H8" xr:uid="{03D60FC3-8BE1-4D73-92DC-F91911DFBFE5}">
      <formula1>"SERVIÇO,CURSO,EVENTO,REUNIÃO,OUTROS"</formula1>
    </dataValidation>
    <dataValidation type="list" allowBlank="1" sqref="P8" xr:uid="{9C57AB25-CA54-424B-8083-39679E0BBD76}">
      <formula1>$AD$8:$AD$8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DA04B-4350-4A10-9078-07BC330E8ACB}">
  <sheetPr>
    <tabColor rgb="FF274E13"/>
  </sheetPr>
  <dimension ref="A1:AE963"/>
  <sheetViews>
    <sheetView zoomScaleNormal="100" workbookViewId="0">
      <pane ySplit="7" topLeftCell="A8" activePane="bottomLeft" state="frozen"/>
      <selection pane="bottomLeft" activeCell="C8" sqref="C8"/>
    </sheetView>
  </sheetViews>
  <sheetFormatPr defaultColWidth="12.625" defaultRowHeight="15" customHeight="1"/>
  <cols>
    <col min="1" max="1" width="25.75" style="31" bestFit="1" customWidth="1"/>
    <col min="2" max="2" width="7.75" style="31" bestFit="1" customWidth="1"/>
    <col min="3" max="3" width="47.875" style="31" customWidth="1"/>
    <col min="4" max="4" width="14.625" style="31" bestFit="1" customWidth="1"/>
    <col min="5" max="5" width="26.25" style="31" bestFit="1" customWidth="1"/>
    <col min="6" max="6" width="42.75" style="31" bestFit="1" customWidth="1"/>
    <col min="7" max="7" width="16.875" style="31" bestFit="1" customWidth="1"/>
    <col min="8" max="8" width="9.125" style="31" bestFit="1" customWidth="1"/>
    <col min="9" max="9" width="7.125" style="31" bestFit="1" customWidth="1"/>
    <col min="10" max="10" width="11.625" style="31" bestFit="1" customWidth="1"/>
    <col min="11" max="11" width="7.125" style="31" bestFit="1" customWidth="1"/>
    <col min="12" max="12" width="12.5" style="31" bestFit="1" customWidth="1"/>
    <col min="13" max="13" width="14.375" style="31" bestFit="1" customWidth="1"/>
    <col min="14" max="14" width="17.625" style="31" bestFit="1" customWidth="1"/>
    <col min="15" max="15" width="32.375" style="31" bestFit="1" customWidth="1"/>
    <col min="16" max="17" width="15.75" style="31" bestFit="1" customWidth="1"/>
    <col min="18" max="18" width="19" style="31" bestFit="1" customWidth="1"/>
    <col min="19" max="19" width="33.25" style="31" bestFit="1" customWidth="1"/>
    <col min="20" max="20" width="13.25" style="31" bestFit="1" customWidth="1"/>
    <col min="21" max="21" width="13.75" style="31" bestFit="1" customWidth="1"/>
    <col min="22" max="22" width="11.875" style="31" bestFit="1" customWidth="1"/>
    <col min="23" max="23" width="16.75" style="31" bestFit="1" customWidth="1"/>
    <col min="24" max="24" width="22.125" style="31" bestFit="1" customWidth="1"/>
    <col min="25" max="25" width="29" style="31" bestFit="1" customWidth="1"/>
    <col min="26" max="26" width="39.75" style="31" bestFit="1" customWidth="1"/>
    <col min="27" max="27" width="19.25" style="31" bestFit="1" customWidth="1"/>
    <col min="28" max="29" width="13.125" style="31" customWidth="1"/>
    <col min="30" max="16384" width="12.625" style="31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124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28.5">
      <c r="A8" s="8" t="s">
        <v>125</v>
      </c>
      <c r="B8" s="8" t="s">
        <v>125</v>
      </c>
      <c r="C8" s="9" t="s">
        <v>143</v>
      </c>
      <c r="D8" s="8"/>
      <c r="E8" s="8"/>
      <c r="F8" s="8"/>
      <c r="G8" s="11"/>
      <c r="H8" s="8"/>
      <c r="I8" s="8"/>
      <c r="J8" s="11"/>
      <c r="K8" s="8"/>
      <c r="L8" s="12"/>
      <c r="M8" s="13"/>
      <c r="N8" s="13"/>
      <c r="O8" s="14"/>
      <c r="P8" s="32"/>
      <c r="Q8" s="15"/>
      <c r="R8" s="15"/>
      <c r="S8" s="16">
        <f t="shared" ref="S8" si="0">Q8+R8</f>
        <v>0</v>
      </c>
      <c r="T8" s="8"/>
      <c r="U8" s="15"/>
      <c r="V8" s="8"/>
      <c r="W8" s="15"/>
      <c r="X8" s="8"/>
      <c r="Y8" s="16">
        <f t="shared" ref="Y8" si="1">(T8*U8)+(V8*W8)</f>
        <v>0</v>
      </c>
      <c r="Z8" s="16">
        <f t="shared" ref="Z8" si="2">S8+Y8</f>
        <v>0</v>
      </c>
      <c r="AA8" s="17"/>
      <c r="AB8" s="5"/>
      <c r="AC8" s="5"/>
      <c r="AD8" s="25" t="s">
        <v>91</v>
      </c>
      <c r="AE8" s="5"/>
    </row>
    <row r="9" spans="1:31" ht="15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31" ht="15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31" ht="15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1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34"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K6:L6"/>
    <mergeCell ref="M5:S5"/>
    <mergeCell ref="T5:Y5"/>
    <mergeCell ref="A1:A3"/>
    <mergeCell ref="B1:AA1"/>
    <mergeCell ref="B2:AA2"/>
    <mergeCell ref="B3:AA3"/>
    <mergeCell ref="A4:B4"/>
    <mergeCell ref="C4:AA4"/>
    <mergeCell ref="M6:M7"/>
    <mergeCell ref="N6:N7"/>
    <mergeCell ref="O6:O7"/>
    <mergeCell ref="Z5:Z7"/>
    <mergeCell ref="X6:X7"/>
    <mergeCell ref="Y6:Y7"/>
    <mergeCell ref="P6:P7"/>
    <mergeCell ref="Q6:Q7"/>
    <mergeCell ref="R6:R7"/>
    <mergeCell ref="S6:S7"/>
    <mergeCell ref="T6:U6"/>
    <mergeCell ref="V6:W6"/>
  </mergeCells>
  <conditionalFormatting sqref="AD8">
    <cfRule type="notContainsBlanks" dxfId="8" priority="1">
      <formula>LEN(TRIM(AD8))&gt;0</formula>
    </cfRule>
  </conditionalFormatting>
  <dataValidations count="2">
    <dataValidation type="list" allowBlank="1" sqref="H8" xr:uid="{B5A0C5EB-FCBA-4F76-9B7B-8606C097E690}">
      <formula1>"SERVIÇO,CURSO,EVENTO,REUNIÃO,OUTROS"</formula1>
    </dataValidation>
    <dataValidation type="list" allowBlank="1" sqref="P8" xr:uid="{C4B3313F-EC20-4DB9-88EE-A638A1F12951}">
      <formula1>$AD$8:$AD$8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69B8B-6C3D-4D96-B0EA-9D431E9BC67C}">
  <sheetPr>
    <tabColor rgb="FF274E13"/>
  </sheetPr>
  <dimension ref="A1:AE969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/>
  <cols>
    <col min="1" max="1" width="25.75" style="31" bestFit="1" customWidth="1"/>
    <col min="2" max="2" width="7.75" style="31" bestFit="1" customWidth="1"/>
    <col min="3" max="3" width="39.875" style="31" bestFit="1" customWidth="1"/>
    <col min="4" max="4" width="14.625" style="31" bestFit="1" customWidth="1"/>
    <col min="5" max="5" width="26.25" style="31" bestFit="1" customWidth="1"/>
    <col min="6" max="6" width="42.75" style="31" bestFit="1" customWidth="1"/>
    <col min="7" max="7" width="16.875" style="31" bestFit="1" customWidth="1"/>
    <col min="8" max="8" width="9.125" style="31" bestFit="1" customWidth="1"/>
    <col min="9" max="9" width="7.125" style="31" bestFit="1" customWidth="1"/>
    <col min="10" max="10" width="11.625" style="31" bestFit="1" customWidth="1"/>
    <col min="11" max="11" width="7.125" style="31" bestFit="1" customWidth="1"/>
    <col min="12" max="12" width="12.5" style="31" bestFit="1" customWidth="1"/>
    <col min="13" max="13" width="14.375" style="31" bestFit="1" customWidth="1"/>
    <col min="14" max="14" width="17.625" style="31" bestFit="1" customWidth="1"/>
    <col min="15" max="15" width="32.375" style="31" bestFit="1" customWidth="1"/>
    <col min="16" max="17" width="15.75" style="31" bestFit="1" customWidth="1"/>
    <col min="18" max="18" width="19" style="31" bestFit="1" customWidth="1"/>
    <col min="19" max="19" width="33.25" style="31" bestFit="1" customWidth="1"/>
    <col min="20" max="20" width="13.25" style="31" bestFit="1" customWidth="1"/>
    <col min="21" max="21" width="13.75" style="31" bestFit="1" customWidth="1"/>
    <col min="22" max="22" width="11.875" style="31" bestFit="1" customWidth="1"/>
    <col min="23" max="23" width="16.75" style="31" bestFit="1" customWidth="1"/>
    <col min="24" max="24" width="22.125" style="31" bestFit="1" customWidth="1"/>
    <col min="25" max="25" width="29" style="31" bestFit="1" customWidth="1"/>
    <col min="26" max="26" width="39.75" style="31" bestFit="1" customWidth="1"/>
    <col min="27" max="27" width="19.25" style="31" bestFit="1" customWidth="1"/>
    <col min="28" max="29" width="13.125" style="31" customWidth="1"/>
    <col min="30" max="16384" width="12.625" style="31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124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71.25">
      <c r="A8" s="8" t="s">
        <v>125</v>
      </c>
      <c r="B8" s="8" t="s">
        <v>125</v>
      </c>
      <c r="C8" s="9" t="s">
        <v>126</v>
      </c>
      <c r="D8" s="8" t="s">
        <v>129</v>
      </c>
      <c r="E8" s="8" t="s">
        <v>132</v>
      </c>
      <c r="F8" s="8" t="s">
        <v>147</v>
      </c>
      <c r="G8" s="11" t="s">
        <v>138</v>
      </c>
      <c r="H8" s="8" t="s">
        <v>139</v>
      </c>
      <c r="I8" s="8" t="s">
        <v>140</v>
      </c>
      <c r="J8" s="11" t="s">
        <v>141</v>
      </c>
      <c r="K8" s="8" t="s">
        <v>140</v>
      </c>
      <c r="L8" s="12" t="s">
        <v>142</v>
      </c>
      <c r="M8" s="13">
        <v>44690</v>
      </c>
      <c r="N8" s="13">
        <v>44694</v>
      </c>
      <c r="O8" s="14" t="s">
        <v>138</v>
      </c>
      <c r="P8" s="32" t="s">
        <v>138</v>
      </c>
      <c r="Q8" s="15">
        <v>0</v>
      </c>
      <c r="R8" s="15">
        <v>0</v>
      </c>
      <c r="S8" s="16">
        <f t="shared" ref="S8:S14" si="0">Q8+R8</f>
        <v>0</v>
      </c>
      <c r="T8" s="8">
        <v>4</v>
      </c>
      <c r="U8" s="15">
        <v>54.01</v>
      </c>
      <c r="V8" s="8">
        <v>0</v>
      </c>
      <c r="W8" s="15">
        <v>0</v>
      </c>
      <c r="X8" s="8">
        <f>T8+V8</f>
        <v>4</v>
      </c>
      <c r="Y8" s="16">
        <f t="shared" ref="Y8:Y10" si="1">(T8*U8)+(V8*W8)</f>
        <v>216.04</v>
      </c>
      <c r="Z8" s="16">
        <f t="shared" ref="Z8:Z10" si="2">S8+Y8</f>
        <v>216.04</v>
      </c>
      <c r="AA8" s="17" t="s">
        <v>153</v>
      </c>
      <c r="AB8" s="5"/>
      <c r="AC8" s="5"/>
      <c r="AD8" s="25" t="s">
        <v>91</v>
      </c>
      <c r="AE8" s="5"/>
    </row>
    <row r="9" spans="1:31" ht="71.25">
      <c r="A9" s="8" t="s">
        <v>125</v>
      </c>
      <c r="B9" s="8" t="s">
        <v>125</v>
      </c>
      <c r="C9" s="9" t="s">
        <v>126</v>
      </c>
      <c r="D9" s="8" t="s">
        <v>129</v>
      </c>
      <c r="E9" s="8" t="s">
        <v>132</v>
      </c>
      <c r="F9" s="8" t="s">
        <v>148</v>
      </c>
      <c r="G9" s="11" t="s">
        <v>138</v>
      </c>
      <c r="H9" s="8" t="s">
        <v>139</v>
      </c>
      <c r="I9" s="8" t="s">
        <v>140</v>
      </c>
      <c r="J9" s="11" t="s">
        <v>141</v>
      </c>
      <c r="K9" s="8" t="s">
        <v>140</v>
      </c>
      <c r="L9" s="12" t="s">
        <v>149</v>
      </c>
      <c r="M9" s="13">
        <v>44698</v>
      </c>
      <c r="N9" s="13">
        <v>44699</v>
      </c>
      <c r="O9" s="14" t="s">
        <v>138</v>
      </c>
      <c r="P9" s="32" t="s">
        <v>138</v>
      </c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10" si="3">T9+V9</f>
        <v>1</v>
      </c>
      <c r="Y9" s="16">
        <f t="shared" si="1"/>
        <v>54.01</v>
      </c>
      <c r="Z9" s="16">
        <f t="shared" si="2"/>
        <v>54.01</v>
      </c>
      <c r="AA9" s="17" t="s">
        <v>154</v>
      </c>
      <c r="AB9" s="5"/>
      <c r="AC9" s="5"/>
      <c r="AD9" s="25" t="s">
        <v>92</v>
      </c>
      <c r="AE9" s="5"/>
    </row>
    <row r="10" spans="1:31" ht="71.25">
      <c r="A10" s="8" t="s">
        <v>125</v>
      </c>
      <c r="B10" s="8" t="s">
        <v>125</v>
      </c>
      <c r="C10" s="9" t="s">
        <v>144</v>
      </c>
      <c r="D10" s="8" t="s">
        <v>145</v>
      </c>
      <c r="E10" s="8" t="s">
        <v>146</v>
      </c>
      <c r="F10" s="8" t="s">
        <v>148</v>
      </c>
      <c r="G10" s="11" t="s">
        <v>138</v>
      </c>
      <c r="H10" s="8" t="s">
        <v>139</v>
      </c>
      <c r="I10" s="8" t="s">
        <v>140</v>
      </c>
      <c r="J10" s="11" t="s">
        <v>141</v>
      </c>
      <c r="K10" s="8" t="s">
        <v>140</v>
      </c>
      <c r="L10" s="12" t="s">
        <v>149</v>
      </c>
      <c r="M10" s="13">
        <v>44698</v>
      </c>
      <c r="N10" s="13">
        <v>44699</v>
      </c>
      <c r="O10" s="14" t="s">
        <v>138</v>
      </c>
      <c r="P10" s="32" t="s">
        <v>138</v>
      </c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si="3"/>
        <v>1</v>
      </c>
      <c r="Y10" s="16">
        <f t="shared" si="1"/>
        <v>54.01</v>
      </c>
      <c r="Z10" s="16">
        <f t="shared" si="2"/>
        <v>54.01</v>
      </c>
      <c r="AA10" s="17" t="s">
        <v>154</v>
      </c>
      <c r="AB10" s="5"/>
      <c r="AC10" s="5"/>
      <c r="AD10" s="25" t="s">
        <v>93</v>
      </c>
      <c r="AE10" s="5"/>
    </row>
    <row r="11" spans="1:31" ht="85.5">
      <c r="A11" s="8" t="s">
        <v>125</v>
      </c>
      <c r="B11" s="8" t="s">
        <v>125</v>
      </c>
      <c r="C11" s="9" t="s">
        <v>126</v>
      </c>
      <c r="D11" s="8" t="s">
        <v>129</v>
      </c>
      <c r="E11" s="8" t="s">
        <v>132</v>
      </c>
      <c r="F11" s="8" t="s">
        <v>150</v>
      </c>
      <c r="G11" s="11" t="s">
        <v>138</v>
      </c>
      <c r="H11" s="8" t="s">
        <v>139</v>
      </c>
      <c r="I11" s="8" t="s">
        <v>140</v>
      </c>
      <c r="J11" s="11" t="s">
        <v>141</v>
      </c>
      <c r="K11" s="8" t="s">
        <v>140</v>
      </c>
      <c r="L11" s="12" t="s">
        <v>151</v>
      </c>
      <c r="M11" s="13">
        <v>44704</v>
      </c>
      <c r="N11" s="13">
        <v>44708</v>
      </c>
      <c r="O11" s="14" t="s">
        <v>138</v>
      </c>
      <c r="P11" s="32" t="s">
        <v>138</v>
      </c>
      <c r="Q11" s="15">
        <v>0</v>
      </c>
      <c r="R11" s="15">
        <v>0</v>
      </c>
      <c r="S11" s="16">
        <f t="shared" si="0"/>
        <v>0</v>
      </c>
      <c r="T11" s="8">
        <v>4</v>
      </c>
      <c r="U11" s="15">
        <v>54.01</v>
      </c>
      <c r="V11" s="8">
        <v>0</v>
      </c>
      <c r="W11" s="15">
        <v>0</v>
      </c>
      <c r="X11" s="8">
        <v>4</v>
      </c>
      <c r="Y11" s="16">
        <f t="shared" ref="Y11:Y14" si="4">(T11*U11)+(V11*W11)</f>
        <v>216.04</v>
      </c>
      <c r="Z11" s="16">
        <f t="shared" ref="Z11:Z14" si="5">S11+Y11</f>
        <v>216.04</v>
      </c>
      <c r="AA11" s="17" t="s">
        <v>153</v>
      </c>
      <c r="AB11" s="5"/>
      <c r="AC11" s="5"/>
      <c r="AD11" s="25"/>
      <c r="AE11" s="5"/>
    </row>
    <row r="12" spans="1:31" ht="85.5">
      <c r="A12" s="8" t="s">
        <v>125</v>
      </c>
      <c r="B12" s="8" t="s">
        <v>125</v>
      </c>
      <c r="C12" s="9" t="s">
        <v>144</v>
      </c>
      <c r="D12" s="8" t="s">
        <v>145</v>
      </c>
      <c r="E12" s="8" t="s">
        <v>146</v>
      </c>
      <c r="F12" s="8" t="s">
        <v>150</v>
      </c>
      <c r="G12" s="11" t="s">
        <v>138</v>
      </c>
      <c r="H12" s="8" t="s">
        <v>139</v>
      </c>
      <c r="I12" s="8" t="s">
        <v>140</v>
      </c>
      <c r="J12" s="11" t="s">
        <v>141</v>
      </c>
      <c r="K12" s="8" t="s">
        <v>140</v>
      </c>
      <c r="L12" s="12" t="s">
        <v>151</v>
      </c>
      <c r="M12" s="13">
        <v>44704</v>
      </c>
      <c r="N12" s="13">
        <v>44708</v>
      </c>
      <c r="O12" s="14" t="s">
        <v>138</v>
      </c>
      <c r="P12" s="32" t="s">
        <v>138</v>
      </c>
      <c r="Q12" s="15">
        <v>0</v>
      </c>
      <c r="R12" s="15">
        <v>0</v>
      </c>
      <c r="S12" s="16">
        <f t="shared" si="0"/>
        <v>0</v>
      </c>
      <c r="T12" s="8">
        <v>4</v>
      </c>
      <c r="U12" s="15">
        <v>54.01</v>
      </c>
      <c r="V12" s="8">
        <v>0</v>
      </c>
      <c r="W12" s="15">
        <v>0</v>
      </c>
      <c r="X12" s="8">
        <f t="shared" ref="X12:X14" si="6">T12+V12</f>
        <v>4</v>
      </c>
      <c r="Y12" s="16">
        <f t="shared" si="4"/>
        <v>216.04</v>
      </c>
      <c r="Z12" s="16">
        <f t="shared" si="5"/>
        <v>216.04</v>
      </c>
      <c r="AA12" s="17" t="s">
        <v>153</v>
      </c>
      <c r="AB12" s="5"/>
      <c r="AC12" s="5"/>
      <c r="AD12" s="25"/>
      <c r="AE12" s="5"/>
    </row>
    <row r="13" spans="1:31" ht="99.75">
      <c r="A13" s="8" t="s">
        <v>125</v>
      </c>
      <c r="B13" s="8" t="s">
        <v>125</v>
      </c>
      <c r="C13" s="9" t="s">
        <v>126</v>
      </c>
      <c r="D13" s="8" t="s">
        <v>129</v>
      </c>
      <c r="E13" s="8" t="s">
        <v>132</v>
      </c>
      <c r="F13" s="8" t="s">
        <v>152</v>
      </c>
      <c r="G13" s="11" t="s">
        <v>138</v>
      </c>
      <c r="H13" s="8" t="s">
        <v>139</v>
      </c>
      <c r="I13" s="8" t="s">
        <v>140</v>
      </c>
      <c r="J13" s="11" t="s">
        <v>141</v>
      </c>
      <c r="K13" s="8" t="s">
        <v>140</v>
      </c>
      <c r="L13" s="12" t="s">
        <v>151</v>
      </c>
      <c r="M13" s="13">
        <v>44711</v>
      </c>
      <c r="N13" s="13">
        <v>44715</v>
      </c>
      <c r="O13" s="14" t="s">
        <v>138</v>
      </c>
      <c r="P13" s="32" t="s">
        <v>138</v>
      </c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6"/>
        <v>1</v>
      </c>
      <c r="Y13" s="16">
        <f t="shared" si="4"/>
        <v>54.01</v>
      </c>
      <c r="Z13" s="16">
        <f t="shared" si="5"/>
        <v>54.01</v>
      </c>
      <c r="AA13" s="17" t="s">
        <v>154</v>
      </c>
      <c r="AB13" s="5"/>
      <c r="AC13" s="5"/>
      <c r="AD13" s="25"/>
      <c r="AE13" s="5"/>
    </row>
    <row r="14" spans="1:31" ht="99.75">
      <c r="A14" s="8" t="s">
        <v>125</v>
      </c>
      <c r="B14" s="8" t="s">
        <v>125</v>
      </c>
      <c r="C14" s="9" t="s">
        <v>144</v>
      </c>
      <c r="D14" s="8" t="s">
        <v>145</v>
      </c>
      <c r="E14" s="8" t="s">
        <v>146</v>
      </c>
      <c r="F14" s="8" t="s">
        <v>152</v>
      </c>
      <c r="G14" s="11" t="s">
        <v>138</v>
      </c>
      <c r="H14" s="8" t="s">
        <v>139</v>
      </c>
      <c r="I14" s="8" t="s">
        <v>140</v>
      </c>
      <c r="J14" s="11" t="s">
        <v>141</v>
      </c>
      <c r="K14" s="8" t="s">
        <v>140</v>
      </c>
      <c r="L14" s="12" t="s">
        <v>151</v>
      </c>
      <c r="M14" s="13">
        <v>44711</v>
      </c>
      <c r="N14" s="13">
        <v>44715</v>
      </c>
      <c r="O14" s="14" t="s">
        <v>138</v>
      </c>
      <c r="P14" s="32" t="s">
        <v>138</v>
      </c>
      <c r="Q14" s="15">
        <v>0</v>
      </c>
      <c r="R14" s="15">
        <v>0</v>
      </c>
      <c r="S14" s="16">
        <f t="shared" si="0"/>
        <v>0</v>
      </c>
      <c r="T14" s="8">
        <v>1</v>
      </c>
      <c r="U14" s="15">
        <v>54.01</v>
      </c>
      <c r="V14" s="8">
        <v>0</v>
      </c>
      <c r="W14" s="15">
        <v>0</v>
      </c>
      <c r="X14" s="8">
        <f t="shared" si="6"/>
        <v>1</v>
      </c>
      <c r="Y14" s="16">
        <f t="shared" si="4"/>
        <v>54.01</v>
      </c>
      <c r="Z14" s="16">
        <f t="shared" si="5"/>
        <v>54.01</v>
      </c>
      <c r="AA14" s="17" t="s">
        <v>154</v>
      </c>
      <c r="AB14" s="5"/>
      <c r="AC14" s="5"/>
      <c r="AD14" s="25"/>
      <c r="AE14" s="5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/>
    <row r="215" spans="1:29" ht="15.75" customHeight="1"/>
    <row r="216" spans="1:29" ht="15.75" customHeight="1"/>
    <row r="217" spans="1:29" ht="15.75" customHeight="1"/>
    <row r="218" spans="1:29" ht="15.75" customHeight="1"/>
    <row r="219" spans="1:29" ht="15.75" customHeight="1"/>
    <row r="220" spans="1:29" ht="15.75" customHeight="1"/>
    <row r="221" spans="1:29" ht="15.75" customHeight="1"/>
    <row r="222" spans="1:29" ht="15.75" customHeight="1"/>
    <row r="223" spans="1:29" ht="15.75" customHeight="1"/>
    <row r="224" spans="1:2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</sheetData>
  <mergeCells count="34"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K6:L6"/>
    <mergeCell ref="M5:S5"/>
    <mergeCell ref="T5:Y5"/>
    <mergeCell ref="A1:A3"/>
    <mergeCell ref="B1:AA1"/>
    <mergeCell ref="B2:AA2"/>
    <mergeCell ref="B3:AA3"/>
    <mergeCell ref="A4:B4"/>
    <mergeCell ref="C4:AA4"/>
    <mergeCell ref="M6:M7"/>
    <mergeCell ref="N6:N7"/>
    <mergeCell ref="O6:O7"/>
    <mergeCell ref="Z5:Z7"/>
    <mergeCell ref="X6:X7"/>
    <mergeCell ref="Y6:Y7"/>
    <mergeCell ref="P6:P7"/>
    <mergeCell ref="Q6:Q7"/>
    <mergeCell ref="R6:R7"/>
    <mergeCell ref="S6:S7"/>
    <mergeCell ref="T6:U6"/>
    <mergeCell ref="V6:W6"/>
  </mergeCells>
  <conditionalFormatting sqref="AD8:AD14">
    <cfRule type="notContainsBlanks" dxfId="7" priority="1">
      <formula>LEN(TRIM(AD8))&gt;0</formula>
    </cfRule>
  </conditionalFormatting>
  <dataValidations count="2">
    <dataValidation type="list" allowBlank="1" sqref="H8:H14" xr:uid="{E0E08E5E-3C1B-4B27-B9D9-C4B40AD05B87}">
      <formula1>"SERVIÇO,CURSO,EVENTO,REUNIÃO,OUTROS"</formula1>
    </dataValidation>
    <dataValidation type="list" allowBlank="1" sqref="P8:P14" xr:uid="{F234AB45-A0D6-4EBB-BC60-5D64CDA28D6A}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D3CEA-6E71-4C79-AB4C-F6B83C52490C}">
  <sheetPr>
    <tabColor rgb="FF274E13"/>
  </sheetPr>
  <dimension ref="A1:AE968"/>
  <sheetViews>
    <sheetView zoomScaleNormal="10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/>
  <cols>
    <col min="1" max="1" width="25.75" style="31" bestFit="1" customWidth="1"/>
    <col min="2" max="2" width="7.75" style="31" bestFit="1" customWidth="1"/>
    <col min="3" max="3" width="39.875" style="31" bestFit="1" customWidth="1"/>
    <col min="4" max="4" width="14.625" style="31" bestFit="1" customWidth="1"/>
    <col min="5" max="5" width="26.25" style="31" bestFit="1" customWidth="1"/>
    <col min="6" max="6" width="42.75" style="31" bestFit="1" customWidth="1"/>
    <col min="7" max="7" width="16.875" style="31" bestFit="1" customWidth="1"/>
    <col min="8" max="8" width="9.125" style="31" bestFit="1" customWidth="1"/>
    <col min="9" max="9" width="7.125" style="31" bestFit="1" customWidth="1"/>
    <col min="10" max="10" width="11.625" style="31" bestFit="1" customWidth="1"/>
    <col min="11" max="11" width="7.125" style="31" bestFit="1" customWidth="1"/>
    <col min="12" max="12" width="12.5" style="31" bestFit="1" customWidth="1"/>
    <col min="13" max="13" width="14.375" style="31" bestFit="1" customWidth="1"/>
    <col min="14" max="14" width="17.625" style="31" bestFit="1" customWidth="1"/>
    <col min="15" max="15" width="32.375" style="31" bestFit="1" customWidth="1"/>
    <col min="16" max="17" width="15.75" style="31" bestFit="1" customWidth="1"/>
    <col min="18" max="18" width="19" style="31" bestFit="1" customWidth="1"/>
    <col min="19" max="19" width="33.25" style="31" bestFit="1" customWidth="1"/>
    <col min="20" max="20" width="13.25" style="31" bestFit="1" customWidth="1"/>
    <col min="21" max="21" width="13.75" style="31" bestFit="1" customWidth="1"/>
    <col min="22" max="22" width="11.875" style="31" bestFit="1" customWidth="1"/>
    <col min="23" max="23" width="16.75" style="31" bestFit="1" customWidth="1"/>
    <col min="24" max="24" width="22.125" style="31" bestFit="1" customWidth="1"/>
    <col min="25" max="25" width="29" style="31" bestFit="1" customWidth="1"/>
    <col min="26" max="26" width="39.75" style="31" bestFit="1" customWidth="1"/>
    <col min="27" max="27" width="19.25" style="31" bestFit="1" customWidth="1"/>
    <col min="28" max="29" width="13.125" style="31" customWidth="1"/>
    <col min="30" max="16384" width="12.625" style="31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124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99.75">
      <c r="A8" s="8" t="s">
        <v>125</v>
      </c>
      <c r="B8" s="8" t="s">
        <v>125</v>
      </c>
      <c r="C8" s="9" t="s">
        <v>126</v>
      </c>
      <c r="D8" s="8" t="s">
        <v>129</v>
      </c>
      <c r="E8" s="8" t="s">
        <v>132</v>
      </c>
      <c r="F8" s="8" t="s">
        <v>152</v>
      </c>
      <c r="G8" s="11" t="s">
        <v>138</v>
      </c>
      <c r="H8" s="8" t="s">
        <v>139</v>
      </c>
      <c r="I8" s="8" t="s">
        <v>140</v>
      </c>
      <c r="J8" s="11" t="s">
        <v>141</v>
      </c>
      <c r="K8" s="8" t="s">
        <v>140</v>
      </c>
      <c r="L8" s="12" t="s">
        <v>151</v>
      </c>
      <c r="M8" s="13">
        <v>44711</v>
      </c>
      <c r="N8" s="13">
        <v>44715</v>
      </c>
      <c r="O8" s="14" t="s">
        <v>138</v>
      </c>
      <c r="P8" s="32" t="s">
        <v>138</v>
      </c>
      <c r="Q8" s="15">
        <v>0</v>
      </c>
      <c r="R8" s="15">
        <v>0</v>
      </c>
      <c r="S8" s="16">
        <f t="shared" ref="S8:S13" si="0">Q8+R8</f>
        <v>0</v>
      </c>
      <c r="T8" s="8">
        <v>3</v>
      </c>
      <c r="U8" s="15">
        <v>54.01</v>
      </c>
      <c r="V8" s="8">
        <v>0</v>
      </c>
      <c r="W8" s="15">
        <v>0</v>
      </c>
      <c r="X8" s="8">
        <f t="shared" ref="X8:X10" si="1">T8+V8</f>
        <v>3</v>
      </c>
      <c r="Y8" s="16">
        <f t="shared" ref="Y8:Y9" si="2">(T8*U8)+(V8*W8)</f>
        <v>162.03</v>
      </c>
      <c r="Z8" s="16">
        <f t="shared" ref="Z8:Z9" si="3">S8+Y8</f>
        <v>162.03</v>
      </c>
      <c r="AA8" s="17" t="s">
        <v>153</v>
      </c>
      <c r="AB8" s="5"/>
      <c r="AC8" s="5"/>
      <c r="AD8" s="25" t="s">
        <v>91</v>
      </c>
      <c r="AE8" s="5"/>
    </row>
    <row r="9" spans="1:31" ht="99.75">
      <c r="A9" s="8" t="s">
        <v>125</v>
      </c>
      <c r="B9" s="8" t="s">
        <v>125</v>
      </c>
      <c r="C9" s="9" t="s">
        <v>144</v>
      </c>
      <c r="D9" s="8" t="s">
        <v>145</v>
      </c>
      <c r="E9" s="8" t="s">
        <v>146</v>
      </c>
      <c r="F9" s="8" t="s">
        <v>152</v>
      </c>
      <c r="G9" s="11" t="s">
        <v>138</v>
      </c>
      <c r="H9" s="8" t="s">
        <v>139</v>
      </c>
      <c r="I9" s="8" t="s">
        <v>140</v>
      </c>
      <c r="J9" s="11" t="s">
        <v>141</v>
      </c>
      <c r="K9" s="8" t="s">
        <v>140</v>
      </c>
      <c r="L9" s="12" t="s">
        <v>151</v>
      </c>
      <c r="M9" s="13">
        <v>44711</v>
      </c>
      <c r="N9" s="13">
        <v>44715</v>
      </c>
      <c r="O9" s="14" t="s">
        <v>138</v>
      </c>
      <c r="P9" s="32" t="s">
        <v>138</v>
      </c>
      <c r="Q9" s="15">
        <v>0</v>
      </c>
      <c r="R9" s="15">
        <v>0</v>
      </c>
      <c r="S9" s="16">
        <f t="shared" si="0"/>
        <v>0</v>
      </c>
      <c r="T9" s="8">
        <v>3</v>
      </c>
      <c r="U9" s="15">
        <v>54.01</v>
      </c>
      <c r="V9" s="8">
        <v>0</v>
      </c>
      <c r="W9" s="15">
        <v>0</v>
      </c>
      <c r="X9" s="8">
        <f t="shared" si="1"/>
        <v>3</v>
      </c>
      <c r="Y9" s="16">
        <f t="shared" si="2"/>
        <v>162.03</v>
      </c>
      <c r="Z9" s="16">
        <f t="shared" si="3"/>
        <v>162.03</v>
      </c>
      <c r="AA9" s="17" t="s">
        <v>153</v>
      </c>
      <c r="AB9" s="5"/>
      <c r="AC9" s="5"/>
      <c r="AD9" s="25" t="s">
        <v>92</v>
      </c>
      <c r="AE9" s="5"/>
    </row>
    <row r="10" spans="1:31" ht="99.75">
      <c r="A10" s="8" t="s">
        <v>125</v>
      </c>
      <c r="B10" s="8" t="s">
        <v>125</v>
      </c>
      <c r="C10" s="9" t="s">
        <v>126</v>
      </c>
      <c r="D10" s="8" t="s">
        <v>129</v>
      </c>
      <c r="E10" s="8" t="s">
        <v>132</v>
      </c>
      <c r="F10" s="8" t="s">
        <v>155</v>
      </c>
      <c r="G10" s="11" t="s">
        <v>138</v>
      </c>
      <c r="H10" s="8" t="s">
        <v>139</v>
      </c>
      <c r="I10" s="8" t="s">
        <v>140</v>
      </c>
      <c r="J10" s="11" t="s">
        <v>141</v>
      </c>
      <c r="K10" s="8" t="s">
        <v>140</v>
      </c>
      <c r="L10" s="12" t="s">
        <v>151</v>
      </c>
      <c r="M10" s="13">
        <v>44718</v>
      </c>
      <c r="N10" s="13">
        <v>44722</v>
      </c>
      <c r="O10" s="14" t="s">
        <v>138</v>
      </c>
      <c r="P10" s="32" t="s">
        <v>138</v>
      </c>
      <c r="Q10" s="15">
        <v>0</v>
      </c>
      <c r="R10" s="15">
        <v>0</v>
      </c>
      <c r="S10" s="16">
        <f t="shared" si="0"/>
        <v>0</v>
      </c>
      <c r="T10" s="8">
        <v>4</v>
      </c>
      <c r="U10" s="15">
        <v>54.01</v>
      </c>
      <c r="V10" s="8">
        <v>0</v>
      </c>
      <c r="W10" s="15">
        <v>0</v>
      </c>
      <c r="X10" s="8">
        <f t="shared" si="1"/>
        <v>4</v>
      </c>
      <c r="Y10" s="16">
        <f t="shared" ref="Y10" si="4">(T10*U10)+(V10*W10)</f>
        <v>216.04</v>
      </c>
      <c r="Z10" s="16">
        <f t="shared" ref="Z10" si="5">S10+Y10</f>
        <v>216.04</v>
      </c>
      <c r="AA10" s="17" t="s">
        <v>153</v>
      </c>
      <c r="AB10" s="5"/>
      <c r="AC10" s="5"/>
      <c r="AD10" s="25" t="s">
        <v>93</v>
      </c>
      <c r="AE10" s="5"/>
    </row>
    <row r="11" spans="1:31" ht="99.75">
      <c r="A11" s="8" t="s">
        <v>125</v>
      </c>
      <c r="B11" s="8" t="s">
        <v>125</v>
      </c>
      <c r="C11" s="9" t="s">
        <v>144</v>
      </c>
      <c r="D11" s="8" t="s">
        <v>145</v>
      </c>
      <c r="E11" s="8" t="s">
        <v>146</v>
      </c>
      <c r="F11" s="8" t="s">
        <v>155</v>
      </c>
      <c r="G11" s="11" t="s">
        <v>138</v>
      </c>
      <c r="H11" s="8" t="s">
        <v>139</v>
      </c>
      <c r="I11" s="8" t="s">
        <v>140</v>
      </c>
      <c r="J11" s="11" t="s">
        <v>141</v>
      </c>
      <c r="K11" s="8" t="s">
        <v>140</v>
      </c>
      <c r="L11" s="12" t="s">
        <v>151</v>
      </c>
      <c r="M11" s="13">
        <v>44718</v>
      </c>
      <c r="N11" s="13">
        <v>44722</v>
      </c>
      <c r="O11" s="14" t="s">
        <v>138</v>
      </c>
      <c r="P11" s="32" t="s">
        <v>138</v>
      </c>
      <c r="Q11" s="15">
        <v>0</v>
      </c>
      <c r="R11" s="15">
        <v>0</v>
      </c>
      <c r="S11" s="16">
        <f t="shared" si="0"/>
        <v>0</v>
      </c>
      <c r="T11" s="8">
        <v>4</v>
      </c>
      <c r="U11" s="15">
        <v>54.01</v>
      </c>
      <c r="V11" s="8">
        <v>0</v>
      </c>
      <c r="W11" s="15">
        <v>0</v>
      </c>
      <c r="X11" s="8">
        <f t="shared" ref="X11:X13" si="6">T11+V11</f>
        <v>4</v>
      </c>
      <c r="Y11" s="16">
        <f t="shared" ref="Y11:Y13" si="7">(T11*U11)+(V11*W11)</f>
        <v>216.04</v>
      </c>
      <c r="Z11" s="16">
        <f t="shared" ref="Z11:Z13" si="8">S11+Y11</f>
        <v>216.04</v>
      </c>
      <c r="AA11" s="17" t="s">
        <v>153</v>
      </c>
      <c r="AB11" s="5"/>
      <c r="AC11" s="5"/>
      <c r="AD11" s="25"/>
      <c r="AE11" s="5"/>
    </row>
    <row r="12" spans="1:31" ht="99.75">
      <c r="A12" s="8" t="s">
        <v>125</v>
      </c>
      <c r="B12" s="8" t="s">
        <v>125</v>
      </c>
      <c r="C12" s="9" t="s">
        <v>126</v>
      </c>
      <c r="D12" s="8" t="s">
        <v>129</v>
      </c>
      <c r="E12" s="8" t="s">
        <v>132</v>
      </c>
      <c r="F12" s="8" t="s">
        <v>156</v>
      </c>
      <c r="G12" s="11" t="s">
        <v>138</v>
      </c>
      <c r="H12" s="8" t="s">
        <v>139</v>
      </c>
      <c r="I12" s="8" t="s">
        <v>140</v>
      </c>
      <c r="J12" s="11" t="s">
        <v>141</v>
      </c>
      <c r="K12" s="8" t="s">
        <v>140</v>
      </c>
      <c r="L12" s="12" t="s">
        <v>151</v>
      </c>
      <c r="M12" s="13">
        <v>44725</v>
      </c>
      <c r="N12" s="13">
        <v>44729</v>
      </c>
      <c r="O12" s="14" t="s">
        <v>138</v>
      </c>
      <c r="P12" s="32" t="s">
        <v>138</v>
      </c>
      <c r="Q12" s="15">
        <v>0</v>
      </c>
      <c r="R12" s="15">
        <v>0</v>
      </c>
      <c r="S12" s="16">
        <f t="shared" si="0"/>
        <v>0</v>
      </c>
      <c r="T12" s="8">
        <v>4</v>
      </c>
      <c r="U12" s="15">
        <v>54.01</v>
      </c>
      <c r="V12" s="8">
        <v>0</v>
      </c>
      <c r="W12" s="15">
        <v>0</v>
      </c>
      <c r="X12" s="8">
        <f t="shared" si="6"/>
        <v>4</v>
      </c>
      <c r="Y12" s="16">
        <f t="shared" si="7"/>
        <v>216.04</v>
      </c>
      <c r="Z12" s="16">
        <f t="shared" si="8"/>
        <v>216.04</v>
      </c>
      <c r="AA12" s="17" t="s">
        <v>153</v>
      </c>
      <c r="AB12" s="5"/>
      <c r="AC12" s="5"/>
      <c r="AD12" s="25"/>
      <c r="AE12" s="5"/>
    </row>
    <row r="13" spans="1:31" ht="99.75">
      <c r="A13" s="8" t="s">
        <v>125</v>
      </c>
      <c r="B13" s="8" t="s">
        <v>125</v>
      </c>
      <c r="C13" s="9" t="s">
        <v>144</v>
      </c>
      <c r="D13" s="8" t="s">
        <v>145</v>
      </c>
      <c r="E13" s="8" t="s">
        <v>146</v>
      </c>
      <c r="F13" s="8" t="s">
        <v>156</v>
      </c>
      <c r="G13" s="11" t="s">
        <v>138</v>
      </c>
      <c r="H13" s="8" t="s">
        <v>139</v>
      </c>
      <c r="I13" s="8" t="s">
        <v>140</v>
      </c>
      <c r="J13" s="11" t="s">
        <v>141</v>
      </c>
      <c r="K13" s="8" t="s">
        <v>140</v>
      </c>
      <c r="L13" s="12" t="s">
        <v>151</v>
      </c>
      <c r="M13" s="13">
        <v>44725</v>
      </c>
      <c r="N13" s="13">
        <v>44729</v>
      </c>
      <c r="O13" s="14" t="s">
        <v>138</v>
      </c>
      <c r="P13" s="32" t="s">
        <v>138</v>
      </c>
      <c r="Q13" s="15">
        <v>0</v>
      </c>
      <c r="R13" s="15">
        <v>0</v>
      </c>
      <c r="S13" s="16">
        <f t="shared" si="0"/>
        <v>0</v>
      </c>
      <c r="T13" s="8">
        <v>4</v>
      </c>
      <c r="U13" s="15">
        <v>54.01</v>
      </c>
      <c r="V13" s="8">
        <v>0</v>
      </c>
      <c r="W13" s="15">
        <v>0</v>
      </c>
      <c r="X13" s="8">
        <f t="shared" si="6"/>
        <v>4</v>
      </c>
      <c r="Y13" s="16">
        <f t="shared" si="7"/>
        <v>216.04</v>
      </c>
      <c r="Z13" s="16">
        <f t="shared" si="8"/>
        <v>216.04</v>
      </c>
      <c r="AA13" s="17" t="s">
        <v>153</v>
      </c>
      <c r="AB13" s="5"/>
      <c r="AC13" s="5"/>
      <c r="AD13" s="25"/>
      <c r="AE13" s="5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/>
    <row r="214" spans="1:29" ht="15.75" customHeight="1"/>
    <row r="215" spans="1:29" ht="15.75" customHeight="1"/>
    <row r="216" spans="1:29" ht="15.75" customHeight="1"/>
    <row r="217" spans="1:29" ht="15.75" customHeight="1"/>
    <row r="218" spans="1:29" ht="15.75" customHeight="1"/>
    <row r="219" spans="1:29" ht="15.75" customHeight="1"/>
    <row r="220" spans="1:29" ht="15.75" customHeight="1"/>
    <row r="221" spans="1:29" ht="15.75" customHeight="1"/>
    <row r="222" spans="1:29" ht="15.75" customHeight="1"/>
    <row r="223" spans="1:29" ht="15.75" customHeight="1"/>
    <row r="224" spans="1:2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</sheetData>
  <mergeCells count="34"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K6:L6"/>
    <mergeCell ref="M5:S5"/>
    <mergeCell ref="T5:Y5"/>
    <mergeCell ref="A1:A3"/>
    <mergeCell ref="B1:AA1"/>
    <mergeCell ref="B2:AA2"/>
    <mergeCell ref="B3:AA3"/>
    <mergeCell ref="A4:B4"/>
    <mergeCell ref="C4:AA4"/>
    <mergeCell ref="M6:M7"/>
    <mergeCell ref="N6:N7"/>
    <mergeCell ref="O6:O7"/>
    <mergeCell ref="Z5:Z7"/>
    <mergeCell ref="X6:X7"/>
    <mergeCell ref="Y6:Y7"/>
    <mergeCell ref="P6:P7"/>
    <mergeCell ref="Q6:Q7"/>
    <mergeCell ref="R6:R7"/>
    <mergeCell ref="S6:S7"/>
    <mergeCell ref="T6:U6"/>
    <mergeCell ref="V6:W6"/>
  </mergeCells>
  <conditionalFormatting sqref="AD8:AD13">
    <cfRule type="notContainsBlanks" dxfId="6" priority="1">
      <formula>LEN(TRIM(AD8))&gt;0</formula>
    </cfRule>
  </conditionalFormatting>
  <dataValidations count="2">
    <dataValidation type="list" allowBlank="1" sqref="H8:H13" xr:uid="{13F2F2A9-E343-48CE-A817-DBD00A12388C}">
      <formula1>"SERVIÇO,CURSO,EVENTO,REUNIÃO,OUTROS"</formula1>
    </dataValidation>
    <dataValidation type="list" allowBlank="1" sqref="P8:P13" xr:uid="{FD930CAC-C279-442D-919A-2FCB4E2B544C}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AE47-3CE4-4EE7-91BE-DC5EC069F28F}">
  <sheetPr>
    <tabColor rgb="FF274E13"/>
  </sheetPr>
  <dimension ref="A1:AE966"/>
  <sheetViews>
    <sheetView zoomScaleNormal="100" workbookViewId="0">
      <pane ySplit="7" topLeftCell="A8" activePane="bottomLeft" state="frozen"/>
      <selection pane="bottomLeft" activeCell="A8" sqref="A8:E8"/>
    </sheetView>
  </sheetViews>
  <sheetFormatPr defaultColWidth="12.625" defaultRowHeight="15" customHeight="1"/>
  <cols>
    <col min="1" max="1" width="25.75" style="31" bestFit="1" customWidth="1"/>
    <col min="2" max="2" width="7.75" style="31" bestFit="1" customWidth="1"/>
    <col min="3" max="3" width="39.875" style="31" bestFit="1" customWidth="1"/>
    <col min="4" max="4" width="14.625" style="31" bestFit="1" customWidth="1"/>
    <col min="5" max="5" width="26.25" style="31" bestFit="1" customWidth="1"/>
    <col min="6" max="6" width="42.75" style="31" bestFit="1" customWidth="1"/>
    <col min="7" max="7" width="16.875" style="31" bestFit="1" customWidth="1"/>
    <col min="8" max="8" width="9.125" style="31" bestFit="1" customWidth="1"/>
    <col min="9" max="9" width="7.125" style="31" bestFit="1" customWidth="1"/>
    <col min="10" max="10" width="11.625" style="31" bestFit="1" customWidth="1"/>
    <col min="11" max="11" width="7.125" style="31" bestFit="1" customWidth="1"/>
    <col min="12" max="12" width="12.5" style="31" bestFit="1" customWidth="1"/>
    <col min="13" max="13" width="14.375" style="31" bestFit="1" customWidth="1"/>
    <col min="14" max="14" width="17.625" style="31" bestFit="1" customWidth="1"/>
    <col min="15" max="15" width="32.375" style="31" bestFit="1" customWidth="1"/>
    <col min="16" max="17" width="15.75" style="31" bestFit="1" customWidth="1"/>
    <col min="18" max="18" width="19" style="31" bestFit="1" customWidth="1"/>
    <col min="19" max="19" width="33.25" style="31" bestFit="1" customWidth="1"/>
    <col min="20" max="20" width="13.25" style="31" bestFit="1" customWidth="1"/>
    <col min="21" max="21" width="13.75" style="31" bestFit="1" customWidth="1"/>
    <col min="22" max="22" width="11.875" style="31" bestFit="1" customWidth="1"/>
    <col min="23" max="23" width="16.75" style="31" bestFit="1" customWidth="1"/>
    <col min="24" max="24" width="22.125" style="31" bestFit="1" customWidth="1"/>
    <col min="25" max="25" width="29" style="31" bestFit="1" customWidth="1"/>
    <col min="26" max="26" width="39.75" style="31" bestFit="1" customWidth="1"/>
    <col min="27" max="27" width="19.25" style="31" bestFit="1" customWidth="1"/>
    <col min="28" max="29" width="13.125" style="31" customWidth="1"/>
    <col min="30" max="16384" width="12.625" style="31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124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99.75">
      <c r="A8" s="8" t="s">
        <v>125</v>
      </c>
      <c r="B8" s="8" t="s">
        <v>125</v>
      </c>
      <c r="C8" s="9" t="s">
        <v>127</v>
      </c>
      <c r="D8" s="8" t="s">
        <v>130</v>
      </c>
      <c r="E8" s="8" t="s">
        <v>133</v>
      </c>
      <c r="F8" s="8" t="s">
        <v>157</v>
      </c>
      <c r="G8" s="11" t="s">
        <v>138</v>
      </c>
      <c r="H8" s="8" t="s">
        <v>139</v>
      </c>
      <c r="I8" s="8" t="s">
        <v>140</v>
      </c>
      <c r="J8" s="11" t="s">
        <v>141</v>
      </c>
      <c r="K8" s="8" t="s">
        <v>140</v>
      </c>
      <c r="L8" s="12" t="s">
        <v>151</v>
      </c>
      <c r="M8" s="13">
        <v>44747</v>
      </c>
      <c r="N8" s="13">
        <v>44750</v>
      </c>
      <c r="O8" s="14" t="s">
        <v>138</v>
      </c>
      <c r="P8" s="32" t="s">
        <v>138</v>
      </c>
      <c r="Q8" s="15">
        <v>0</v>
      </c>
      <c r="R8" s="15">
        <v>0</v>
      </c>
      <c r="S8" s="16">
        <f t="shared" ref="S8:S11" si="0">Q8+R8</f>
        <v>0</v>
      </c>
      <c r="T8" s="8">
        <v>3</v>
      </c>
      <c r="U8" s="15">
        <v>95.97</v>
      </c>
      <c r="V8" s="8">
        <v>0</v>
      </c>
      <c r="W8" s="15">
        <v>0</v>
      </c>
      <c r="X8" s="8">
        <f>T8+V8</f>
        <v>3</v>
      </c>
      <c r="Y8" s="16">
        <f t="shared" ref="Y8:Y11" si="1">(T8*U8)+(V8*W8)</f>
        <v>287.90999999999997</v>
      </c>
      <c r="Z8" s="16">
        <f t="shared" ref="Z8:Z11" si="2">S8+Y8</f>
        <v>287.90999999999997</v>
      </c>
      <c r="AA8" s="17" t="s">
        <v>153</v>
      </c>
      <c r="AB8" s="5"/>
      <c r="AC8" s="5"/>
      <c r="AD8" s="25" t="s">
        <v>91</v>
      </c>
      <c r="AE8" s="5"/>
    </row>
    <row r="9" spans="1:31" ht="85.5">
      <c r="A9" s="8" t="s">
        <v>125</v>
      </c>
      <c r="B9" s="8" t="s">
        <v>125</v>
      </c>
      <c r="C9" s="9" t="s">
        <v>127</v>
      </c>
      <c r="D9" s="8" t="s">
        <v>130</v>
      </c>
      <c r="E9" s="8" t="s">
        <v>133</v>
      </c>
      <c r="F9" s="8" t="s">
        <v>158</v>
      </c>
      <c r="G9" s="11" t="s">
        <v>138</v>
      </c>
      <c r="H9" s="8" t="s">
        <v>139</v>
      </c>
      <c r="I9" s="8" t="s">
        <v>140</v>
      </c>
      <c r="J9" s="11" t="s">
        <v>141</v>
      </c>
      <c r="K9" s="8" t="s">
        <v>140</v>
      </c>
      <c r="L9" s="12" t="s">
        <v>142</v>
      </c>
      <c r="M9" s="13">
        <v>44760</v>
      </c>
      <c r="N9" s="13">
        <v>44762</v>
      </c>
      <c r="O9" s="14" t="s">
        <v>138</v>
      </c>
      <c r="P9" s="32" t="s">
        <v>138</v>
      </c>
      <c r="Q9" s="15">
        <v>0</v>
      </c>
      <c r="R9" s="15">
        <v>0</v>
      </c>
      <c r="S9" s="16">
        <f t="shared" si="0"/>
        <v>0</v>
      </c>
      <c r="T9" s="8">
        <v>2</v>
      </c>
      <c r="U9" s="15">
        <v>95.97</v>
      </c>
      <c r="V9" s="8">
        <v>0</v>
      </c>
      <c r="W9" s="15">
        <v>0</v>
      </c>
      <c r="X9" s="8">
        <f t="shared" ref="X9:X11" si="3">T9+V9</f>
        <v>2</v>
      </c>
      <c r="Y9" s="16">
        <f t="shared" si="1"/>
        <v>191.94</v>
      </c>
      <c r="Z9" s="16">
        <f t="shared" si="2"/>
        <v>191.94</v>
      </c>
      <c r="AA9" s="17" t="s">
        <v>153</v>
      </c>
      <c r="AB9" s="5"/>
      <c r="AC9" s="5"/>
      <c r="AD9" s="25" t="s">
        <v>92</v>
      </c>
      <c r="AE9" s="5"/>
    </row>
    <row r="10" spans="1:31" ht="85.5">
      <c r="A10" s="8" t="s">
        <v>125</v>
      </c>
      <c r="B10" s="8" t="s">
        <v>125</v>
      </c>
      <c r="C10" s="9" t="s">
        <v>126</v>
      </c>
      <c r="D10" s="8" t="s">
        <v>129</v>
      </c>
      <c r="E10" s="8" t="s">
        <v>132</v>
      </c>
      <c r="F10" s="8" t="s">
        <v>159</v>
      </c>
      <c r="G10" s="11" t="s">
        <v>138</v>
      </c>
      <c r="H10" s="8" t="s">
        <v>139</v>
      </c>
      <c r="I10" s="8" t="s">
        <v>140</v>
      </c>
      <c r="J10" s="11" t="s">
        <v>141</v>
      </c>
      <c r="K10" s="8" t="s">
        <v>140</v>
      </c>
      <c r="L10" s="12" t="s">
        <v>151</v>
      </c>
      <c r="M10" s="13">
        <v>44767</v>
      </c>
      <c r="N10" s="13">
        <v>44771</v>
      </c>
      <c r="O10" s="14" t="s">
        <v>138</v>
      </c>
      <c r="P10" s="32" t="s">
        <v>138</v>
      </c>
      <c r="Q10" s="15">
        <v>0</v>
      </c>
      <c r="R10" s="15">
        <v>0</v>
      </c>
      <c r="S10" s="16">
        <f t="shared" si="0"/>
        <v>0</v>
      </c>
      <c r="T10" s="8">
        <v>4</v>
      </c>
      <c r="U10" s="15">
        <v>54.01</v>
      </c>
      <c r="V10" s="8">
        <v>0</v>
      </c>
      <c r="W10" s="15">
        <v>0</v>
      </c>
      <c r="X10" s="8">
        <f t="shared" si="3"/>
        <v>4</v>
      </c>
      <c r="Y10" s="16">
        <f t="shared" si="1"/>
        <v>216.04</v>
      </c>
      <c r="Z10" s="16">
        <f t="shared" si="2"/>
        <v>216.04</v>
      </c>
      <c r="AA10" s="17" t="s">
        <v>153</v>
      </c>
      <c r="AB10" s="5"/>
      <c r="AC10" s="5"/>
      <c r="AD10" s="25" t="s">
        <v>93</v>
      </c>
      <c r="AE10" s="5"/>
    </row>
    <row r="11" spans="1:31" ht="85.5">
      <c r="A11" s="8" t="s">
        <v>125</v>
      </c>
      <c r="B11" s="8" t="s">
        <v>125</v>
      </c>
      <c r="C11" s="9" t="s">
        <v>144</v>
      </c>
      <c r="D11" s="8" t="s">
        <v>145</v>
      </c>
      <c r="E11" s="8" t="s">
        <v>146</v>
      </c>
      <c r="F11" s="8" t="s">
        <v>159</v>
      </c>
      <c r="G11" s="11" t="s">
        <v>138</v>
      </c>
      <c r="H11" s="8" t="s">
        <v>139</v>
      </c>
      <c r="I11" s="8" t="s">
        <v>140</v>
      </c>
      <c r="J11" s="11" t="s">
        <v>141</v>
      </c>
      <c r="K11" s="8" t="s">
        <v>140</v>
      </c>
      <c r="L11" s="12" t="s">
        <v>151</v>
      </c>
      <c r="M11" s="13">
        <v>44767</v>
      </c>
      <c r="N11" s="13">
        <v>44771</v>
      </c>
      <c r="O11" s="14" t="s">
        <v>138</v>
      </c>
      <c r="P11" s="32" t="s">
        <v>138</v>
      </c>
      <c r="Q11" s="15">
        <v>0</v>
      </c>
      <c r="R11" s="15">
        <v>0</v>
      </c>
      <c r="S11" s="16">
        <f t="shared" si="0"/>
        <v>0</v>
      </c>
      <c r="T11" s="8">
        <v>4</v>
      </c>
      <c r="U11" s="15">
        <v>54.01</v>
      </c>
      <c r="V11" s="8">
        <v>0</v>
      </c>
      <c r="W11" s="15">
        <v>0</v>
      </c>
      <c r="X11" s="8">
        <f t="shared" si="3"/>
        <v>4</v>
      </c>
      <c r="Y11" s="16">
        <f t="shared" si="1"/>
        <v>216.04</v>
      </c>
      <c r="Z11" s="16">
        <f t="shared" si="2"/>
        <v>216.04</v>
      </c>
      <c r="AA11" s="17" t="s">
        <v>153</v>
      </c>
      <c r="AB11" s="5"/>
      <c r="AC11" s="5"/>
      <c r="AD11" s="5"/>
      <c r="AE11" s="5"/>
    </row>
    <row r="12" spans="1:31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/>
    <row r="212" spans="1:29" ht="15.75" customHeight="1"/>
    <row r="213" spans="1:29" ht="15.75" customHeight="1"/>
    <row r="214" spans="1:29" ht="15.75" customHeight="1"/>
    <row r="215" spans="1:29" ht="15.75" customHeight="1"/>
    <row r="216" spans="1:29" ht="15.75" customHeight="1"/>
    <row r="217" spans="1:29" ht="15.75" customHeight="1"/>
    <row r="218" spans="1:29" ht="15.75" customHeight="1"/>
    <row r="219" spans="1:29" ht="15.75" customHeight="1"/>
    <row r="220" spans="1:29" ht="15.75" customHeight="1"/>
    <row r="221" spans="1:29" ht="15.75" customHeight="1"/>
    <row r="222" spans="1:29" ht="15.75" customHeight="1"/>
    <row r="223" spans="1:29" ht="15.75" customHeight="1"/>
    <row r="224" spans="1:2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34"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K6:L6"/>
    <mergeCell ref="M5:S5"/>
    <mergeCell ref="T5:Y5"/>
    <mergeCell ref="A1:A3"/>
    <mergeCell ref="B1:AA1"/>
    <mergeCell ref="B2:AA2"/>
    <mergeCell ref="B3:AA3"/>
    <mergeCell ref="A4:B4"/>
    <mergeCell ref="C4:AA4"/>
    <mergeCell ref="M6:M7"/>
    <mergeCell ref="N6:N7"/>
    <mergeCell ref="O6:O7"/>
    <mergeCell ref="Z5:Z7"/>
    <mergeCell ref="X6:X7"/>
    <mergeCell ref="Y6:Y7"/>
    <mergeCell ref="P6:P7"/>
    <mergeCell ref="Q6:Q7"/>
    <mergeCell ref="R6:R7"/>
    <mergeCell ref="S6:S7"/>
    <mergeCell ref="T6:U6"/>
    <mergeCell ref="V6:W6"/>
  </mergeCells>
  <conditionalFormatting sqref="AD8:AD10">
    <cfRule type="notContainsBlanks" dxfId="5" priority="1">
      <formula>LEN(TRIM(AD8))&gt;0</formula>
    </cfRule>
  </conditionalFormatting>
  <dataValidations count="2">
    <dataValidation type="list" allowBlank="1" sqref="P8:P11" xr:uid="{17C665C5-E32B-4D9F-88D5-292CB556BD67}">
      <formula1>$AD$8:$AD$10</formula1>
    </dataValidation>
    <dataValidation type="list" allowBlank="1" sqref="H8:H11" xr:uid="{09A38148-BDBF-4CF3-9B58-2970B4A8325A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2002-6265-4E6E-8281-FF28942D80AD}">
  <sheetPr>
    <tabColor rgb="FF274E13"/>
  </sheetPr>
  <dimension ref="A1:AE964"/>
  <sheetViews>
    <sheetView topLeftCell="O1" zoomScaleNormal="100" workbookViewId="0">
      <pane ySplit="7" topLeftCell="A8" activePane="bottomLeft" state="frozen"/>
      <selection pane="bottomLeft" activeCell="AA10" sqref="AA10"/>
    </sheetView>
  </sheetViews>
  <sheetFormatPr defaultColWidth="12.625" defaultRowHeight="15" customHeight="1"/>
  <cols>
    <col min="1" max="1" width="25.75" style="33" bestFit="1" customWidth="1"/>
    <col min="2" max="2" width="7.75" style="33" bestFit="1" customWidth="1"/>
    <col min="3" max="3" width="39.875" style="33" bestFit="1" customWidth="1"/>
    <col min="4" max="4" width="14.625" style="33" bestFit="1" customWidth="1"/>
    <col min="5" max="5" width="26.25" style="33" bestFit="1" customWidth="1"/>
    <col min="6" max="6" width="42.75" style="33" bestFit="1" customWidth="1"/>
    <col min="7" max="7" width="16.875" style="33" bestFit="1" customWidth="1"/>
    <col min="8" max="8" width="9.125" style="33" bestFit="1" customWidth="1"/>
    <col min="9" max="9" width="7.125" style="33" bestFit="1" customWidth="1"/>
    <col min="10" max="10" width="11.625" style="33" bestFit="1" customWidth="1"/>
    <col min="11" max="11" width="7.125" style="33" bestFit="1" customWidth="1"/>
    <col min="12" max="12" width="12.5" style="33" bestFit="1" customWidth="1"/>
    <col min="13" max="13" width="14.375" style="33" bestFit="1" customWidth="1"/>
    <col min="14" max="14" width="17.625" style="33" bestFit="1" customWidth="1"/>
    <col min="15" max="15" width="32.375" style="33" bestFit="1" customWidth="1"/>
    <col min="16" max="17" width="15.75" style="33" bestFit="1" customWidth="1"/>
    <col min="18" max="18" width="19" style="33" bestFit="1" customWidth="1"/>
    <col min="19" max="19" width="33.25" style="33" bestFit="1" customWidth="1"/>
    <col min="20" max="20" width="13.25" style="33" bestFit="1" customWidth="1"/>
    <col min="21" max="21" width="13.75" style="33" bestFit="1" customWidth="1"/>
    <col min="22" max="22" width="11.875" style="33" bestFit="1" customWidth="1"/>
    <col min="23" max="23" width="16.75" style="33" bestFit="1" customWidth="1"/>
    <col min="24" max="24" width="22.125" style="33" bestFit="1" customWidth="1"/>
    <col min="25" max="25" width="29" style="33" bestFit="1" customWidth="1"/>
    <col min="26" max="26" width="39.75" style="33" bestFit="1" customWidth="1"/>
    <col min="27" max="27" width="19.25" style="33" bestFit="1" customWidth="1"/>
    <col min="28" max="29" width="13.125" style="33" customWidth="1"/>
    <col min="30" max="16384" width="12.625" style="33"/>
  </cols>
  <sheetData>
    <row r="1" spans="1:31" ht="21">
      <c r="A1" s="36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0"/>
      <c r="AB1" s="1"/>
      <c r="AC1" s="1"/>
    </row>
    <row r="2" spans="1:31" ht="21">
      <c r="A2" s="37"/>
      <c r="B2" s="38" t="s">
        <v>123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40"/>
      <c r="AB2" s="1"/>
      <c r="AC2" s="1"/>
    </row>
    <row r="3" spans="1:31" ht="21">
      <c r="A3" s="37"/>
      <c r="B3" s="38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  <c r="AB3" s="2"/>
      <c r="AC3" s="2"/>
    </row>
    <row r="4" spans="1:31" ht="15" customHeight="1">
      <c r="A4" s="57" t="s">
        <v>124</v>
      </c>
      <c r="B4" s="58"/>
      <c r="C4" s="4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2"/>
      <c r="AC4" s="2"/>
    </row>
    <row r="5" spans="1:31" ht="15.75" customHeight="1">
      <c r="A5" s="44" t="s">
        <v>5</v>
      </c>
      <c r="B5" s="45"/>
      <c r="C5" s="44" t="s">
        <v>6</v>
      </c>
      <c r="D5" s="46"/>
      <c r="E5" s="45"/>
      <c r="F5" s="44" t="s">
        <v>7</v>
      </c>
      <c r="G5" s="46"/>
      <c r="H5" s="46"/>
      <c r="I5" s="46"/>
      <c r="J5" s="46"/>
      <c r="K5" s="46"/>
      <c r="L5" s="46"/>
      <c r="M5" s="44" t="s">
        <v>8</v>
      </c>
      <c r="N5" s="46"/>
      <c r="O5" s="46"/>
      <c r="P5" s="46"/>
      <c r="Q5" s="46"/>
      <c r="R5" s="46"/>
      <c r="S5" s="45"/>
      <c r="T5" s="44" t="s">
        <v>9</v>
      </c>
      <c r="U5" s="46"/>
      <c r="V5" s="46"/>
      <c r="W5" s="46"/>
      <c r="X5" s="46"/>
      <c r="Y5" s="45"/>
      <c r="Z5" s="48" t="s">
        <v>69</v>
      </c>
      <c r="AA5" s="48" t="s">
        <v>70</v>
      </c>
      <c r="AB5" s="5"/>
      <c r="AC5" s="5"/>
      <c r="AD5" s="5"/>
    </row>
    <row r="6" spans="1:31" ht="15.75" customHeight="1">
      <c r="A6" s="48" t="s">
        <v>12</v>
      </c>
      <c r="B6" s="48" t="s">
        <v>13</v>
      </c>
      <c r="C6" s="48" t="s">
        <v>14</v>
      </c>
      <c r="D6" s="48" t="s">
        <v>15</v>
      </c>
      <c r="E6" s="48" t="s">
        <v>16</v>
      </c>
      <c r="F6" s="48" t="s">
        <v>71</v>
      </c>
      <c r="G6" s="48" t="s">
        <v>72</v>
      </c>
      <c r="H6" s="48" t="s">
        <v>73</v>
      </c>
      <c r="I6" s="44" t="s">
        <v>20</v>
      </c>
      <c r="J6" s="45"/>
      <c r="K6" s="47" t="s">
        <v>21</v>
      </c>
      <c r="L6" s="45"/>
      <c r="M6" s="48" t="s">
        <v>74</v>
      </c>
      <c r="N6" s="48" t="s">
        <v>75</v>
      </c>
      <c r="O6" s="48" t="s">
        <v>76</v>
      </c>
      <c r="P6" s="48" t="s">
        <v>77</v>
      </c>
      <c r="Q6" s="51" t="s">
        <v>78</v>
      </c>
      <c r="R6" s="51" t="s">
        <v>79</v>
      </c>
      <c r="S6" s="51" t="s">
        <v>80</v>
      </c>
      <c r="T6" s="47" t="s">
        <v>28</v>
      </c>
      <c r="U6" s="45"/>
      <c r="V6" s="47" t="s">
        <v>29</v>
      </c>
      <c r="W6" s="45"/>
      <c r="X6" s="48" t="s">
        <v>81</v>
      </c>
      <c r="Y6" s="51" t="s">
        <v>82</v>
      </c>
      <c r="Z6" s="52"/>
      <c r="AA6" s="52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85.5">
      <c r="A8" s="8" t="s">
        <v>125</v>
      </c>
      <c r="B8" s="8" t="s">
        <v>125</v>
      </c>
      <c r="C8" s="9" t="s">
        <v>126</v>
      </c>
      <c r="D8" s="8" t="s">
        <v>129</v>
      </c>
      <c r="E8" s="8" t="s">
        <v>132</v>
      </c>
      <c r="F8" s="8" t="s">
        <v>160</v>
      </c>
      <c r="G8" s="11" t="s">
        <v>138</v>
      </c>
      <c r="H8" s="8" t="s">
        <v>139</v>
      </c>
      <c r="I8" s="8" t="s">
        <v>140</v>
      </c>
      <c r="J8" s="11" t="s">
        <v>141</v>
      </c>
      <c r="K8" s="8" t="s">
        <v>140</v>
      </c>
      <c r="L8" s="12" t="s">
        <v>151</v>
      </c>
      <c r="M8" s="13">
        <v>44774</v>
      </c>
      <c r="N8" s="13">
        <v>44778</v>
      </c>
      <c r="O8" s="14" t="s">
        <v>138</v>
      </c>
      <c r="P8" s="32" t="s">
        <v>138</v>
      </c>
      <c r="Q8" s="15">
        <v>0</v>
      </c>
      <c r="R8" s="15">
        <v>0</v>
      </c>
      <c r="S8" s="16">
        <f t="shared" ref="S8:S9" si="0">Q8+R8</f>
        <v>0</v>
      </c>
      <c r="T8" s="8">
        <v>4</v>
      </c>
      <c r="U8" s="15">
        <v>54.01</v>
      </c>
      <c r="V8" s="8">
        <v>0</v>
      </c>
      <c r="W8" s="15">
        <v>0</v>
      </c>
      <c r="X8" s="8">
        <f t="shared" ref="X8:X9" si="1">T8+V8</f>
        <v>4</v>
      </c>
      <c r="Y8" s="16">
        <f t="shared" ref="Y8:Y9" si="2">(T8*U8)+(V8*W8)</f>
        <v>216.04</v>
      </c>
      <c r="Z8" s="16">
        <f t="shared" ref="Z8:Z9" si="3">S8+Y8</f>
        <v>216.04</v>
      </c>
      <c r="AA8" s="17" t="s">
        <v>153</v>
      </c>
      <c r="AB8" s="5"/>
      <c r="AC8" s="5"/>
      <c r="AD8" s="25" t="s">
        <v>93</v>
      </c>
      <c r="AE8" s="5"/>
    </row>
    <row r="9" spans="1:31" ht="85.5">
      <c r="A9" s="8" t="s">
        <v>125</v>
      </c>
      <c r="B9" s="8" t="s">
        <v>125</v>
      </c>
      <c r="C9" s="9" t="s">
        <v>144</v>
      </c>
      <c r="D9" s="8" t="s">
        <v>145</v>
      </c>
      <c r="E9" s="8" t="s">
        <v>146</v>
      </c>
      <c r="F9" s="8" t="s">
        <v>160</v>
      </c>
      <c r="G9" s="11" t="s">
        <v>138</v>
      </c>
      <c r="H9" s="8" t="s">
        <v>139</v>
      </c>
      <c r="I9" s="8" t="s">
        <v>140</v>
      </c>
      <c r="J9" s="11" t="s">
        <v>141</v>
      </c>
      <c r="K9" s="8" t="s">
        <v>140</v>
      </c>
      <c r="L9" s="12" t="s">
        <v>151</v>
      </c>
      <c r="M9" s="13">
        <v>44774</v>
      </c>
      <c r="N9" s="13">
        <v>44778</v>
      </c>
      <c r="O9" s="14" t="s">
        <v>138</v>
      </c>
      <c r="P9" s="32" t="s">
        <v>138</v>
      </c>
      <c r="Q9" s="15">
        <v>0</v>
      </c>
      <c r="R9" s="15">
        <v>0</v>
      </c>
      <c r="S9" s="16">
        <f t="shared" si="0"/>
        <v>0</v>
      </c>
      <c r="T9" s="8">
        <v>4</v>
      </c>
      <c r="U9" s="15">
        <v>54.01</v>
      </c>
      <c r="V9" s="8">
        <v>0</v>
      </c>
      <c r="W9" s="15">
        <v>0</v>
      </c>
      <c r="X9" s="8">
        <f t="shared" si="1"/>
        <v>4</v>
      </c>
      <c r="Y9" s="16">
        <f t="shared" si="2"/>
        <v>216.04</v>
      </c>
      <c r="Z9" s="16">
        <f t="shared" si="3"/>
        <v>216.04</v>
      </c>
      <c r="AA9" s="17" t="s">
        <v>153</v>
      </c>
      <c r="AB9" s="5"/>
      <c r="AC9" s="5"/>
      <c r="AD9" s="5"/>
      <c r="AE9" s="5"/>
    </row>
    <row r="10" spans="1:31" ht="85.5">
      <c r="A10" s="8" t="s">
        <v>125</v>
      </c>
      <c r="B10" s="8" t="s">
        <v>125</v>
      </c>
      <c r="C10" s="9" t="s">
        <v>126</v>
      </c>
      <c r="D10" s="8" t="s">
        <v>129</v>
      </c>
      <c r="E10" s="8" t="s">
        <v>132</v>
      </c>
      <c r="F10" s="8" t="s">
        <v>161</v>
      </c>
      <c r="G10" s="11" t="s">
        <v>138</v>
      </c>
      <c r="H10" s="8" t="s">
        <v>139</v>
      </c>
      <c r="I10" s="8" t="s">
        <v>140</v>
      </c>
      <c r="J10" s="11" t="s">
        <v>141</v>
      </c>
      <c r="K10" s="8" t="s">
        <v>140</v>
      </c>
      <c r="L10" s="12" t="s">
        <v>151</v>
      </c>
      <c r="M10" s="13">
        <v>44788</v>
      </c>
      <c r="N10" s="13">
        <v>44792</v>
      </c>
      <c r="O10" s="14" t="s">
        <v>138</v>
      </c>
      <c r="P10" s="32" t="s">
        <v>138</v>
      </c>
      <c r="Q10" s="15">
        <v>0</v>
      </c>
      <c r="R10" s="15">
        <v>0</v>
      </c>
      <c r="S10" s="16">
        <f t="shared" ref="S10:S11" si="4">Q10+R10</f>
        <v>0</v>
      </c>
      <c r="T10" s="8">
        <v>4</v>
      </c>
      <c r="U10" s="15">
        <v>54.01</v>
      </c>
      <c r="V10" s="8">
        <v>0</v>
      </c>
      <c r="W10" s="15">
        <v>0</v>
      </c>
      <c r="X10" s="8">
        <f t="shared" ref="X10:X11" si="5">T10+V10</f>
        <v>4</v>
      </c>
      <c r="Y10" s="16">
        <f t="shared" ref="Y10:Y11" si="6">(T10*U10)+(V10*W10)</f>
        <v>216.04</v>
      </c>
      <c r="Z10" s="16">
        <f t="shared" ref="Z10:Z11" si="7">S10+Y10</f>
        <v>216.04</v>
      </c>
      <c r="AA10" s="17" t="s">
        <v>153</v>
      </c>
      <c r="AB10" s="20"/>
      <c r="AC10" s="20"/>
    </row>
    <row r="11" spans="1:31" ht="85.5">
      <c r="A11" s="8" t="s">
        <v>125</v>
      </c>
      <c r="B11" s="8" t="s">
        <v>125</v>
      </c>
      <c r="C11" s="9" t="s">
        <v>144</v>
      </c>
      <c r="D11" s="8" t="s">
        <v>145</v>
      </c>
      <c r="E11" s="8" t="s">
        <v>146</v>
      </c>
      <c r="F11" s="8" t="s">
        <v>161</v>
      </c>
      <c r="G11" s="11" t="s">
        <v>138</v>
      </c>
      <c r="H11" s="8" t="s">
        <v>139</v>
      </c>
      <c r="I11" s="8" t="s">
        <v>140</v>
      </c>
      <c r="J11" s="11" t="s">
        <v>141</v>
      </c>
      <c r="K11" s="8" t="s">
        <v>140</v>
      </c>
      <c r="L11" s="12" t="s">
        <v>151</v>
      </c>
      <c r="M11" s="13">
        <v>44788</v>
      </c>
      <c r="N11" s="13">
        <v>44792</v>
      </c>
      <c r="O11" s="14" t="s">
        <v>138</v>
      </c>
      <c r="P11" s="32" t="s">
        <v>138</v>
      </c>
      <c r="Q11" s="15">
        <v>0</v>
      </c>
      <c r="R11" s="15">
        <v>0</v>
      </c>
      <c r="S11" s="16">
        <f t="shared" si="4"/>
        <v>0</v>
      </c>
      <c r="T11" s="8">
        <v>4</v>
      </c>
      <c r="U11" s="15">
        <v>54.01</v>
      </c>
      <c r="V11" s="8">
        <v>0</v>
      </c>
      <c r="W11" s="15">
        <v>0</v>
      </c>
      <c r="X11" s="8">
        <f t="shared" si="5"/>
        <v>4</v>
      </c>
      <c r="Y11" s="16">
        <f t="shared" si="6"/>
        <v>216.04</v>
      </c>
      <c r="Z11" s="16">
        <f t="shared" si="7"/>
        <v>216.04</v>
      </c>
      <c r="AA11" s="17" t="s">
        <v>153</v>
      </c>
      <c r="AB11" s="20"/>
      <c r="AC11" s="20"/>
    </row>
    <row r="12" spans="1:31" ht="15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1" ht="15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31" ht="15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31" ht="15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1" ht="15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5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5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5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5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5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5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5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5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5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5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5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5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34">
    <mergeCell ref="AA5:AA7"/>
    <mergeCell ref="A6:A7"/>
    <mergeCell ref="B6:B7"/>
    <mergeCell ref="C6:C7"/>
    <mergeCell ref="D6:D7"/>
    <mergeCell ref="E6:E7"/>
    <mergeCell ref="A1:A3"/>
    <mergeCell ref="B1:AA1"/>
    <mergeCell ref="B2:AA2"/>
    <mergeCell ref="B3:AA3"/>
    <mergeCell ref="A4:B4"/>
    <mergeCell ref="C4:AA4"/>
    <mergeCell ref="F6:F7"/>
    <mergeCell ref="G6:G7"/>
    <mergeCell ref="H6:H7"/>
    <mergeCell ref="I6:J6"/>
    <mergeCell ref="A5:B5"/>
    <mergeCell ref="C5:E5"/>
    <mergeCell ref="F5:L5"/>
    <mergeCell ref="K6:L6"/>
    <mergeCell ref="M5:S5"/>
    <mergeCell ref="T5:Y5"/>
    <mergeCell ref="Z5:Z7"/>
    <mergeCell ref="X6:X7"/>
    <mergeCell ref="Y6:Y7"/>
    <mergeCell ref="P6:P7"/>
    <mergeCell ref="Q6:Q7"/>
    <mergeCell ref="R6:R7"/>
    <mergeCell ref="S6:S7"/>
    <mergeCell ref="T6:U6"/>
    <mergeCell ref="V6:W6"/>
    <mergeCell ref="M6:M7"/>
    <mergeCell ref="N6:N7"/>
    <mergeCell ref="O6:O7"/>
  </mergeCells>
  <conditionalFormatting sqref="AD8">
    <cfRule type="notContainsBlanks" dxfId="4" priority="1">
      <formula>LEN(TRIM(AD8))&gt;0</formula>
    </cfRule>
  </conditionalFormatting>
  <dataValidations count="2">
    <dataValidation type="list" allowBlank="1" sqref="H8:H11" xr:uid="{22125B8D-F451-4786-B480-465EDF3AA28E}">
      <formula1>"SERVIÇO,CURSO,EVENTO,REUNIÃO,OUTROS"</formula1>
    </dataValidation>
    <dataValidation type="list" allowBlank="1" sqref="P8:P11" xr:uid="{9AC3E72B-86F7-485F-A68A-25B008B1DB80}">
      <formula1>$AD$8:$AD$8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2021-JAN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Cheyssy Melo</cp:lastModifiedBy>
  <dcterms:created xsi:type="dcterms:W3CDTF">2022-03-15T11:47:00Z</dcterms:created>
  <dcterms:modified xsi:type="dcterms:W3CDTF">2022-12-14T11:45:57Z</dcterms:modified>
</cp:coreProperties>
</file>