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FAF6E5C2-B969-450C-AD98-FA540F8846F5}" xr6:coauthVersionLast="36" xr6:coauthVersionMax="36" xr10:uidLastSave="{00000000-0000-0000-0000-000000000000}"/>
  <bookViews>
    <workbookView xWindow="0" yWindow="0" windowWidth="24000" windowHeight="10215" xr2:uid="{C9B80B40-7299-40FD-A4E2-CACA2ECB6E30}"/>
  </bookViews>
  <sheets>
    <sheet name="2º_Trimestre" sheetId="1" r:id="rId1"/>
  </sheets>
  <definedNames>
    <definedName name="_xlnm._FilterDatabase" localSheetId="0" hidden="1">'2º_Trimestre'!$A$1:$V$74</definedName>
    <definedName name="_xlnm.Print_Area" localSheetId="0">'2º_Trimestre'!$A$1:$V$35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U31" i="1"/>
  <c r="U29" i="1"/>
  <c r="T29" i="1"/>
  <c r="O28" i="1"/>
  <c r="O27" i="1"/>
</calcChain>
</file>

<file path=xl/sharedStrings.xml><?xml version="1.0" encoding="utf-8"?>
<sst xmlns="http://schemas.openxmlformats.org/spreadsheetml/2006/main" count="401" uniqueCount="170">
  <si>
    <t>José Ubiraci Pereira - CPF 187.213.464-53</t>
  </si>
  <si>
    <t>Sérgio Marmitt Ribas - CPF 072.249.400-97</t>
  </si>
  <si>
    <t xml:space="preserve">Renato Xavier Thièbaut - CPF: 009.916.297-01 </t>
  </si>
  <si>
    <t>Danilo do Amaral Dias - CPF: 097.078.964-50</t>
  </si>
  <si>
    <t>UNIDADE:</t>
  </si>
  <si>
    <t>Secretaria Estadual</t>
  </si>
  <si>
    <t xml:space="preserve">Gerente de Projetos </t>
  </si>
  <si>
    <t xml:space="preserve">Gerente Geral de Projetos </t>
  </si>
  <si>
    <t>Chefe do Gabinete der Projetos Estratégicos</t>
  </si>
  <si>
    <t xml:space="preserve"> Gerente de Planejamento, Orçamento e Finanças</t>
  </si>
  <si>
    <t>UNIDADE ORÇAMENTÁRIA:</t>
  </si>
  <si>
    <t>Gabinete de Projetos Estratégicos</t>
  </si>
  <si>
    <t>Responsável pelo preenchimento</t>
  </si>
  <si>
    <t>Responsável pela Unidade</t>
  </si>
  <si>
    <t>Ordenador de Despesa</t>
  </si>
  <si>
    <t>EXERCÍCIO:</t>
  </si>
  <si>
    <t>2022</t>
  </si>
  <si>
    <t>PERÍODO REFERENCIAL:</t>
  </si>
  <si>
    <t>ABR A JUN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</si>
  <si>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</si>
  <si>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</si>
  <si>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</si>
  <si>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</si>
  <si>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</si>
  <si>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</si>
  <si>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</si>
  <si>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</si>
  <si>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</si>
  <si>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</si>
  <si>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</si>
  <si>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</si>
  <si>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</si>
  <si>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</si>
  <si>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</si>
  <si>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</si>
  <si>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</si>
  <si>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</si>
  <si>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</si>
  <si>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</si>
  <si>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</si>
  <si>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</si>
  <si>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</si>
  <si>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</si>
  <si>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</si>
  <si>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</si>
  <si>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</si>
  <si>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</si>
  <si>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</si>
  <si>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</si>
  <si>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</si>
  <si>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</si>
  <si>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</si>
  <si>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</si>
  <si>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</si>
  <si>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CONCLUÍDO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</si>
  <si>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</si>
  <si>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</si>
  <si>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</si>
  <si>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</si>
  <si>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</si>
  <si>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</si>
  <si>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28 MESES</t>
  </si>
  <si>
    <t>EM ANDAMENTO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</si>
  <si>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</si>
  <si>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</si>
  <si>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</si>
  <si>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</si>
  <si>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</si>
  <si>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</si>
  <si>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26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</si>
  <si>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</si>
  <si>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</si>
  <si>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</si>
  <si>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</si>
  <si>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</si>
  <si>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</si>
  <si>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</si>
  <si>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</si>
  <si>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</si>
  <si>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</si>
  <si>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</si>
  <si>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</si>
  <si>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12 MESES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</si>
  <si>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</si>
  <si>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</si>
  <si>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</si>
  <si>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</si>
  <si>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</si>
  <si>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</si>
  <si>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</si>
  <si>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</si>
  <si>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</si>
  <si>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</si>
  <si>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</si>
  <si>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</si>
  <si>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</si>
  <si>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</si>
  <si>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</si>
  <si>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</si>
  <si>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</si>
  <si>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</si>
  <si>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</si>
  <si>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</si>
  <si>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</si>
  <si>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240 DIAS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</si>
  <si>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</si>
  <si>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</si>
  <si>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</si>
  <si>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</si>
  <si>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SUSPENSO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</si>
  <si>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</si>
  <si>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</si>
  <si>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PROJEÇÃO ENGENHARIA LTDA</t>
  </si>
  <si>
    <t>06/2021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</si>
  <si>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</si>
  <si>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</si>
  <si>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</si>
  <si>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</si>
  <si>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</si>
  <si>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105 DIAS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</si>
  <si>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</si>
  <si>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</si>
  <si>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</si>
  <si>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</si>
  <si>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</si>
  <si>
    <t>PREGÃO ELETRÔNICO Nº 01/2021 - GAPE/PE</t>
  </si>
  <si>
    <t>Contratação de empresa especializada em engenharia para execução dos serviços de complementação e reparos na construção da Unidade Pernambucana de Atenção Especializada – UPAE Escada-PE.</t>
  </si>
  <si>
    <t>10.978.682/0001-65</t>
  </si>
  <si>
    <t>PLINIO CAVALCANTI &amp; CIA LTDA</t>
  </si>
  <si>
    <t>03/2021</t>
  </si>
  <si>
    <t>2 MESES</t>
  </si>
  <si>
    <t>4.4.90.51</t>
  </si>
  <si>
    <t>PREGÃO ELETRÔNICO Nº 02/2021 - GAPE/PE</t>
  </si>
  <si>
    <t>Contratação de empresa especializada em engenharia para execução dos serviços de complementação e reparos na construção da Unidade Pernambucana de Atenção Especializada – UPAE CARPINA-PE.</t>
  </si>
  <si>
    <t>07.738.830/0001-60</t>
  </si>
  <si>
    <t>CONFIG ENGENHARIA LTDA-ME</t>
  </si>
  <si>
    <t>05/2021</t>
  </si>
  <si>
    <t>PREGÃO ELETRÔNICO Nº 05/2021 - GAPE/PE</t>
  </si>
  <si>
    <t>Contratação de empresa de engenharia para gerenciamento, supervisão e acompanhamento dos serviços de complementos e reparos das unidades de UPAEs de CARPINA, ESCADA e PALMARES – PE</t>
  </si>
  <si>
    <t>08/2021</t>
  </si>
  <si>
    <t>10 MESES</t>
  </si>
  <si>
    <t>4.4.90</t>
  </si>
  <si>
    <t>PREGÃO ELETRÔNICO Nº 04/2021 - GAPE/PE</t>
  </si>
  <si>
    <t>Contratação de empresa especializada em engenharia para execução dos serviços de reforma, complementação e reparos na construção da Unidade Pernambucana de Atenção Especializada – UPAE PALMARES-PE</t>
  </si>
  <si>
    <t>07.798.997/0001-16</t>
  </si>
  <si>
    <t>PONTUAL CONSTRUÇÕES LTDA</t>
  </si>
  <si>
    <t>10/2021</t>
  </si>
  <si>
    <t>1 MESES</t>
  </si>
  <si>
    <t>PREGÃO ELETRÔNICO Nº 06/2021 - GAPE/PE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</si>
  <si>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</t>
  </si>
  <si>
    <t>22.350.092/0001-72</t>
  </si>
  <si>
    <t>GM ENGENHARIA LTDA.-EPP</t>
  </si>
  <si>
    <t>13/2021</t>
  </si>
  <si>
    <t xml:space="preserve"> 01/12/2021 </t>
  </si>
  <si>
    <t>3 meses</t>
  </si>
  <si>
    <t xml:space="preserve"> 28/02/2022 </t>
  </si>
  <si>
    <t xml:space="preserve"> 14/04/2022</t>
  </si>
  <si>
    <t>PREGÃO ELETRÔNICO Nº 01/2022</t>
  </si>
  <si>
    <t>Contratação de empresa especializada em engenharia para a execução das obras de implantação do Centro Comunitário da Paz - COMPAZ em Arcoverde/PE</t>
  </si>
  <si>
    <t>01.991.627/0001-14</t>
  </si>
  <si>
    <t>KAIZEN CONSTRUÇÕES E INCORPORAÇÕES LTDA</t>
  </si>
  <si>
    <t>05/2022</t>
  </si>
  <si>
    <t xml:space="preserve"> 11/05/2022</t>
  </si>
  <si>
    <t>14 meses</t>
  </si>
  <si>
    <t>PREGÃO ELETRÔNICO Nº 02/2022</t>
  </si>
  <si>
    <t>Contratação de empresa de engenharia para a execução da pavimentação, drenagem e obras complementares do sistema viário de entorno e do acesso a BR-232 do Hospital Governador Eduardo Campos em Serra Talhada/PE.</t>
  </si>
  <si>
    <t>PLÍNIO CAVALCANTI &amp; CIA LTDA</t>
  </si>
  <si>
    <t>06/2022</t>
  </si>
  <si>
    <t xml:space="preserve"> 24/05/2022</t>
  </si>
  <si>
    <t>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</si>
</sst>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yy"/>
    <numFmt numFmtId="165" formatCode="#,##0.00_ ;[Red]\-#,##0.00\ "/>
  </numFmts>
  <fonts count="15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justify" vertical="justify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" fontId="3" fillId="0" borderId="0" xfId="0" applyNumberFormat="1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right" vertical="center" wrapText="1"/>
      <protection locked="0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Fill="1" applyAlignment="1" applyProtection="1">
      <alignment horizontal="justify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justify" vertical="center"/>
    </xf>
    <xf numFmtId="49" fontId="5" fillId="0" borderId="0" xfId="0" applyNumberFormat="1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left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justify" vertical="justify" wrapText="1"/>
    </xf>
    <xf numFmtId="4" fontId="5" fillId="0" borderId="0" xfId="0" applyNumberFormat="1" applyFont="1" applyFill="1" applyAlignment="1">
      <alignment horizontal="righ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3" fontId="5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 indent="1"/>
    </xf>
    <xf numFmtId="14" fontId="4" fillId="0" borderId="2" xfId="0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3" xfId="0" applyNumberFormat="1" applyFont="1" applyFill="1" applyBorder="1" applyAlignment="1" applyProtection="1">
      <alignment vertical="center" wrapText="1"/>
      <protection locked="0"/>
    </xf>
    <xf numFmtId="43" fontId="6" fillId="0" borderId="3" xfId="1" applyFont="1" applyFill="1" applyBorder="1" applyAlignment="1" applyProtection="1">
      <alignment vertical="center" wrapText="1"/>
      <protection locked="0"/>
    </xf>
    <xf numFmtId="1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3" xfId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4" xfId="0" applyNumberFormat="1" applyFont="1" applyFill="1" applyBorder="1" applyAlignment="1" applyProtection="1">
      <alignment vertical="center" wrapText="1"/>
      <protection locked="0"/>
    </xf>
    <xf numFmtId="43" fontId="6" fillId="0" borderId="4" xfId="1" applyFont="1" applyFill="1" applyBorder="1" applyAlignment="1" applyProtection="1">
      <alignment vertical="center" wrapText="1"/>
      <protection locked="0"/>
    </xf>
    <xf numFmtId="43" fontId="6" fillId="0" borderId="4" xfId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16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Fill="1" applyBorder="1" applyAlignment="1" applyProtection="1">
      <alignment vertical="center" wrapText="1"/>
      <protection locked="0"/>
    </xf>
    <xf numFmtId="1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3" fontId="6" fillId="0" borderId="4" xfId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/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0" fontId="8" fillId="0" borderId="4" xfId="0" applyFont="1" applyFill="1" applyBorder="1" applyAlignment="1" applyProtection="1">
      <alignment horizontal="left" vertical="center" wrapText="1" inden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Fill="1" applyBorder="1" applyAlignment="1">
      <alignment vertical="center"/>
    </xf>
    <xf numFmtId="165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justify" vertical="justify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4" fontId="9" fillId="0" borderId="0" xfId="0" applyNumberFormat="1" applyFont="1" applyFill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left" vertical="center" wrapText="1" inden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43" fontId="9" fillId="0" borderId="0" xfId="1" applyFont="1" applyFill="1" applyAlignment="1" applyProtection="1">
      <alignment horizontal="right" vertical="center" wrapText="1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horizontal="center" vertical="center" wrapText="1"/>
      <protection locked="0"/>
    </xf>
    <xf numFmtId="4" fontId="1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43" fontId="9" fillId="0" borderId="0" xfId="0" applyNumberFormat="1" applyFont="1" applyFill="1" applyAlignment="1" applyProtection="1">
      <alignment horizontal="center" vertical="center" wrapText="1"/>
      <protection locked="0"/>
    </xf>
    <xf numFmtId="43" fontId="12" fillId="0" borderId="0" xfId="0" applyNumberFormat="1" applyFont="1" applyFill="1" applyAlignment="1" applyProtection="1">
      <alignment horizontal="center" vertical="center" wrapText="1"/>
      <protection locked="0"/>
    </xf>
    <xf numFmtId="4" fontId="9" fillId="0" borderId="0" xfId="1" applyNumberFormat="1" applyFont="1" applyFill="1" applyAlignment="1" applyProtection="1">
      <alignment horizontal="right" vertical="center" wrapText="1"/>
      <protection locked="0"/>
    </xf>
    <xf numFmtId="4" fontId="13" fillId="0" borderId="0" xfId="0" applyNumberFormat="1" applyFont="1" applyFill="1" applyAlignment="1" applyProtection="1">
      <alignment horizontal="center" vertical="center" wrapText="1"/>
      <protection locked="0"/>
    </xf>
    <xf numFmtId="4" fontId="13" fillId="0" borderId="0" xfId="0" applyNumberFormat="1" applyFont="1" applyFill="1" applyAlignment="1" applyProtection="1">
      <alignment horizontal="right" vertical="center" wrapText="1"/>
      <protection locked="0"/>
    </xf>
    <xf numFmtId="164" fontId="13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64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4" fontId="14" fillId="0" borderId="0" xfId="0" applyNumberFormat="1" applyFont="1" applyFill="1" applyAlignment="1" applyProtection="1">
      <alignment horizontal="center" vertical="center" wrapText="1"/>
      <protection locked="0"/>
    </xf>
    <xf numFmtId="4" fontId="14" fillId="0" borderId="0" xfId="0" applyNumberFormat="1" applyFont="1" applyFill="1" applyAlignment="1" applyProtection="1">
      <alignment horizontal="right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155481</xdr:colOff>
      <xdr:row>0</xdr:row>
      <xdr:rowOff>0</xdr:rowOff>
    </xdr:from>
    <xdr:to>
      <xdr:col>1</xdr:col>
      <xdr:colOff>644376</xdr:colOff>
      <xdr:row>4</xdr:row>
      <xdr:rowOff>100853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AF1515-29D9-4455-A009-283CFF8B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81" y="0"/>
          <a:ext cx="2927295" cy="88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4BE2-2648-4A27-BFE0-D8B821F7CC3F}">
  <sheetPr>
    <pageSetUpPr fitToPage="1"/>
  </sheetPr>
  <dimension ref="A2:IW74"/>
  <sheetViews>
    <sheetView showGridLines="0" tabSelected="1" zoomScale="85" zoomScaleNormal="85" workbookViewId="0">
      <selection activeCell="S36" sqref="S36"/>
    </sheetView>
  </sheetViews>
  <sheetFormatPr defaultRowHeight="14.25" x14ac:dyDescent="0.2"/>
  <cols>
    <col min="1" max="1" width="32" style="1" customWidth="1"/>
    <col min="2" max="2" width="83.75" style="2" customWidth="1"/>
    <col min="3" max="3" width="9.75" style="1" customWidth="1"/>
    <col min="4" max="4" width="15.125" style="3" customWidth="1"/>
    <col min="5" max="5" width="13.625" style="4" customWidth="1"/>
    <col min="6" max="6" width="12.5" style="4" customWidth="1"/>
    <col min="7" max="7" width="18.875" style="1" customWidth="1"/>
    <col min="8" max="8" width="27.375" style="5" customWidth="1"/>
    <col min="9" max="9" width="10.5" style="1" customWidth="1"/>
    <col min="10" max="10" width="12.125" style="6" customWidth="1"/>
    <col min="11" max="11" width="12.5" style="1" customWidth="1"/>
    <col min="12" max="12" width="18.25" style="7" customWidth="1"/>
    <col min="13" max="13" width="18" style="8" customWidth="1"/>
    <col min="14" max="14" width="11.625" style="1" customWidth="1"/>
    <col min="15" max="15" width="17.125" style="9" customWidth="1"/>
    <col min="16" max="16" width="14.125" style="9" customWidth="1"/>
    <col min="17" max="17" width="14.125" style="1" customWidth="1"/>
    <col min="18" max="18" width="15.75" style="4" customWidth="1"/>
    <col min="19" max="19" width="20.625" style="4" customWidth="1"/>
    <col min="20" max="20" width="22.125" style="4" customWidth="1"/>
    <col min="21" max="21" width="24.25" style="4" customWidth="1"/>
    <col min="22" max="22" width="18.375" style="1" customWidth="1"/>
    <col min="23" max="23" width="4.875" style="10" customWidth="1"/>
    <col min="24" max="24" width="13.25" style="10" customWidth="1"/>
    <col min="25" max="257" width="10.75" style="10" customWidth="1"/>
    <col min="258" max="1024" width="10.75" style="11" customWidth="1"/>
    <col min="1025" max="16384" width="9" style="11"/>
  </cols>
  <sheetData>
    <row r="2" spans="1:257" ht="15.75" customHeight="1" x14ac:dyDescent="0.2"/>
    <row r="3" spans="1:257" ht="15.75" customHeight="1" x14ac:dyDescent="0.2"/>
    <row r="4" spans="1:257" ht="15.75" customHeight="1" x14ac:dyDescent="0.2">
      <c r="C4" s="12"/>
      <c r="D4" s="13"/>
      <c r="E4" s="14"/>
      <c r="F4" s="14"/>
      <c r="G4" s="12"/>
      <c r="H4" s="12"/>
      <c r="I4" s="12"/>
      <c r="J4" s="15"/>
      <c r="K4" s="12"/>
      <c r="L4" s="16"/>
      <c r="M4" s="17"/>
      <c r="N4" s="12"/>
      <c r="O4" s="18"/>
      <c r="P4" s="19"/>
      <c r="Q4" s="20"/>
      <c r="R4" s="21"/>
      <c r="S4" s="22"/>
      <c r="T4" s="14"/>
      <c r="U4" s="14"/>
      <c r="V4" s="1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257" ht="15.75" customHeight="1" x14ac:dyDescent="0.2">
      <c r="C5" s="129" t="s">
        <v>0</v>
      </c>
      <c r="D5" s="129"/>
      <c r="E5" s="129"/>
      <c r="F5" s="129"/>
      <c r="G5" s="12"/>
      <c r="H5" s="129" t="s">
        <v>1</v>
      </c>
      <c r="I5" s="129"/>
      <c r="J5" s="129"/>
      <c r="K5" s="129"/>
      <c r="L5" s="16"/>
      <c r="M5" s="17"/>
      <c r="N5" s="130" t="s">
        <v>2</v>
      </c>
      <c r="O5" s="130"/>
      <c r="P5" s="130"/>
      <c r="Q5" s="130"/>
      <c r="R5" s="23"/>
      <c r="S5" s="14"/>
      <c r="T5" s="129" t="s">
        <v>3</v>
      </c>
      <c r="U5" s="129"/>
      <c r="V5" s="12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257" ht="19.5" customHeight="1" x14ac:dyDescent="0.2">
      <c r="A6" s="24" t="s">
        <v>4</v>
      </c>
      <c r="B6" s="25" t="s">
        <v>5</v>
      </c>
      <c r="C6" s="26"/>
      <c r="D6" s="26"/>
      <c r="E6" s="26"/>
      <c r="F6" s="26"/>
      <c r="G6" s="12"/>
      <c r="H6" s="26"/>
      <c r="I6" s="26"/>
      <c r="J6" s="26"/>
      <c r="K6" s="26"/>
      <c r="L6" s="16"/>
      <c r="M6" s="17"/>
      <c r="N6" s="27"/>
      <c r="O6" s="27"/>
      <c r="P6" s="27"/>
      <c r="Q6" s="27"/>
      <c r="R6" s="23"/>
      <c r="S6" s="14"/>
      <c r="T6" s="26"/>
      <c r="U6" s="26"/>
      <c r="V6" s="2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257" ht="19.5" customHeight="1" x14ac:dyDescent="0.2">
      <c r="A7" s="24"/>
      <c r="B7" s="25"/>
      <c r="C7" s="131" t="s">
        <v>6</v>
      </c>
      <c r="D7" s="131"/>
      <c r="E7" s="131"/>
      <c r="F7" s="131"/>
      <c r="G7" s="12"/>
      <c r="H7" s="131" t="s">
        <v>7</v>
      </c>
      <c r="I7" s="131"/>
      <c r="J7" s="131"/>
      <c r="K7" s="131"/>
      <c r="L7" s="16"/>
      <c r="M7" s="17"/>
      <c r="N7" s="131" t="s">
        <v>8</v>
      </c>
      <c r="O7" s="131"/>
      <c r="P7" s="131"/>
      <c r="Q7" s="131"/>
      <c r="R7" s="28"/>
      <c r="S7" s="14"/>
      <c r="T7" s="127" t="s">
        <v>9</v>
      </c>
      <c r="U7" s="127"/>
      <c r="V7" s="12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257" ht="15" x14ac:dyDescent="0.2">
      <c r="A8" s="24" t="s">
        <v>10</v>
      </c>
      <c r="B8" s="25" t="s">
        <v>11</v>
      </c>
      <c r="C8" s="126" t="s">
        <v>12</v>
      </c>
      <c r="D8" s="126"/>
      <c r="E8" s="126"/>
      <c r="F8" s="126"/>
      <c r="G8" s="12"/>
      <c r="H8" s="126" t="s">
        <v>12</v>
      </c>
      <c r="I8" s="126"/>
      <c r="J8" s="126"/>
      <c r="K8" s="126"/>
      <c r="L8" s="16"/>
      <c r="M8" s="17"/>
      <c r="N8" s="127" t="s">
        <v>13</v>
      </c>
      <c r="O8" s="127"/>
      <c r="P8" s="127"/>
      <c r="Q8" s="127"/>
      <c r="R8" s="29"/>
      <c r="S8" s="30"/>
      <c r="T8" s="30"/>
      <c r="U8" s="31" t="s">
        <v>14</v>
      </c>
      <c r="V8" s="28"/>
    </row>
    <row r="9" spans="1:257" ht="15" x14ac:dyDescent="0.2">
      <c r="A9" s="24" t="s">
        <v>15</v>
      </c>
      <c r="B9" s="25" t="s">
        <v>16</v>
      </c>
      <c r="C9" s="128"/>
      <c r="D9" s="128"/>
      <c r="E9" s="128"/>
      <c r="F9" s="128"/>
      <c r="H9" s="128"/>
      <c r="I9" s="128"/>
      <c r="J9" s="128"/>
      <c r="K9" s="128"/>
      <c r="N9" s="127"/>
      <c r="O9" s="127"/>
      <c r="P9" s="127"/>
      <c r="Q9" s="127"/>
      <c r="R9" s="29"/>
      <c r="S9" s="29"/>
      <c r="T9" s="29"/>
      <c r="U9" s="32"/>
      <c r="V9" s="33"/>
    </row>
    <row r="10" spans="1:257" ht="15" x14ac:dyDescent="0.2">
      <c r="A10" s="24" t="s">
        <v>17</v>
      </c>
      <c r="B10" s="34" t="s">
        <v>18</v>
      </c>
      <c r="C10" s="33"/>
      <c r="D10" s="32"/>
      <c r="E10" s="125"/>
      <c r="F10" s="125"/>
      <c r="G10" s="125"/>
      <c r="H10" s="35"/>
      <c r="I10" s="36"/>
      <c r="J10" s="37"/>
      <c r="K10" s="33"/>
      <c r="L10" s="38"/>
      <c r="M10" s="39"/>
      <c r="N10" s="40"/>
      <c r="O10" s="41"/>
      <c r="P10" s="33"/>
      <c r="Q10" s="33"/>
      <c r="R10" s="29"/>
      <c r="S10" s="29"/>
      <c r="T10" s="29"/>
      <c r="U10" s="29"/>
      <c r="V10" s="33"/>
    </row>
    <row r="11" spans="1:257" ht="7.5" customHeight="1" thickBot="1" x14ac:dyDescent="0.25">
      <c r="A11" s="40"/>
      <c r="B11" s="42"/>
      <c r="C11" s="40"/>
      <c r="D11" s="40"/>
      <c r="E11" s="43"/>
      <c r="F11" s="43"/>
      <c r="G11" s="40"/>
      <c r="H11" s="35"/>
      <c r="I11" s="40"/>
      <c r="J11" s="44"/>
      <c r="K11" s="40"/>
      <c r="L11" s="45"/>
      <c r="M11" s="39"/>
      <c r="N11" s="40"/>
      <c r="O11" s="41"/>
      <c r="P11" s="41"/>
      <c r="Q11" s="40"/>
      <c r="R11" s="41"/>
      <c r="S11" s="41"/>
      <c r="T11" s="41"/>
      <c r="U11" s="41"/>
      <c r="V11" s="40"/>
    </row>
    <row r="12" spans="1:257" s="47" customFormat="1" ht="17.25" customHeight="1" thickBot="1" x14ac:dyDescent="0.3">
      <c r="A12" s="123" t="s">
        <v>19</v>
      </c>
      <c r="B12" s="123" t="s">
        <v>20</v>
      </c>
      <c r="C12" s="123" t="s">
        <v>21</v>
      </c>
      <c r="D12" s="123"/>
      <c r="E12" s="123"/>
      <c r="F12" s="123"/>
      <c r="G12" s="123" t="s">
        <v>22</v>
      </c>
      <c r="H12" s="123"/>
      <c r="I12" s="123" t="s">
        <v>23</v>
      </c>
      <c r="J12" s="123"/>
      <c r="K12" s="123"/>
      <c r="L12" s="123"/>
      <c r="M12" s="123"/>
      <c r="N12" s="123" t="s">
        <v>24</v>
      </c>
      <c r="O12" s="123"/>
      <c r="P12" s="124" t="s">
        <v>25</v>
      </c>
      <c r="Q12" s="123" t="s">
        <v>26</v>
      </c>
      <c r="R12" s="123"/>
      <c r="S12" s="123"/>
      <c r="T12" s="123"/>
      <c r="U12" s="123"/>
      <c r="V12" s="123" t="s">
        <v>27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</row>
    <row r="13" spans="1:257" s="47" customFormat="1" ht="60.75" thickBot="1" x14ac:dyDescent="0.3">
      <c r="A13" s="123"/>
      <c r="B13" s="123"/>
      <c r="C13" s="48" t="s">
        <v>28</v>
      </c>
      <c r="D13" s="48" t="s">
        <v>29</v>
      </c>
      <c r="E13" s="49" t="s">
        <v>30</v>
      </c>
      <c r="F13" s="49" t="s">
        <v>31</v>
      </c>
      <c r="G13" s="48" t="s">
        <v>32</v>
      </c>
      <c r="H13" s="50" t="s">
        <v>33</v>
      </c>
      <c r="I13" s="48" t="s">
        <v>28</v>
      </c>
      <c r="J13" s="51" t="s">
        <v>34</v>
      </c>
      <c r="K13" s="48" t="s">
        <v>35</v>
      </c>
      <c r="L13" s="52" t="s">
        <v>36</v>
      </c>
      <c r="M13" s="53" t="s">
        <v>37</v>
      </c>
      <c r="N13" s="48" t="s">
        <v>38</v>
      </c>
      <c r="O13" s="49" t="s">
        <v>39</v>
      </c>
      <c r="P13" s="124"/>
      <c r="Q13" s="48" t="s">
        <v>40</v>
      </c>
      <c r="R13" s="48" t="s">
        <v>41</v>
      </c>
      <c r="S13" s="49" t="s">
        <v>42</v>
      </c>
      <c r="T13" s="49" t="s">
        <v>43</v>
      </c>
      <c r="U13" s="49" t="s">
        <v>44</v>
      </c>
      <c r="V13" s="123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</row>
    <row r="14" spans="1:257" s="67" customFormat="1" ht="60" x14ac:dyDescent="0.25">
      <c r="A14" s="54" t="s">
        <v>45</v>
      </c>
      <c r="B14" s="55" t="s">
        <v>46</v>
      </c>
      <c r="C14" s="56" t="s">
        <v>47</v>
      </c>
      <c r="D14" s="56" t="s">
        <v>47</v>
      </c>
      <c r="E14" s="57" t="s">
        <v>47</v>
      </c>
      <c r="F14" s="57" t="s">
        <v>47</v>
      </c>
      <c r="G14" s="58" t="s">
        <v>48</v>
      </c>
      <c r="H14" s="59" t="s">
        <v>49</v>
      </c>
      <c r="I14" s="60" t="s">
        <v>50</v>
      </c>
      <c r="J14" s="61">
        <v>43248</v>
      </c>
      <c r="K14" s="56" t="s">
        <v>51</v>
      </c>
      <c r="L14" s="62">
        <v>1025000</v>
      </c>
      <c r="M14" s="63" t="s">
        <v>47</v>
      </c>
      <c r="N14" s="56" t="s">
        <v>52</v>
      </c>
      <c r="O14" s="57" t="s">
        <v>47</v>
      </c>
      <c r="P14" s="57" t="s">
        <v>47</v>
      </c>
      <c r="Q14" s="64" t="s">
        <v>53</v>
      </c>
      <c r="R14" s="65">
        <v>993028.28</v>
      </c>
      <c r="S14" s="62">
        <v>0</v>
      </c>
      <c r="T14" s="62">
        <v>0</v>
      </c>
      <c r="U14" s="62">
        <v>993028.28</v>
      </c>
      <c r="V14" s="54" t="s">
        <v>54</v>
      </c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</row>
    <row r="15" spans="1:257" s="67" customFormat="1" ht="45" x14ac:dyDescent="0.25">
      <c r="A15" s="68" t="s">
        <v>55</v>
      </c>
      <c r="B15" s="69" t="s">
        <v>56</v>
      </c>
      <c r="C15" s="70" t="s">
        <v>47</v>
      </c>
      <c r="D15" s="70" t="s">
        <v>47</v>
      </c>
      <c r="E15" s="71" t="s">
        <v>47</v>
      </c>
      <c r="F15" s="71" t="s">
        <v>47</v>
      </c>
      <c r="G15" s="70" t="s">
        <v>57</v>
      </c>
      <c r="H15" s="72" t="s">
        <v>58</v>
      </c>
      <c r="I15" s="73" t="s">
        <v>59</v>
      </c>
      <c r="J15" s="74">
        <v>43343</v>
      </c>
      <c r="K15" s="70" t="s">
        <v>60</v>
      </c>
      <c r="L15" s="75">
        <v>40849755.009999998</v>
      </c>
      <c r="M15" s="71" t="s">
        <v>47</v>
      </c>
      <c r="N15" s="71" t="s">
        <v>61</v>
      </c>
      <c r="O15" s="71">
        <v>4426379.22</v>
      </c>
      <c r="P15" s="71">
        <v>1519456.88</v>
      </c>
      <c r="Q15" s="76" t="s">
        <v>53</v>
      </c>
      <c r="R15" s="77">
        <v>42385258.5</v>
      </c>
      <c r="S15" s="75">
        <v>683803.36</v>
      </c>
      <c r="T15" s="75">
        <v>1121555.1299999999</v>
      </c>
      <c r="U15" s="75">
        <v>42053684.189999998</v>
      </c>
      <c r="V15" s="68" t="s">
        <v>62</v>
      </c>
      <c r="W15" s="78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</row>
    <row r="16" spans="1:257" s="67" customFormat="1" ht="45" x14ac:dyDescent="0.25">
      <c r="A16" s="68" t="s">
        <v>63</v>
      </c>
      <c r="B16" s="69" t="s">
        <v>64</v>
      </c>
      <c r="C16" s="70" t="s">
        <v>47</v>
      </c>
      <c r="D16" s="70" t="s">
        <v>47</v>
      </c>
      <c r="E16" s="71" t="s">
        <v>47</v>
      </c>
      <c r="F16" s="71" t="s">
        <v>47</v>
      </c>
      <c r="G16" s="70" t="s">
        <v>65</v>
      </c>
      <c r="H16" s="68" t="s">
        <v>66</v>
      </c>
      <c r="I16" s="73" t="s">
        <v>67</v>
      </c>
      <c r="J16" s="74">
        <v>43553</v>
      </c>
      <c r="K16" s="70" t="s">
        <v>68</v>
      </c>
      <c r="L16" s="75">
        <v>997028.97</v>
      </c>
      <c r="M16" s="71" t="s">
        <v>47</v>
      </c>
      <c r="N16" s="71" t="s">
        <v>69</v>
      </c>
      <c r="O16" s="71">
        <v>1288942.6399999999</v>
      </c>
      <c r="P16" s="71">
        <v>90584.18</v>
      </c>
      <c r="Q16" s="76" t="s">
        <v>53</v>
      </c>
      <c r="R16" s="77">
        <v>2071318.4</v>
      </c>
      <c r="S16" s="75">
        <v>153542.66</v>
      </c>
      <c r="T16" s="75">
        <v>187815.46</v>
      </c>
      <c r="U16" s="75">
        <v>2044397.08</v>
      </c>
      <c r="V16" s="68" t="s">
        <v>62</v>
      </c>
      <c r="W16" s="66"/>
      <c r="X16" s="79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</row>
    <row r="17" spans="1:257" s="67" customFormat="1" ht="120" x14ac:dyDescent="0.25">
      <c r="A17" s="68" t="s">
        <v>70</v>
      </c>
      <c r="B17" s="69" t="s">
        <v>71</v>
      </c>
      <c r="C17" s="70" t="s">
        <v>47</v>
      </c>
      <c r="D17" s="70" t="s">
        <v>47</v>
      </c>
      <c r="E17" s="71" t="s">
        <v>47</v>
      </c>
      <c r="F17" s="71" t="s">
        <v>47</v>
      </c>
      <c r="G17" s="70" t="s">
        <v>72</v>
      </c>
      <c r="H17" s="68" t="s">
        <v>73</v>
      </c>
      <c r="I17" s="73" t="s">
        <v>74</v>
      </c>
      <c r="J17" s="74">
        <v>43556</v>
      </c>
      <c r="K17" s="70" t="s">
        <v>75</v>
      </c>
      <c r="L17" s="75">
        <v>125000</v>
      </c>
      <c r="M17" s="71" t="s">
        <v>47</v>
      </c>
      <c r="N17" s="71" t="s">
        <v>76</v>
      </c>
      <c r="O17" s="71" t="s">
        <v>47</v>
      </c>
      <c r="P17" s="71" t="s">
        <v>47</v>
      </c>
      <c r="Q17" s="76" t="s">
        <v>53</v>
      </c>
      <c r="R17" s="77">
        <v>106388.95</v>
      </c>
      <c r="S17" s="75">
        <v>0</v>
      </c>
      <c r="T17" s="75">
        <v>0</v>
      </c>
      <c r="U17" s="75">
        <v>106388.95</v>
      </c>
      <c r="V17" s="68" t="s">
        <v>54</v>
      </c>
      <c r="W17" s="66"/>
      <c r="X17" s="79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</row>
    <row r="18" spans="1:257" s="67" customFormat="1" ht="120" x14ac:dyDescent="0.25">
      <c r="A18" s="68" t="s">
        <v>77</v>
      </c>
      <c r="B18" s="69" t="s">
        <v>78</v>
      </c>
      <c r="C18" s="70" t="s">
        <v>47</v>
      </c>
      <c r="D18" s="70" t="s">
        <v>47</v>
      </c>
      <c r="E18" s="71" t="s">
        <v>47</v>
      </c>
      <c r="F18" s="71" t="s">
        <v>47</v>
      </c>
      <c r="G18" s="70" t="s">
        <v>79</v>
      </c>
      <c r="H18" s="68" t="s">
        <v>80</v>
      </c>
      <c r="I18" s="73" t="s">
        <v>81</v>
      </c>
      <c r="J18" s="74">
        <v>43704</v>
      </c>
      <c r="K18" s="70" t="s">
        <v>75</v>
      </c>
      <c r="L18" s="75">
        <v>88950</v>
      </c>
      <c r="M18" s="71" t="s">
        <v>47</v>
      </c>
      <c r="N18" s="70" t="s">
        <v>82</v>
      </c>
      <c r="O18" s="71" t="s">
        <v>47</v>
      </c>
      <c r="P18" s="71" t="s">
        <v>47</v>
      </c>
      <c r="Q18" s="76" t="s">
        <v>53</v>
      </c>
      <c r="R18" s="77">
        <v>72186.070000000007</v>
      </c>
      <c r="S18" s="75">
        <v>0</v>
      </c>
      <c r="T18" s="75">
        <v>0</v>
      </c>
      <c r="U18" s="75">
        <v>72186.070000000007</v>
      </c>
      <c r="V18" s="68" t="s">
        <v>54</v>
      </c>
      <c r="W18" s="66"/>
      <c r="X18" s="66"/>
      <c r="Y18" s="66"/>
      <c r="Z18" s="80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</row>
    <row r="19" spans="1:257" s="67" customFormat="1" ht="60" x14ac:dyDescent="0.25">
      <c r="A19" s="68" t="s">
        <v>83</v>
      </c>
      <c r="B19" s="81" t="s">
        <v>84</v>
      </c>
      <c r="C19" s="70" t="s">
        <v>47</v>
      </c>
      <c r="D19" s="70" t="s">
        <v>47</v>
      </c>
      <c r="E19" s="71" t="s">
        <v>47</v>
      </c>
      <c r="F19" s="71" t="s">
        <v>47</v>
      </c>
      <c r="G19" s="70" t="s">
        <v>85</v>
      </c>
      <c r="H19" s="68" t="s">
        <v>86</v>
      </c>
      <c r="I19" s="73" t="s">
        <v>87</v>
      </c>
      <c r="J19" s="74">
        <v>43629</v>
      </c>
      <c r="K19" s="70" t="s">
        <v>88</v>
      </c>
      <c r="L19" s="75">
        <v>108000</v>
      </c>
      <c r="M19" s="71" t="s">
        <v>47</v>
      </c>
      <c r="N19" s="70" t="s">
        <v>89</v>
      </c>
      <c r="O19" s="71" t="s">
        <v>47</v>
      </c>
      <c r="P19" s="71" t="s">
        <v>47</v>
      </c>
      <c r="Q19" s="76" t="s">
        <v>53</v>
      </c>
      <c r="R19" s="77">
        <v>108000</v>
      </c>
      <c r="S19" s="75">
        <v>0</v>
      </c>
      <c r="T19" s="75">
        <v>0</v>
      </c>
      <c r="U19" s="75">
        <v>108000</v>
      </c>
      <c r="V19" s="68" t="s">
        <v>54</v>
      </c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  <c r="IW19" s="66"/>
    </row>
    <row r="20" spans="1:257" s="67" customFormat="1" ht="120" x14ac:dyDescent="0.25">
      <c r="A20" s="68" t="s">
        <v>90</v>
      </c>
      <c r="B20" s="81" t="s">
        <v>91</v>
      </c>
      <c r="C20" s="70" t="s">
        <v>47</v>
      </c>
      <c r="D20" s="70" t="s">
        <v>47</v>
      </c>
      <c r="E20" s="71" t="s">
        <v>47</v>
      </c>
      <c r="F20" s="71" t="s">
        <v>47</v>
      </c>
      <c r="G20" s="71" t="s">
        <v>47</v>
      </c>
      <c r="H20" s="71" t="s">
        <v>47</v>
      </c>
      <c r="I20" s="71" t="s">
        <v>47</v>
      </c>
      <c r="J20" s="71" t="s">
        <v>47</v>
      </c>
      <c r="K20" s="70" t="s">
        <v>75</v>
      </c>
      <c r="L20" s="76" t="s">
        <v>92</v>
      </c>
      <c r="M20" s="82" t="s">
        <v>92</v>
      </c>
      <c r="N20" s="70" t="s">
        <v>92</v>
      </c>
      <c r="O20" s="71" t="s">
        <v>92</v>
      </c>
      <c r="P20" s="71" t="s">
        <v>92</v>
      </c>
      <c r="Q20" s="76" t="s">
        <v>92</v>
      </c>
      <c r="R20" s="71" t="s">
        <v>92</v>
      </c>
      <c r="S20" s="75">
        <v>0</v>
      </c>
      <c r="T20" s="75">
        <v>0</v>
      </c>
      <c r="U20" s="75">
        <v>0</v>
      </c>
      <c r="V20" s="68" t="s">
        <v>93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</row>
    <row r="21" spans="1:257" s="67" customFormat="1" ht="120" x14ac:dyDescent="0.25">
      <c r="A21" s="68" t="s">
        <v>94</v>
      </c>
      <c r="B21" s="81" t="s">
        <v>91</v>
      </c>
      <c r="C21" s="70" t="s">
        <v>47</v>
      </c>
      <c r="D21" s="70" t="s">
        <v>47</v>
      </c>
      <c r="E21" s="71" t="s">
        <v>47</v>
      </c>
      <c r="F21" s="71" t="s">
        <v>47</v>
      </c>
      <c r="G21" s="71" t="s">
        <v>47</v>
      </c>
      <c r="H21" s="71" t="s">
        <v>47</v>
      </c>
      <c r="I21" s="71" t="s">
        <v>47</v>
      </c>
      <c r="J21" s="71" t="s">
        <v>47</v>
      </c>
      <c r="K21" s="70" t="s">
        <v>75</v>
      </c>
      <c r="L21" s="76" t="s">
        <v>92</v>
      </c>
      <c r="M21" s="82" t="s">
        <v>92</v>
      </c>
      <c r="N21" s="70" t="s">
        <v>92</v>
      </c>
      <c r="O21" s="71" t="s">
        <v>92</v>
      </c>
      <c r="P21" s="71" t="s">
        <v>92</v>
      </c>
      <c r="Q21" s="76" t="s">
        <v>92</v>
      </c>
      <c r="R21" s="77" t="s">
        <v>92</v>
      </c>
      <c r="S21" s="75">
        <v>0</v>
      </c>
      <c r="T21" s="75">
        <v>0</v>
      </c>
      <c r="U21" s="75">
        <v>0</v>
      </c>
      <c r="V21" s="68" t="s">
        <v>95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  <c r="IW21" s="66"/>
    </row>
    <row r="22" spans="1:257" s="67" customFormat="1" ht="30" x14ac:dyDescent="0.25">
      <c r="A22" s="68" t="s">
        <v>96</v>
      </c>
      <c r="B22" s="81" t="s">
        <v>97</v>
      </c>
      <c r="C22" s="70" t="s">
        <v>47</v>
      </c>
      <c r="D22" s="70" t="s">
        <v>47</v>
      </c>
      <c r="E22" s="71" t="s">
        <v>47</v>
      </c>
      <c r="F22" s="71" t="s">
        <v>47</v>
      </c>
      <c r="G22" s="71" t="s">
        <v>47</v>
      </c>
      <c r="H22" s="71" t="s">
        <v>47</v>
      </c>
      <c r="I22" s="71" t="s">
        <v>47</v>
      </c>
      <c r="J22" s="71" t="s">
        <v>47</v>
      </c>
      <c r="K22" s="70" t="s">
        <v>98</v>
      </c>
      <c r="L22" s="75"/>
      <c r="M22" s="83"/>
      <c r="N22" s="81"/>
      <c r="O22" s="77"/>
      <c r="P22" s="77"/>
      <c r="Q22" s="76"/>
      <c r="R22" s="77"/>
      <c r="S22" s="75">
        <v>0</v>
      </c>
      <c r="T22" s="75">
        <v>0</v>
      </c>
      <c r="U22" s="75">
        <v>0</v>
      </c>
      <c r="V22" s="68" t="s">
        <v>93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</row>
    <row r="23" spans="1:257" s="67" customFormat="1" ht="45" x14ac:dyDescent="0.25">
      <c r="A23" s="68" t="s">
        <v>99</v>
      </c>
      <c r="B23" s="81" t="s">
        <v>100</v>
      </c>
      <c r="C23" s="70" t="s">
        <v>47</v>
      </c>
      <c r="D23" s="70" t="s">
        <v>47</v>
      </c>
      <c r="E23" s="71" t="s">
        <v>47</v>
      </c>
      <c r="F23" s="71" t="s">
        <v>47</v>
      </c>
      <c r="G23" s="70" t="s">
        <v>85</v>
      </c>
      <c r="H23" s="68" t="s">
        <v>86</v>
      </c>
      <c r="I23" s="73" t="s">
        <v>101</v>
      </c>
      <c r="J23" s="84">
        <v>43865</v>
      </c>
      <c r="K23" s="85" t="s">
        <v>102</v>
      </c>
      <c r="L23" s="86" t="s">
        <v>103</v>
      </c>
      <c r="M23" s="82" t="s">
        <v>47</v>
      </c>
      <c r="N23" s="70" t="s">
        <v>104</v>
      </c>
      <c r="O23" s="71" t="s">
        <v>47</v>
      </c>
      <c r="P23" s="71" t="s">
        <v>47</v>
      </c>
      <c r="Q23" s="76" t="s">
        <v>53</v>
      </c>
      <c r="R23" s="77">
        <v>154824.46</v>
      </c>
      <c r="S23" s="75">
        <v>0</v>
      </c>
      <c r="T23" s="75">
        <v>0</v>
      </c>
      <c r="U23" s="75">
        <v>154824.46</v>
      </c>
      <c r="V23" s="68" t="s">
        <v>54</v>
      </c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</row>
    <row r="24" spans="1:257" s="89" customFormat="1" ht="30" x14ac:dyDescent="0.25">
      <c r="A24" s="68" t="s">
        <v>105</v>
      </c>
      <c r="B24" s="81" t="s">
        <v>106</v>
      </c>
      <c r="C24" s="70" t="s">
        <v>47</v>
      </c>
      <c r="D24" s="70" t="s">
        <v>47</v>
      </c>
      <c r="E24" s="71" t="s">
        <v>47</v>
      </c>
      <c r="F24" s="71" t="s">
        <v>47</v>
      </c>
      <c r="G24" s="71" t="s">
        <v>47</v>
      </c>
      <c r="H24" s="87" t="s">
        <v>47</v>
      </c>
      <c r="I24" s="71" t="s">
        <v>47</v>
      </c>
      <c r="J24" s="71" t="s">
        <v>47</v>
      </c>
      <c r="K24" s="70" t="s">
        <v>98</v>
      </c>
      <c r="L24" s="76" t="s">
        <v>92</v>
      </c>
      <c r="M24" s="82" t="s">
        <v>92</v>
      </c>
      <c r="N24" s="70" t="s">
        <v>92</v>
      </c>
      <c r="O24" s="71" t="s">
        <v>92</v>
      </c>
      <c r="P24" s="71" t="s">
        <v>92</v>
      </c>
      <c r="Q24" s="76" t="s">
        <v>92</v>
      </c>
      <c r="R24" s="71" t="s">
        <v>92</v>
      </c>
      <c r="S24" s="75">
        <v>0</v>
      </c>
      <c r="T24" s="88">
        <v>0</v>
      </c>
      <c r="U24" s="88">
        <v>0</v>
      </c>
      <c r="V24" s="68" t="s">
        <v>93</v>
      </c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</row>
    <row r="25" spans="1:257" s="89" customFormat="1" ht="120" x14ac:dyDescent="0.25">
      <c r="A25" s="68" t="s">
        <v>107</v>
      </c>
      <c r="B25" s="69" t="s">
        <v>108</v>
      </c>
      <c r="C25" s="70" t="s">
        <v>47</v>
      </c>
      <c r="D25" s="70" t="s">
        <v>47</v>
      </c>
      <c r="E25" s="70" t="s">
        <v>47</v>
      </c>
      <c r="F25" s="70" t="s">
        <v>47</v>
      </c>
      <c r="G25" s="70" t="s">
        <v>47</v>
      </c>
      <c r="H25" s="70" t="s">
        <v>47</v>
      </c>
      <c r="I25" s="70" t="s">
        <v>47</v>
      </c>
      <c r="J25" s="70" t="s">
        <v>47</v>
      </c>
      <c r="K25" s="70" t="s">
        <v>47</v>
      </c>
      <c r="L25" s="70" t="s">
        <v>47</v>
      </c>
      <c r="M25" s="70" t="s">
        <v>47</v>
      </c>
      <c r="N25" s="70" t="s">
        <v>47</v>
      </c>
      <c r="O25" s="70" t="s">
        <v>47</v>
      </c>
      <c r="P25" s="70" t="s">
        <v>47</v>
      </c>
      <c r="Q25" s="70" t="s">
        <v>47</v>
      </c>
      <c r="R25" s="70" t="s">
        <v>47</v>
      </c>
      <c r="S25" s="88">
        <v>0</v>
      </c>
      <c r="T25" s="88">
        <v>0</v>
      </c>
      <c r="U25" s="88">
        <v>0</v>
      </c>
      <c r="V25" s="68" t="s">
        <v>109</v>
      </c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</row>
    <row r="26" spans="1:257" s="89" customFormat="1" ht="45" x14ac:dyDescent="0.25">
      <c r="A26" s="68" t="s">
        <v>110</v>
      </c>
      <c r="B26" s="69" t="s">
        <v>111</v>
      </c>
      <c r="C26" s="70" t="s">
        <v>47</v>
      </c>
      <c r="D26" s="70" t="s">
        <v>47</v>
      </c>
      <c r="E26" s="71" t="s">
        <v>47</v>
      </c>
      <c r="F26" s="71" t="s">
        <v>47</v>
      </c>
      <c r="G26" s="71" t="s">
        <v>65</v>
      </c>
      <c r="H26" s="87" t="s">
        <v>112</v>
      </c>
      <c r="I26" s="71" t="s">
        <v>113</v>
      </c>
      <c r="J26" s="84">
        <v>44378</v>
      </c>
      <c r="K26" s="70" t="s">
        <v>89</v>
      </c>
      <c r="L26" s="88">
        <v>16000</v>
      </c>
      <c r="M26" s="82" t="s">
        <v>47</v>
      </c>
      <c r="N26" s="70" t="s">
        <v>92</v>
      </c>
      <c r="O26" s="71" t="s">
        <v>92</v>
      </c>
      <c r="P26" s="71" t="s">
        <v>92</v>
      </c>
      <c r="Q26" s="76"/>
      <c r="R26" s="90">
        <v>16000</v>
      </c>
      <c r="S26" s="88">
        <v>0</v>
      </c>
      <c r="T26" s="88">
        <v>0</v>
      </c>
      <c r="U26" s="88">
        <v>16000</v>
      </c>
      <c r="V26" s="68" t="s">
        <v>54</v>
      </c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</row>
    <row r="27" spans="1:257" s="89" customFormat="1" ht="48.75" customHeight="1" x14ac:dyDescent="0.25">
      <c r="A27" s="68" t="s">
        <v>114</v>
      </c>
      <c r="B27" s="91" t="s">
        <v>115</v>
      </c>
      <c r="C27" s="70" t="s">
        <v>47</v>
      </c>
      <c r="D27" s="70" t="s">
        <v>47</v>
      </c>
      <c r="E27" s="71" t="s">
        <v>47</v>
      </c>
      <c r="F27" s="71" t="s">
        <v>47</v>
      </c>
      <c r="G27" s="92" t="s">
        <v>116</v>
      </c>
      <c r="H27" s="93" t="s">
        <v>117</v>
      </c>
      <c r="I27" s="73" t="s">
        <v>118</v>
      </c>
      <c r="J27" s="84">
        <v>43970</v>
      </c>
      <c r="K27" s="70" t="s">
        <v>102</v>
      </c>
      <c r="L27" s="88">
        <v>602825.37</v>
      </c>
      <c r="M27" s="82" t="s">
        <v>47</v>
      </c>
      <c r="N27" s="70" t="s">
        <v>119</v>
      </c>
      <c r="O27" s="71">
        <f>SUM(50290.82-22205.99)</f>
        <v>28084.829999999998</v>
      </c>
      <c r="P27" s="71" t="s">
        <v>47</v>
      </c>
      <c r="Q27" s="76" t="s">
        <v>53</v>
      </c>
      <c r="R27" s="90">
        <v>591831.22</v>
      </c>
      <c r="S27" s="88">
        <v>0</v>
      </c>
      <c r="T27" s="88">
        <v>0</v>
      </c>
      <c r="U27" s="88">
        <v>591831.18000000005</v>
      </c>
      <c r="V27" s="68" t="s">
        <v>54</v>
      </c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  <c r="IT27" s="66"/>
      <c r="IU27" s="66"/>
      <c r="IV27" s="66"/>
      <c r="IW27" s="66"/>
    </row>
    <row r="28" spans="1:257" s="89" customFormat="1" ht="51" x14ac:dyDescent="0.25">
      <c r="A28" s="68" t="s">
        <v>120</v>
      </c>
      <c r="B28" s="91" t="s">
        <v>121</v>
      </c>
      <c r="C28" s="70" t="s">
        <v>47</v>
      </c>
      <c r="D28" s="70" t="s">
        <v>47</v>
      </c>
      <c r="E28" s="71" t="s">
        <v>47</v>
      </c>
      <c r="F28" s="71" t="s">
        <v>47</v>
      </c>
      <c r="G28" s="70" t="s">
        <v>122</v>
      </c>
      <c r="H28" s="94" t="s">
        <v>123</v>
      </c>
      <c r="I28" s="73" t="s">
        <v>124</v>
      </c>
      <c r="J28" s="84">
        <v>43986</v>
      </c>
      <c r="K28" s="70" t="s">
        <v>102</v>
      </c>
      <c r="L28" s="88">
        <v>796826.61</v>
      </c>
      <c r="M28" s="82" t="s">
        <v>47</v>
      </c>
      <c r="N28" s="70" t="s">
        <v>102</v>
      </c>
      <c r="O28" s="71">
        <f>SUM(125429.22+353891.46)</f>
        <v>479320.68000000005</v>
      </c>
      <c r="P28" s="71" t="s">
        <v>47</v>
      </c>
      <c r="Q28" s="76" t="s">
        <v>53</v>
      </c>
      <c r="R28" s="95">
        <v>1253517.8500000001</v>
      </c>
      <c r="S28" s="88">
        <v>0</v>
      </c>
      <c r="T28" s="88">
        <v>0</v>
      </c>
      <c r="U28" s="88">
        <v>1253517.8400000001</v>
      </c>
      <c r="V28" s="68" t="s">
        <v>54</v>
      </c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  <c r="IW28" s="66"/>
    </row>
    <row r="29" spans="1:257" s="89" customFormat="1" ht="30" x14ac:dyDescent="0.25">
      <c r="A29" s="72" t="s">
        <v>125</v>
      </c>
      <c r="B29" s="91" t="s">
        <v>126</v>
      </c>
      <c r="C29" s="70" t="s">
        <v>47</v>
      </c>
      <c r="D29" s="70" t="s">
        <v>47</v>
      </c>
      <c r="E29" s="71" t="s">
        <v>47</v>
      </c>
      <c r="F29" s="71" t="s">
        <v>47</v>
      </c>
      <c r="G29" s="70" t="s">
        <v>127</v>
      </c>
      <c r="H29" s="93" t="s">
        <v>128</v>
      </c>
      <c r="I29" s="73" t="s">
        <v>129</v>
      </c>
      <c r="J29" s="84">
        <v>44308</v>
      </c>
      <c r="K29" s="70" t="s">
        <v>82</v>
      </c>
      <c r="L29" s="88">
        <v>4978997.63</v>
      </c>
      <c r="M29" s="82" t="s">
        <v>47</v>
      </c>
      <c r="N29" s="70" t="s">
        <v>130</v>
      </c>
      <c r="O29" s="71">
        <v>1240498.3400000001</v>
      </c>
      <c r="P29" s="71" t="s">
        <v>47</v>
      </c>
      <c r="Q29" s="76" t="s">
        <v>131</v>
      </c>
      <c r="R29" s="90">
        <v>6769904.6900000004</v>
      </c>
      <c r="S29" s="88">
        <v>186437.21</v>
      </c>
      <c r="T29" s="88">
        <f>1432177.01+186437.21</f>
        <v>1618614.22</v>
      </c>
      <c r="U29" s="88">
        <f>5430663.67+186437.21</f>
        <v>5617100.8799999999</v>
      </c>
      <c r="V29" s="68" t="s">
        <v>62</v>
      </c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  <c r="IW29" s="66"/>
    </row>
    <row r="30" spans="1:257" s="89" customFormat="1" ht="30" x14ac:dyDescent="0.25">
      <c r="A30" s="72" t="s">
        <v>132</v>
      </c>
      <c r="B30" s="91" t="s">
        <v>133</v>
      </c>
      <c r="C30" s="70" t="s">
        <v>47</v>
      </c>
      <c r="D30" s="70" t="s">
        <v>47</v>
      </c>
      <c r="E30" s="71" t="s">
        <v>47</v>
      </c>
      <c r="F30" s="71" t="s">
        <v>47</v>
      </c>
      <c r="G30" s="70" t="s">
        <v>134</v>
      </c>
      <c r="H30" s="94" t="s">
        <v>135</v>
      </c>
      <c r="I30" s="73" t="s">
        <v>136</v>
      </c>
      <c r="J30" s="84">
        <v>44323</v>
      </c>
      <c r="K30" s="70" t="s">
        <v>82</v>
      </c>
      <c r="L30" s="88">
        <v>4472984.28</v>
      </c>
      <c r="M30" s="82" t="s">
        <v>47</v>
      </c>
      <c r="N30" s="82" t="s">
        <v>47</v>
      </c>
      <c r="O30" s="82" t="s">
        <v>47</v>
      </c>
      <c r="P30" s="71" t="s">
        <v>47</v>
      </c>
      <c r="Q30" s="76"/>
      <c r="R30" s="96">
        <v>5633855.5300000003</v>
      </c>
      <c r="S30" s="88">
        <v>1489726.23</v>
      </c>
      <c r="T30" s="88">
        <v>2358106.81</v>
      </c>
      <c r="U30" s="88">
        <v>5491099.8899999997</v>
      </c>
      <c r="V30" s="68" t="s">
        <v>62</v>
      </c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</row>
    <row r="31" spans="1:257" s="89" customFormat="1" ht="30" x14ac:dyDescent="0.25">
      <c r="A31" s="72" t="s">
        <v>137</v>
      </c>
      <c r="B31" s="91" t="s">
        <v>138</v>
      </c>
      <c r="C31" s="70" t="s">
        <v>47</v>
      </c>
      <c r="D31" s="70" t="s">
        <v>47</v>
      </c>
      <c r="E31" s="71" t="s">
        <v>47</v>
      </c>
      <c r="F31" s="71" t="s">
        <v>47</v>
      </c>
      <c r="G31" s="70" t="s">
        <v>65</v>
      </c>
      <c r="H31" s="93" t="s">
        <v>112</v>
      </c>
      <c r="I31" s="73" t="s">
        <v>139</v>
      </c>
      <c r="J31" s="84">
        <v>44439</v>
      </c>
      <c r="K31" s="70" t="s">
        <v>140</v>
      </c>
      <c r="L31" s="97">
        <v>882795.99</v>
      </c>
      <c r="M31" s="82" t="s">
        <v>47</v>
      </c>
      <c r="N31" s="70" t="s">
        <v>130</v>
      </c>
      <c r="O31" s="71">
        <v>172191.53</v>
      </c>
      <c r="P31" s="71" t="s">
        <v>47</v>
      </c>
      <c r="Q31" s="76" t="s">
        <v>141</v>
      </c>
      <c r="R31" s="90">
        <v>982229.76</v>
      </c>
      <c r="S31" s="88">
        <v>545683.19999999995</v>
      </c>
      <c r="T31" s="88">
        <v>654819.83999999997</v>
      </c>
      <c r="U31" s="88">
        <f>400167.68+545683.2</f>
        <v>945850.87999999989</v>
      </c>
      <c r="V31" s="68" t="s">
        <v>54</v>
      </c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</row>
    <row r="32" spans="1:257" s="89" customFormat="1" ht="30" x14ac:dyDescent="0.25">
      <c r="A32" s="72" t="s">
        <v>142</v>
      </c>
      <c r="B32" s="91" t="s">
        <v>143</v>
      </c>
      <c r="C32" s="70" t="s">
        <v>47</v>
      </c>
      <c r="D32" s="70" t="s">
        <v>47</v>
      </c>
      <c r="E32" s="71" t="s">
        <v>47</v>
      </c>
      <c r="F32" s="71" t="s">
        <v>47</v>
      </c>
      <c r="G32" s="70" t="s">
        <v>144</v>
      </c>
      <c r="H32" s="68" t="s">
        <v>145</v>
      </c>
      <c r="I32" s="73" t="s">
        <v>146</v>
      </c>
      <c r="J32" s="84">
        <v>44440</v>
      </c>
      <c r="K32" s="70" t="s">
        <v>140</v>
      </c>
      <c r="L32" s="88">
        <v>4200000</v>
      </c>
      <c r="M32" s="82" t="s">
        <v>47</v>
      </c>
      <c r="N32" s="70" t="s">
        <v>147</v>
      </c>
      <c r="O32" s="71">
        <v>1156843.02</v>
      </c>
      <c r="P32" s="71" t="s">
        <v>47</v>
      </c>
      <c r="Q32" s="76" t="s">
        <v>141</v>
      </c>
      <c r="R32" s="90">
        <v>4623063.01</v>
      </c>
      <c r="S32" s="88">
        <v>758810.22</v>
      </c>
      <c r="T32" s="88">
        <v>1340482.8</v>
      </c>
      <c r="U32" s="88">
        <f>1986058.56+S32</f>
        <v>2744868.7800000003</v>
      </c>
      <c r="V32" s="68" t="s">
        <v>62</v>
      </c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  <c r="IT32" s="66"/>
      <c r="IU32" s="66"/>
      <c r="IV32" s="66"/>
      <c r="IW32" s="66"/>
    </row>
    <row r="33" spans="1:257" s="89" customFormat="1" ht="89.25" x14ac:dyDescent="0.25">
      <c r="A33" s="72" t="s">
        <v>148</v>
      </c>
      <c r="B33" s="91" t="s">
        <v>149</v>
      </c>
      <c r="C33" s="70" t="s">
        <v>47</v>
      </c>
      <c r="D33" s="70" t="s">
        <v>47</v>
      </c>
      <c r="E33" s="71" t="s">
        <v>47</v>
      </c>
      <c r="F33" s="71" t="s">
        <v>47</v>
      </c>
      <c r="G33" s="71" t="s">
        <v>150</v>
      </c>
      <c r="H33" s="87" t="s">
        <v>151</v>
      </c>
      <c r="I33" s="73" t="s">
        <v>152</v>
      </c>
      <c r="J33" s="71" t="s">
        <v>153</v>
      </c>
      <c r="K33" s="70" t="s">
        <v>154</v>
      </c>
      <c r="L33" s="98">
        <v>263759.08</v>
      </c>
      <c r="M33" s="71" t="s">
        <v>155</v>
      </c>
      <c r="N33" s="71" t="s">
        <v>156</v>
      </c>
      <c r="O33" s="71" t="s">
        <v>92</v>
      </c>
      <c r="P33" s="71" t="s">
        <v>92</v>
      </c>
      <c r="Q33" s="76" t="s">
        <v>131</v>
      </c>
      <c r="R33" s="76" t="s">
        <v>92</v>
      </c>
      <c r="S33" s="88">
        <v>45833.39</v>
      </c>
      <c r="T33" s="88">
        <v>45833.39</v>
      </c>
      <c r="U33" s="88">
        <v>45833.39</v>
      </c>
      <c r="V33" s="68" t="s">
        <v>54</v>
      </c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  <c r="IW33" s="66"/>
    </row>
    <row r="34" spans="1:257" s="89" customFormat="1" ht="30" x14ac:dyDescent="0.25">
      <c r="A34" s="68" t="s">
        <v>157</v>
      </c>
      <c r="B34" s="69" t="s">
        <v>158</v>
      </c>
      <c r="C34" s="70" t="s">
        <v>47</v>
      </c>
      <c r="D34" s="70" t="s">
        <v>47</v>
      </c>
      <c r="E34" s="71" t="s">
        <v>47</v>
      </c>
      <c r="F34" s="71" t="s">
        <v>47</v>
      </c>
      <c r="G34" s="71" t="s">
        <v>159</v>
      </c>
      <c r="H34" s="87" t="s">
        <v>160</v>
      </c>
      <c r="I34" s="99" t="s">
        <v>161</v>
      </c>
      <c r="J34" s="71" t="s">
        <v>162</v>
      </c>
      <c r="K34" s="70" t="s">
        <v>163</v>
      </c>
      <c r="L34" s="88">
        <v>6245121.8099999996</v>
      </c>
      <c r="M34" s="82" t="s">
        <v>47</v>
      </c>
      <c r="N34" s="70" t="s">
        <v>92</v>
      </c>
      <c r="O34" s="71" t="s">
        <v>92</v>
      </c>
      <c r="P34" s="71" t="s">
        <v>92</v>
      </c>
      <c r="Q34" s="76" t="s">
        <v>141</v>
      </c>
      <c r="R34" s="90">
        <v>220871.58</v>
      </c>
      <c r="S34" s="88">
        <v>167554.76999999999</v>
      </c>
      <c r="T34" s="88">
        <v>167554.76999999999</v>
      </c>
      <c r="U34" s="88">
        <v>167554.76999999999</v>
      </c>
      <c r="V34" s="68" t="s">
        <v>62</v>
      </c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</row>
    <row r="35" spans="1:257" s="89" customFormat="1" ht="45" x14ac:dyDescent="0.25">
      <c r="A35" s="68" t="s">
        <v>164</v>
      </c>
      <c r="B35" s="69" t="s">
        <v>165</v>
      </c>
      <c r="C35" s="70" t="s">
        <v>47</v>
      </c>
      <c r="D35" s="70" t="s">
        <v>47</v>
      </c>
      <c r="E35" s="71" t="s">
        <v>47</v>
      </c>
      <c r="F35" s="71" t="s">
        <v>47</v>
      </c>
      <c r="G35" s="71" t="s">
        <v>127</v>
      </c>
      <c r="H35" s="87" t="s">
        <v>166</v>
      </c>
      <c r="I35" s="99" t="s">
        <v>167</v>
      </c>
      <c r="J35" s="71" t="s">
        <v>168</v>
      </c>
      <c r="K35" s="70" t="s">
        <v>169</v>
      </c>
      <c r="L35" s="88">
        <v>7999990</v>
      </c>
      <c r="M35" s="82" t="s">
        <v>47</v>
      </c>
      <c r="N35" s="70" t="s">
        <v>92</v>
      </c>
      <c r="O35" s="71" t="s">
        <v>92</v>
      </c>
      <c r="P35" s="71" t="s">
        <v>92</v>
      </c>
      <c r="Q35" s="76" t="s">
        <v>141</v>
      </c>
      <c r="R35" s="90">
        <v>1112390.55</v>
      </c>
      <c r="S35" s="88">
        <v>0</v>
      </c>
      <c r="T35" s="88">
        <v>0</v>
      </c>
      <c r="U35" s="88">
        <v>0</v>
      </c>
      <c r="V35" s="68" t="s">
        <v>62</v>
      </c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</row>
    <row r="36" spans="1:257" s="111" customFormat="1" ht="15" x14ac:dyDescent="0.2">
      <c r="A36" s="100"/>
      <c r="B36" s="101"/>
      <c r="C36" s="100"/>
      <c r="D36" s="102"/>
      <c r="E36" s="103"/>
      <c r="F36" s="103"/>
      <c r="G36" s="100"/>
      <c r="H36" s="104"/>
      <c r="I36" s="100"/>
      <c r="J36" s="105"/>
      <c r="K36" s="100"/>
      <c r="L36" s="106"/>
      <c r="M36" s="107"/>
      <c r="N36" s="100"/>
      <c r="O36" s="108"/>
      <c r="P36" s="109"/>
      <c r="Q36" s="100"/>
      <c r="R36" s="103"/>
      <c r="S36" s="103"/>
      <c r="T36" s="103"/>
      <c r="U36" s="103"/>
      <c r="V36" s="10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</row>
    <row r="37" spans="1:257" s="111" customFormat="1" ht="15" x14ac:dyDescent="0.2">
      <c r="A37" s="100"/>
      <c r="B37" s="101"/>
      <c r="C37" s="100"/>
      <c r="D37" s="102"/>
      <c r="E37" s="103"/>
      <c r="F37" s="103"/>
      <c r="G37" s="100"/>
      <c r="H37" s="104"/>
      <c r="I37" s="100"/>
      <c r="J37" s="105"/>
      <c r="K37" s="100"/>
      <c r="L37" s="106"/>
      <c r="M37" s="107"/>
      <c r="N37" s="100"/>
      <c r="O37" s="108"/>
      <c r="P37" s="109"/>
      <c r="Q37" s="100"/>
      <c r="R37" s="103"/>
      <c r="S37" s="103"/>
      <c r="T37" s="103"/>
      <c r="U37" s="103"/>
      <c r="V37" s="10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  <c r="IW37" s="110"/>
    </row>
    <row r="38" spans="1:257" s="111" customFormat="1" x14ac:dyDescent="0.2">
      <c r="A38" s="100"/>
      <c r="B38" s="101"/>
      <c r="C38" s="100"/>
      <c r="D38" s="102"/>
      <c r="E38" s="103"/>
      <c r="F38" s="103"/>
      <c r="G38" s="100"/>
      <c r="H38" s="104"/>
      <c r="I38" s="100"/>
      <c r="J38" s="105"/>
      <c r="K38" s="100"/>
      <c r="L38" s="106"/>
      <c r="M38" s="107"/>
      <c r="N38" s="100"/>
      <c r="O38" s="108"/>
      <c r="P38" s="108"/>
      <c r="Q38" s="100"/>
      <c r="R38" s="103"/>
      <c r="S38" s="103"/>
      <c r="T38" s="103"/>
      <c r="U38" s="103"/>
      <c r="V38" s="10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  <c r="IW38" s="110"/>
    </row>
    <row r="39" spans="1:257" s="111" customFormat="1" x14ac:dyDescent="0.2">
      <c r="A39" s="100"/>
      <c r="B39" s="101"/>
      <c r="C39" s="100"/>
      <c r="D39" s="102"/>
      <c r="E39" s="103"/>
      <c r="F39" s="103"/>
      <c r="G39" s="100"/>
      <c r="H39" s="104"/>
      <c r="I39" s="100"/>
      <c r="J39" s="105"/>
      <c r="K39" s="100"/>
      <c r="L39" s="106"/>
      <c r="M39" s="107"/>
      <c r="N39" s="100"/>
      <c r="O39" s="108"/>
      <c r="P39" s="108"/>
      <c r="Q39" s="112"/>
      <c r="R39" s="103"/>
      <c r="S39" s="103"/>
      <c r="T39" s="103"/>
      <c r="U39" s="103"/>
      <c r="V39" s="10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  <c r="IW39" s="110"/>
    </row>
    <row r="40" spans="1:257" s="111" customFormat="1" x14ac:dyDescent="0.2">
      <c r="A40" s="100"/>
      <c r="B40" s="101"/>
      <c r="C40" s="100"/>
      <c r="D40" s="102"/>
      <c r="E40" s="103"/>
      <c r="F40" s="103"/>
      <c r="G40" s="100"/>
      <c r="H40" s="104"/>
      <c r="I40" s="100"/>
      <c r="J40" s="105"/>
      <c r="K40" s="100"/>
      <c r="L40" s="106"/>
      <c r="M40" s="107"/>
      <c r="N40" s="100"/>
      <c r="O40" s="108"/>
      <c r="P40" s="108"/>
      <c r="Q40" s="100"/>
      <c r="R40" s="103"/>
      <c r="S40" s="103"/>
      <c r="T40" s="103"/>
      <c r="U40" s="103"/>
      <c r="V40" s="10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  <c r="IW40" s="110"/>
    </row>
    <row r="41" spans="1:257" s="111" customFormat="1" x14ac:dyDescent="0.2">
      <c r="A41" s="100"/>
      <c r="B41" s="101"/>
      <c r="C41" s="100"/>
      <c r="D41" s="102"/>
      <c r="E41" s="103"/>
      <c r="F41" s="103"/>
      <c r="G41" s="100"/>
      <c r="H41" s="104"/>
      <c r="I41" s="100"/>
      <c r="J41" s="105"/>
      <c r="K41" s="100"/>
      <c r="L41" s="106"/>
      <c r="M41" s="107"/>
      <c r="N41" s="113"/>
      <c r="O41" s="108"/>
      <c r="P41" s="108"/>
      <c r="Q41" s="100"/>
      <c r="R41" s="103"/>
      <c r="S41" s="103"/>
      <c r="T41" s="103"/>
      <c r="U41" s="103"/>
      <c r="V41" s="10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  <c r="IW41" s="110"/>
    </row>
    <row r="42" spans="1:257" s="111" customFormat="1" x14ac:dyDescent="0.2">
      <c r="A42" s="100"/>
      <c r="B42" s="101"/>
      <c r="C42" s="100"/>
      <c r="D42" s="102"/>
      <c r="E42" s="103"/>
      <c r="F42" s="103"/>
      <c r="G42" s="100"/>
      <c r="H42" s="104"/>
      <c r="I42" s="100"/>
      <c r="J42" s="105"/>
      <c r="K42" s="100"/>
      <c r="L42" s="106"/>
      <c r="M42" s="107"/>
      <c r="N42" s="100"/>
      <c r="O42" s="108"/>
      <c r="P42" s="108"/>
      <c r="Q42" s="100"/>
      <c r="R42" s="103"/>
      <c r="S42" s="103"/>
      <c r="T42" s="103"/>
      <c r="U42" s="103"/>
      <c r="V42" s="10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  <c r="IW42" s="110"/>
    </row>
    <row r="43" spans="1:257" s="111" customFormat="1" x14ac:dyDescent="0.2">
      <c r="A43" s="100"/>
      <c r="B43" s="101"/>
      <c r="C43" s="100"/>
      <c r="D43" s="102"/>
      <c r="E43" s="103"/>
      <c r="F43" s="103"/>
      <c r="G43" s="100"/>
      <c r="H43" s="104"/>
      <c r="I43" s="100"/>
      <c r="J43" s="105"/>
      <c r="K43" s="100"/>
      <c r="L43" s="106"/>
      <c r="M43" s="107"/>
      <c r="N43" s="100"/>
      <c r="O43" s="108"/>
      <c r="P43" s="108"/>
      <c r="Q43" s="100"/>
      <c r="R43" s="103"/>
      <c r="S43" s="103"/>
      <c r="T43" s="103"/>
      <c r="U43" s="103"/>
      <c r="V43" s="10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  <c r="IW43" s="110"/>
    </row>
    <row r="44" spans="1:257" s="111" customFormat="1" x14ac:dyDescent="0.2">
      <c r="A44" s="100"/>
      <c r="B44" s="101"/>
      <c r="C44" s="100"/>
      <c r="D44" s="102"/>
      <c r="E44" s="103"/>
      <c r="F44" s="103"/>
      <c r="G44" s="100"/>
      <c r="H44" s="104"/>
      <c r="I44" s="100"/>
      <c r="J44" s="105"/>
      <c r="K44" s="100"/>
      <c r="L44" s="106"/>
      <c r="M44" s="107"/>
      <c r="N44" s="100"/>
      <c r="O44" s="108"/>
      <c r="P44" s="108"/>
      <c r="Q44" s="100"/>
      <c r="R44" s="103"/>
      <c r="S44" s="103"/>
      <c r="T44" s="103"/>
      <c r="U44" s="103"/>
      <c r="V44" s="10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  <c r="IW44" s="110"/>
    </row>
    <row r="45" spans="1:257" s="111" customFormat="1" x14ac:dyDescent="0.2">
      <c r="A45" s="100"/>
      <c r="B45" s="101"/>
      <c r="C45" s="100"/>
      <c r="D45" s="102"/>
      <c r="E45" s="103"/>
      <c r="F45" s="103"/>
      <c r="G45" s="100"/>
      <c r="H45" s="104"/>
      <c r="I45" s="100"/>
      <c r="J45" s="105"/>
      <c r="K45" s="100"/>
      <c r="L45" s="106"/>
      <c r="M45" s="107"/>
      <c r="N45" s="100"/>
      <c r="O45" s="108"/>
      <c r="P45" s="108"/>
      <c r="Q45" s="100"/>
      <c r="R45" s="103"/>
      <c r="S45" s="103"/>
      <c r="T45" s="103"/>
      <c r="U45" s="103"/>
      <c r="V45" s="10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  <c r="IV45" s="110"/>
      <c r="IW45" s="110"/>
    </row>
    <row r="46" spans="1:257" s="111" customFormat="1" x14ac:dyDescent="0.2">
      <c r="A46" s="100"/>
      <c r="B46" s="101"/>
      <c r="C46" s="100"/>
      <c r="D46" s="102"/>
      <c r="E46" s="103"/>
      <c r="F46" s="103"/>
      <c r="G46" s="100"/>
      <c r="H46" s="104"/>
      <c r="I46" s="100"/>
      <c r="J46" s="105"/>
      <c r="K46" s="100"/>
      <c r="L46" s="106"/>
      <c r="M46" s="107"/>
      <c r="N46" s="100"/>
      <c r="O46" s="108"/>
      <c r="P46" s="108"/>
      <c r="Q46" s="100"/>
      <c r="R46" s="103"/>
      <c r="S46" s="103"/>
      <c r="T46" s="103"/>
      <c r="U46" s="103"/>
      <c r="V46" s="10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  <c r="IV46" s="110"/>
      <c r="IW46" s="110"/>
    </row>
    <row r="47" spans="1:257" s="111" customFormat="1" x14ac:dyDescent="0.2">
      <c r="A47" s="100"/>
      <c r="B47" s="101"/>
      <c r="C47" s="100"/>
      <c r="D47" s="102"/>
      <c r="E47" s="103"/>
      <c r="F47" s="103"/>
      <c r="G47" s="100"/>
      <c r="H47" s="104"/>
      <c r="I47" s="100"/>
      <c r="J47" s="105"/>
      <c r="K47" s="100"/>
      <c r="L47" s="106"/>
      <c r="M47" s="107"/>
      <c r="N47" s="100"/>
      <c r="O47" s="108"/>
      <c r="P47" s="108"/>
      <c r="Q47" s="100"/>
      <c r="R47" s="103"/>
      <c r="S47" s="103"/>
      <c r="T47" s="103"/>
      <c r="U47" s="103"/>
      <c r="V47" s="10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  <c r="IV47" s="110"/>
      <c r="IW47" s="110"/>
    </row>
    <row r="48" spans="1:257" s="111" customFormat="1" x14ac:dyDescent="0.2">
      <c r="A48" s="100"/>
      <c r="B48" s="101"/>
      <c r="C48" s="100"/>
      <c r="D48" s="102"/>
      <c r="E48" s="103"/>
      <c r="F48" s="103"/>
      <c r="G48" s="100"/>
      <c r="H48" s="104"/>
      <c r="I48" s="100"/>
      <c r="J48" s="105"/>
      <c r="K48" s="100"/>
      <c r="L48" s="114"/>
      <c r="M48" s="108"/>
      <c r="N48" s="108"/>
      <c r="O48" s="108"/>
      <c r="P48" s="108"/>
      <c r="Q48" s="108"/>
      <c r="R48" s="103"/>
      <c r="S48" s="103"/>
      <c r="T48" s="103"/>
      <c r="U48" s="103"/>
      <c r="V48" s="10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  <c r="IW48" s="110"/>
    </row>
    <row r="49" spans="1:257" s="111" customFormat="1" x14ac:dyDescent="0.2">
      <c r="A49" s="100"/>
      <c r="B49" s="101"/>
      <c r="C49" s="100"/>
      <c r="D49" s="102"/>
      <c r="E49" s="103"/>
      <c r="F49" s="103"/>
      <c r="G49" s="100"/>
      <c r="H49" s="104"/>
      <c r="I49" s="100"/>
      <c r="J49" s="105"/>
      <c r="K49" s="100"/>
      <c r="L49" s="114"/>
      <c r="M49" s="108"/>
      <c r="N49" s="108"/>
      <c r="O49" s="108"/>
      <c r="P49" s="108"/>
      <c r="Q49" s="108"/>
      <c r="R49" s="103"/>
      <c r="S49" s="103"/>
      <c r="T49" s="103"/>
      <c r="U49" s="103"/>
      <c r="V49" s="10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  <c r="IW49" s="110"/>
    </row>
    <row r="50" spans="1:257" s="111" customFormat="1" x14ac:dyDescent="0.2">
      <c r="A50" s="100"/>
      <c r="B50" s="101"/>
      <c r="C50" s="100"/>
      <c r="D50" s="102"/>
      <c r="E50" s="103"/>
      <c r="F50" s="103"/>
      <c r="G50" s="100"/>
      <c r="H50" s="104"/>
      <c r="I50" s="100"/>
      <c r="J50" s="105"/>
      <c r="K50" s="100"/>
      <c r="L50" s="114"/>
      <c r="M50" s="108"/>
      <c r="N50" s="108"/>
      <c r="O50" s="108"/>
      <c r="P50" s="108"/>
      <c r="Q50" s="108"/>
      <c r="R50" s="103"/>
      <c r="S50" s="103"/>
      <c r="T50" s="103"/>
      <c r="U50" s="103"/>
      <c r="V50" s="10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  <c r="IV50" s="110"/>
      <c r="IW50" s="110"/>
    </row>
    <row r="51" spans="1:257" s="111" customFormat="1" ht="18" x14ac:dyDescent="0.2">
      <c r="A51" s="100"/>
      <c r="B51" s="101"/>
      <c r="C51" s="100"/>
      <c r="D51" s="102"/>
      <c r="E51" s="103"/>
      <c r="F51" s="103"/>
      <c r="G51" s="100"/>
      <c r="H51" s="104"/>
      <c r="I51" s="100"/>
      <c r="J51" s="105"/>
      <c r="K51" s="100"/>
      <c r="L51" s="114"/>
      <c r="M51" s="115"/>
      <c r="N51" s="115"/>
      <c r="O51" s="115"/>
      <c r="P51" s="115"/>
      <c r="Q51" s="115"/>
      <c r="R51" s="116"/>
      <c r="S51" s="116"/>
      <c r="T51" s="103"/>
      <c r="U51" s="103"/>
      <c r="V51" s="10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  <c r="IV51" s="110"/>
      <c r="IW51" s="110"/>
    </row>
    <row r="52" spans="1:257" s="111" customFormat="1" ht="18" x14ac:dyDescent="0.2">
      <c r="A52" s="100"/>
      <c r="B52" s="101"/>
      <c r="C52" s="100"/>
      <c r="D52" s="102"/>
      <c r="E52" s="103"/>
      <c r="F52" s="103"/>
      <c r="G52" s="100"/>
      <c r="H52" s="104"/>
      <c r="I52" s="100"/>
      <c r="J52" s="105"/>
      <c r="K52" s="100"/>
      <c r="L52" s="114"/>
      <c r="M52" s="115"/>
      <c r="N52" s="115"/>
      <c r="O52" s="115"/>
      <c r="P52" s="115"/>
      <c r="Q52" s="115"/>
      <c r="R52" s="116"/>
      <c r="S52" s="116"/>
      <c r="T52" s="103"/>
      <c r="U52" s="103"/>
      <c r="V52" s="10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  <c r="IV52" s="110"/>
      <c r="IW52" s="110"/>
    </row>
    <row r="53" spans="1:257" s="111" customFormat="1" ht="18" x14ac:dyDescent="0.2">
      <c r="A53" s="100"/>
      <c r="B53" s="101"/>
      <c r="C53" s="100"/>
      <c r="D53" s="102"/>
      <c r="E53" s="103"/>
      <c r="F53" s="103"/>
      <c r="G53" s="100"/>
      <c r="H53" s="104"/>
      <c r="I53" s="100"/>
      <c r="J53" s="105"/>
      <c r="K53" s="100"/>
      <c r="L53" s="114"/>
      <c r="M53" s="115"/>
      <c r="N53" s="115"/>
      <c r="O53" s="115"/>
      <c r="P53" s="115"/>
      <c r="Q53" s="115"/>
      <c r="R53" s="116"/>
      <c r="S53" s="116"/>
      <c r="T53" s="103"/>
      <c r="U53" s="103"/>
      <c r="V53" s="10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  <c r="IV53" s="110"/>
      <c r="IW53" s="110"/>
    </row>
    <row r="54" spans="1:257" s="111" customFormat="1" ht="18" x14ac:dyDescent="0.2">
      <c r="A54" s="100"/>
      <c r="B54" s="101"/>
      <c r="C54" s="100"/>
      <c r="D54" s="102"/>
      <c r="E54" s="103"/>
      <c r="F54" s="103"/>
      <c r="G54" s="100"/>
      <c r="H54" s="104"/>
      <c r="I54" s="100"/>
      <c r="J54" s="105"/>
      <c r="K54" s="100"/>
      <c r="L54" s="114"/>
      <c r="M54" s="115"/>
      <c r="N54" s="115"/>
      <c r="O54" s="115"/>
      <c r="P54" s="115"/>
      <c r="Q54" s="115"/>
      <c r="R54" s="116"/>
      <c r="S54" s="116"/>
      <c r="T54" s="103"/>
      <c r="U54" s="103"/>
      <c r="V54" s="10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  <c r="IV54" s="110"/>
      <c r="IW54" s="110"/>
    </row>
    <row r="55" spans="1:257" s="111" customFormat="1" ht="18" x14ac:dyDescent="0.2">
      <c r="A55" s="100"/>
      <c r="B55" s="101"/>
      <c r="C55" s="100"/>
      <c r="D55" s="102"/>
      <c r="E55" s="103"/>
      <c r="F55" s="103"/>
      <c r="G55" s="100"/>
      <c r="H55" s="104"/>
      <c r="I55" s="100"/>
      <c r="J55" s="105"/>
      <c r="K55" s="100"/>
      <c r="L55" s="114"/>
      <c r="M55" s="115"/>
      <c r="N55" s="115"/>
      <c r="O55" s="115"/>
      <c r="P55" s="115"/>
      <c r="Q55" s="115"/>
      <c r="R55" s="116"/>
      <c r="S55" s="116"/>
      <c r="T55" s="103"/>
      <c r="U55" s="103"/>
      <c r="V55" s="10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  <c r="IW55" s="110"/>
    </row>
    <row r="56" spans="1:257" s="111" customFormat="1" ht="18" x14ac:dyDescent="0.2">
      <c r="A56" s="100"/>
      <c r="B56" s="101"/>
      <c r="C56" s="100"/>
      <c r="D56" s="102"/>
      <c r="E56" s="103"/>
      <c r="F56" s="103"/>
      <c r="G56" s="100"/>
      <c r="H56" s="104"/>
      <c r="I56" s="100"/>
      <c r="J56" s="105"/>
      <c r="K56" s="100"/>
      <c r="L56" s="114"/>
      <c r="M56" s="115"/>
      <c r="N56" s="115"/>
      <c r="O56" s="115"/>
      <c r="P56" s="115"/>
      <c r="Q56" s="115"/>
      <c r="R56" s="116"/>
      <c r="S56" s="116"/>
      <c r="T56" s="103"/>
      <c r="U56" s="103"/>
      <c r="V56" s="10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  <c r="IV56" s="110"/>
      <c r="IW56" s="110"/>
    </row>
    <row r="57" spans="1:257" s="111" customFormat="1" ht="18" x14ac:dyDescent="0.2">
      <c r="A57" s="100"/>
      <c r="B57" s="101"/>
      <c r="C57" s="100"/>
      <c r="D57" s="102"/>
      <c r="E57" s="103"/>
      <c r="F57" s="103"/>
      <c r="G57" s="100"/>
      <c r="H57" s="104"/>
      <c r="I57" s="100"/>
      <c r="J57" s="105"/>
      <c r="K57" s="100"/>
      <c r="L57" s="114"/>
      <c r="M57" s="115"/>
      <c r="N57" s="115"/>
      <c r="O57" s="115"/>
      <c r="P57" s="115"/>
      <c r="Q57" s="115"/>
      <c r="R57" s="116"/>
      <c r="S57" s="116"/>
      <c r="T57" s="103"/>
      <c r="U57" s="103"/>
      <c r="V57" s="10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  <c r="IW57" s="110"/>
    </row>
    <row r="58" spans="1:257" s="111" customFormat="1" ht="18" x14ac:dyDescent="0.2">
      <c r="A58" s="100"/>
      <c r="B58" s="101"/>
      <c r="C58" s="100"/>
      <c r="D58" s="102"/>
      <c r="E58" s="103"/>
      <c r="F58" s="103"/>
      <c r="G58" s="100"/>
      <c r="H58" s="104"/>
      <c r="I58" s="100"/>
      <c r="J58" s="105"/>
      <c r="K58" s="100"/>
      <c r="L58" s="114"/>
      <c r="M58" s="115"/>
      <c r="N58" s="115"/>
      <c r="O58" s="115"/>
      <c r="P58" s="115"/>
      <c r="Q58" s="115"/>
      <c r="R58" s="116"/>
      <c r="S58" s="116"/>
      <c r="T58" s="103"/>
      <c r="U58" s="103"/>
      <c r="V58" s="10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  <c r="IW58" s="110"/>
    </row>
    <row r="59" spans="1:257" s="111" customFormat="1" ht="18" x14ac:dyDescent="0.2">
      <c r="A59" s="100"/>
      <c r="B59" s="101"/>
      <c r="C59" s="100"/>
      <c r="D59" s="102"/>
      <c r="E59" s="103"/>
      <c r="F59" s="103"/>
      <c r="G59" s="100"/>
      <c r="H59" s="104"/>
      <c r="I59" s="100"/>
      <c r="J59" s="105"/>
      <c r="K59" s="100"/>
      <c r="L59" s="114"/>
      <c r="M59" s="115"/>
      <c r="N59" s="115"/>
      <c r="O59" s="115"/>
      <c r="P59" s="115"/>
      <c r="Q59" s="115"/>
      <c r="R59" s="116"/>
      <c r="S59" s="116"/>
      <c r="T59" s="103"/>
      <c r="U59" s="103"/>
      <c r="V59" s="10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</row>
    <row r="60" spans="1:257" s="111" customFormat="1" ht="18" x14ac:dyDescent="0.2">
      <c r="A60" s="100"/>
      <c r="B60" s="101"/>
      <c r="C60" s="100"/>
      <c r="D60" s="102"/>
      <c r="E60" s="103"/>
      <c r="F60" s="103"/>
      <c r="G60" s="100"/>
      <c r="H60" s="104"/>
      <c r="I60" s="100"/>
      <c r="J60" s="105"/>
      <c r="K60" s="100"/>
      <c r="L60" s="114"/>
      <c r="M60" s="115"/>
      <c r="N60" s="115"/>
      <c r="O60" s="115"/>
      <c r="P60" s="115"/>
      <c r="Q60" s="115"/>
      <c r="R60" s="116"/>
      <c r="S60" s="116"/>
      <c r="T60" s="103"/>
      <c r="U60" s="103"/>
      <c r="V60" s="10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</row>
    <row r="61" spans="1:257" s="111" customFormat="1" ht="18" x14ac:dyDescent="0.2">
      <c r="A61" s="100"/>
      <c r="B61" s="101"/>
      <c r="C61" s="100"/>
      <c r="D61" s="102"/>
      <c r="E61" s="103"/>
      <c r="F61" s="103"/>
      <c r="G61" s="100"/>
      <c r="H61" s="104"/>
      <c r="I61" s="100"/>
      <c r="J61" s="105"/>
      <c r="K61" s="100"/>
      <c r="L61" s="114"/>
      <c r="M61" s="115"/>
      <c r="N61" s="115"/>
      <c r="O61" s="115"/>
      <c r="P61" s="115"/>
      <c r="Q61" s="115"/>
      <c r="R61" s="116"/>
      <c r="S61" s="116"/>
      <c r="T61" s="103"/>
      <c r="U61" s="103"/>
      <c r="V61" s="10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</row>
    <row r="62" spans="1:257" s="111" customFormat="1" ht="18" x14ac:dyDescent="0.2">
      <c r="A62" s="100"/>
      <c r="B62" s="101"/>
      <c r="C62" s="100"/>
      <c r="D62" s="102"/>
      <c r="E62" s="103"/>
      <c r="F62" s="103"/>
      <c r="G62" s="100"/>
      <c r="H62" s="104"/>
      <c r="I62" s="100"/>
      <c r="J62" s="105"/>
      <c r="K62" s="100"/>
      <c r="L62" s="114"/>
      <c r="M62" s="115"/>
      <c r="N62" s="115"/>
      <c r="O62" s="115"/>
      <c r="P62" s="115"/>
      <c r="Q62" s="115"/>
      <c r="R62" s="116"/>
      <c r="S62" s="116"/>
      <c r="T62" s="103"/>
      <c r="U62" s="103"/>
      <c r="V62" s="10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</row>
    <row r="63" spans="1:257" s="111" customFormat="1" ht="18" x14ac:dyDescent="0.2">
      <c r="A63" s="100"/>
      <c r="B63" s="101"/>
      <c r="C63" s="100"/>
      <c r="D63" s="102"/>
      <c r="E63" s="103"/>
      <c r="F63" s="103"/>
      <c r="G63" s="100"/>
      <c r="H63" s="104"/>
      <c r="I63" s="100"/>
      <c r="J63" s="105"/>
      <c r="K63" s="100"/>
      <c r="L63" s="114"/>
      <c r="M63" s="115"/>
      <c r="N63" s="115"/>
      <c r="O63" s="115"/>
      <c r="P63" s="115"/>
      <c r="Q63" s="115"/>
      <c r="R63" s="116"/>
      <c r="S63" s="116"/>
      <c r="T63" s="103"/>
      <c r="U63" s="103"/>
      <c r="V63" s="10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</row>
    <row r="64" spans="1:257" s="111" customFormat="1" ht="18" x14ac:dyDescent="0.2">
      <c r="A64" s="100"/>
      <c r="B64" s="101"/>
      <c r="C64" s="100"/>
      <c r="D64" s="102"/>
      <c r="E64" s="103"/>
      <c r="F64" s="103"/>
      <c r="G64" s="100"/>
      <c r="H64" s="104"/>
      <c r="I64" s="100"/>
      <c r="J64" s="105"/>
      <c r="K64" s="100"/>
      <c r="L64" s="114"/>
      <c r="M64" s="115"/>
      <c r="N64" s="115"/>
      <c r="O64" s="115"/>
      <c r="P64" s="115"/>
      <c r="Q64" s="115"/>
      <c r="R64" s="116"/>
      <c r="S64" s="116"/>
      <c r="T64" s="103"/>
      <c r="U64" s="103"/>
      <c r="V64" s="10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</row>
    <row r="65" spans="1:257" s="111" customFormat="1" ht="18" x14ac:dyDescent="0.2">
      <c r="A65" s="100"/>
      <c r="B65" s="101"/>
      <c r="C65" s="100"/>
      <c r="D65" s="102"/>
      <c r="E65" s="103"/>
      <c r="F65" s="103"/>
      <c r="G65" s="100"/>
      <c r="H65" s="104"/>
      <c r="I65" s="100"/>
      <c r="J65" s="105"/>
      <c r="K65" s="100"/>
      <c r="L65" s="106"/>
      <c r="M65" s="117"/>
      <c r="N65" s="118"/>
      <c r="O65" s="115"/>
      <c r="P65" s="115"/>
      <c r="Q65" s="118"/>
      <c r="R65" s="116"/>
      <c r="S65" s="116"/>
      <c r="T65" s="103"/>
      <c r="U65" s="103"/>
      <c r="V65" s="10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</row>
    <row r="66" spans="1:257" s="111" customFormat="1" ht="18" x14ac:dyDescent="0.2">
      <c r="A66" s="100"/>
      <c r="B66" s="101"/>
      <c r="C66" s="100"/>
      <c r="D66" s="102"/>
      <c r="E66" s="103"/>
      <c r="F66" s="103"/>
      <c r="G66" s="100"/>
      <c r="H66" s="104"/>
      <c r="I66" s="100"/>
      <c r="J66" s="105"/>
      <c r="K66" s="100"/>
      <c r="L66" s="106"/>
      <c r="M66" s="117"/>
      <c r="N66" s="118"/>
      <c r="O66" s="115"/>
      <c r="P66" s="115"/>
      <c r="Q66" s="118"/>
      <c r="R66" s="116"/>
      <c r="S66" s="116"/>
      <c r="T66" s="103"/>
      <c r="U66" s="103"/>
      <c r="V66" s="10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</row>
    <row r="67" spans="1:257" s="111" customFormat="1" ht="18" x14ac:dyDescent="0.2">
      <c r="A67" s="100"/>
      <c r="B67" s="101"/>
      <c r="C67" s="100"/>
      <c r="D67" s="102"/>
      <c r="E67" s="103"/>
      <c r="F67" s="103"/>
      <c r="G67" s="100"/>
      <c r="H67" s="104"/>
      <c r="I67" s="100"/>
      <c r="J67" s="105"/>
      <c r="K67" s="100"/>
      <c r="L67" s="106"/>
      <c r="M67" s="117"/>
      <c r="N67" s="118"/>
      <c r="O67" s="115"/>
      <c r="P67" s="115"/>
      <c r="Q67" s="118"/>
      <c r="R67" s="116"/>
      <c r="S67" s="116"/>
      <c r="T67" s="103"/>
      <c r="U67" s="103"/>
      <c r="V67" s="10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</row>
    <row r="68" spans="1:257" s="111" customFormat="1" ht="18" x14ac:dyDescent="0.2">
      <c r="A68" s="100"/>
      <c r="B68" s="101"/>
      <c r="C68" s="100"/>
      <c r="D68" s="102"/>
      <c r="E68" s="103"/>
      <c r="F68" s="103"/>
      <c r="G68" s="100"/>
      <c r="H68" s="104"/>
      <c r="I68" s="100"/>
      <c r="J68" s="105"/>
      <c r="K68" s="100"/>
      <c r="L68" s="106"/>
      <c r="M68" s="117"/>
      <c r="N68" s="118"/>
      <c r="O68" s="115"/>
      <c r="P68" s="115"/>
      <c r="Q68" s="118"/>
      <c r="R68" s="116"/>
      <c r="S68" s="116"/>
      <c r="T68" s="103"/>
      <c r="U68" s="103"/>
      <c r="V68" s="10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</row>
    <row r="69" spans="1:257" ht="18" x14ac:dyDescent="0.2">
      <c r="M69" s="119"/>
      <c r="N69" s="120"/>
      <c r="O69" s="121"/>
      <c r="P69" s="121"/>
      <c r="Q69" s="120"/>
      <c r="R69" s="122"/>
      <c r="S69" s="122"/>
    </row>
    <row r="70" spans="1:257" ht="18" x14ac:dyDescent="0.2">
      <c r="M70" s="119"/>
      <c r="N70" s="120"/>
      <c r="O70" s="121"/>
      <c r="P70" s="121"/>
      <c r="Q70" s="120"/>
      <c r="R70" s="122"/>
      <c r="S70" s="122"/>
    </row>
    <row r="71" spans="1:257" ht="18" x14ac:dyDescent="0.2">
      <c r="M71" s="119"/>
      <c r="N71" s="120"/>
      <c r="O71" s="121"/>
      <c r="P71" s="121"/>
      <c r="Q71" s="120"/>
      <c r="R71" s="122"/>
      <c r="S71" s="122"/>
    </row>
    <row r="72" spans="1:257" ht="18" x14ac:dyDescent="0.2">
      <c r="M72" s="119"/>
      <c r="N72" s="120"/>
      <c r="O72" s="121"/>
      <c r="P72" s="121"/>
      <c r="Q72" s="120"/>
      <c r="R72" s="122"/>
      <c r="S72" s="122"/>
    </row>
    <row r="73" spans="1:257" ht="18" x14ac:dyDescent="0.2">
      <c r="M73" s="119"/>
      <c r="N73" s="120"/>
      <c r="O73" s="121"/>
      <c r="P73" s="121"/>
      <c r="Q73" s="120"/>
      <c r="R73" s="122"/>
      <c r="S73" s="122"/>
    </row>
    <row r="74" spans="1:257" ht="18" x14ac:dyDescent="0.2">
      <c r="M74" s="119"/>
      <c r="N74" s="120"/>
      <c r="O74" s="121"/>
      <c r="P74" s="121"/>
      <c r="Q74" s="120"/>
      <c r="R74" s="122"/>
      <c r="S74" s="122"/>
    </row>
  </sheetData>
  <autoFilter ref="A1:V74" xr:uid="{7DA50178-37B4-42F1-AD4F-C1115B388041}"/>
  <mergeCells count="24">
    <mergeCell ref="C5:F5"/>
    <mergeCell ref="H5:K5"/>
    <mergeCell ref="N5:Q5"/>
    <mergeCell ref="T5:V5"/>
    <mergeCell ref="C7:F7"/>
    <mergeCell ref="H7:K7"/>
    <mergeCell ref="N7:Q7"/>
    <mergeCell ref="T7:V7"/>
    <mergeCell ref="C8:F8"/>
    <mergeCell ref="H8:K8"/>
    <mergeCell ref="N8:Q8"/>
    <mergeCell ref="C9:F9"/>
    <mergeCell ref="H9:K9"/>
    <mergeCell ref="N9:Q9"/>
    <mergeCell ref="A12:A13"/>
    <mergeCell ref="B12:B13"/>
    <mergeCell ref="C12:F12"/>
    <mergeCell ref="G12:H12"/>
    <mergeCell ref="I12:M12"/>
    <mergeCell ref="N12:O12"/>
    <mergeCell ref="P12:P13"/>
    <mergeCell ref="Q12:U12"/>
    <mergeCell ref="V12:V13"/>
    <mergeCell ref="E10:G10"/>
  </mergeCells>
  <printOptions horizontalCentered="1"/>
  <pageMargins left="0.24" right="0.24" top="0.42" bottom="0.3" header="0.31496062992125984" footer="0.16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2º_Trimestre</vt:lpstr>
      <vt:lpstr>'2º_Trimestre'!Area_de_impressao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Amaral</dc:creator>
  <cp:lastModifiedBy>Cheyssy Melo</cp:lastModifiedBy>
  <dcterms:created xsi:type="dcterms:W3CDTF">2022-11-22T14:21:34Z</dcterms:created>
  <dcterms:modified xsi:type="dcterms:W3CDTF">2022-11-22T15:23:02Z</dcterms:modified>
</cp:coreProperties>
</file>