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8_{B04286EB-D55D-4282-A36F-59E3AC9E504B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2º_Trimestre" sheetId="1" r:id="rId1"/>
    <sheet name="Planilha1" sheetId="2" r:id="rId2"/>
  </sheets>
  <definedNames>
    <definedName name="_Toc453331857" localSheetId="0">'2º_Trimestre'!#REF!</definedName>
    <definedName name="_xlnm.Print_Area" localSheetId="0">'2º_Trimestre'!$A$1:$V$28</definedName>
    <definedName name="_xlnm.Print_Titles" localSheetId="0">'2º_Trimestre'!$1:$11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7" i="1"/>
  <c r="O26" i="1"/>
  <c r="U14" i="1" l="1"/>
  <c r="O25" i="1" l="1"/>
</calcChain>
</file>

<file path=xl/sharedStrings.xml><?xml version="1.0" encoding="utf-8"?>
<sst xmlns="http://schemas.openxmlformats.org/spreadsheetml/2006/main" count="337" uniqueCount="131">
  <si>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</si>
  <si>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</si>
  <si>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</si>
  <si>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</si>
  <si>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</si>
  <si>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</si>
  <si>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</si>
  <si>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Rafaella Lemos Gomes - CPF: 084.672.994-60 Gestora Administrativa</t>
  </si>
  <si>
    <t>Renato Xavier Thièbaut - CPF: 009.916.297-01 - Chefe do Gabinete der Projetos Estratégicos</t>
  </si>
  <si>
    <t>PERÍODO REFERENCIAL: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</si>
  <si>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</si>
  <si>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</si>
  <si>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</si>
  <si>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</si>
  <si>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</si>
  <si>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</si>
  <si>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</si>
  <si>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</si>
  <si>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</si>
  <si>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</si>
  <si>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</si>
  <si>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</si>
  <si>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</si>
  <si>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</si>
  <si>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</si>
  <si>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</si>
  <si>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</si>
  <si>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</si>
  <si>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</si>
  <si>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</si>
  <si>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</si>
  <si>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</si>
  <si>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</si>
  <si>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</si>
  <si>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</si>
  <si>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</si>
  <si>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</si>
  <si>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</si>
  <si>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</si>
  <si>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</si>
  <si>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</si>
  <si>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</si>
  <si>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</si>
  <si>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</si>
  <si>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</si>
  <si>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</si>
  <si>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</si>
  <si>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</si>
  <si>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</si>
  <si>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</si>
  <si>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</si>
  <si>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</si>
  <si>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</si>
  <si>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</si>
  <si>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</si>
  <si>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</si>
  <si>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</si>
  <si>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</si>
  <si>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</si>
  <si>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</si>
  <si>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</si>
  <si>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</si>
  <si>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</si>
  <si>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</si>
  <si>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</si>
  <si>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</si>
  <si>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</si>
  <si>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</si>
  <si>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</si>
  <si>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</si>
  <si>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</si>
  <si>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</si>
  <si>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</si>
  <si>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</si>
  <si>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</si>
  <si>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</si>
  <si>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</si>
  <si>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</si>
  <si>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</si>
  <si>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</si>
  <si>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</si>
  <si>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</si>
  <si>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</si>
  <si>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</si>
  <si>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</si>
  <si>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</si>
  <si>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</si>
  <si>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</si>
  <si>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</si>
  <si>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</si>
  <si>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SUSPENSO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</si>
  <si>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</si>
  <si>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</si>
  <si>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</si>
  <si>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</si>
  <si>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</si>
  <si>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</si>
  <si>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</si>
  <si>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</si>
  <si>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</si>
  <si>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</si>
  <si>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</si>
  <si>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</si>
  <si>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</si>
  <si>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</si>
  <si>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</si>
  <si>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</si>
  <si>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</si>
  <si>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</si>
  <si>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</si>
  <si>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</si>
  <si>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</si>
  <si>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2021</t>
  </si>
  <si>
    <t>18 MESES</t>
  </si>
  <si>
    <t>12 MESES</t>
  </si>
  <si>
    <t>240 DIAS</t>
  </si>
  <si>
    <t>105 DIAS</t>
  </si>
  <si>
    <t>ABR A JUN</t>
  </si>
  <si>
    <t>Jun</t>
  </si>
  <si>
    <t>03/2021</t>
  </si>
  <si>
    <t>05/2021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</si>
  <si>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</si>
  <si>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</si>
  <si>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</si>
  <si>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</si>
  <si>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2 MESES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</si>
  <si>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</si>
  <si>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</si>
  <si>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</si>
  <si>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</si>
  <si>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Danilo do Amaral Dias - CPF: 097.078.964-50 - Gerente de Planejamento,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</si>
</sst>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10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justify" vertical="justify"/>
      <protection locked="0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justify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justify" vertical="center"/>
    </xf>
    <xf numFmtId="49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>
      <alignment horizontal="justify" vertical="justify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14" fontId="5" fillId="0" borderId="2" xfId="0" applyNumberFormat="1" applyFont="1" applyFill="1" applyBorder="1" applyAlignment="1" applyProtection="1">
      <alignment vertical="center" wrapText="1"/>
      <protection locked="0"/>
    </xf>
    <xf numFmtId="43" fontId="5" fillId="0" borderId="2" xfId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vertical="center" wrapText="1"/>
      <protection locked="0"/>
    </xf>
    <xf numFmtId="43" fontId="5" fillId="0" borderId="3" xfId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justify" vertical="justify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justify" wrapText="1"/>
      <protection locked="0"/>
    </xf>
    <xf numFmtId="164" fontId="5" fillId="0" borderId="3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/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justify" vertical="center" wrapText="1"/>
    </xf>
    <xf numFmtId="43" fontId="5" fillId="0" borderId="3" xfId="1" applyFont="1" applyFill="1" applyBorder="1" applyAlignment="1" applyProtection="1">
      <alignment horizontal="right"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>
      <alignment horizontal="justify" vertical="justify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justify" vertical="justify" wrapText="1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" fontId="9" fillId="0" borderId="0" xfId="0" applyNumberFormat="1" applyFont="1" applyFill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1" fillId="0" borderId="2" xfId="0" applyFont="1" applyFill="1" applyBorder="1" applyAlignment="1">
      <alignment vertical="center"/>
    </xf>
    <xf numFmtId="0" fontId="5" fillId="0" borderId="0" xfId="0" applyFont="1" applyFill="1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535518</xdr:colOff>
      <xdr:row>0</xdr:row>
      <xdr:rowOff>63500</xdr:rowOff>
    </xdr:from>
    <xdr:to>
      <xdr:col>1</xdr:col>
      <xdr:colOff>1407584</xdr:colOff>
      <xdr:row>4</xdr:row>
      <xdr:rowOff>16915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DD5B0-28EC-4E70-B85A-03BBAD7B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18" y="63500"/>
          <a:ext cx="2738966" cy="67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2"/>
  <sheetViews>
    <sheetView showGridLines="0" tabSelected="1" view="pageBreakPreview" zoomScale="60" zoomScaleNormal="60" workbookViewId="0">
      <selection activeCell="I8" sqref="I8"/>
    </sheetView>
  </sheetViews>
  <sheetFormatPr defaultRowHeight="14.25" x14ac:dyDescent="0.2"/>
  <cols>
    <col min="1" max="1" width="24.5" style="80" customWidth="1"/>
    <col min="2" max="2" width="46.375" style="81" customWidth="1"/>
    <col min="3" max="3" width="9.75" style="80" customWidth="1"/>
    <col min="4" max="4" width="46.5" style="82" customWidth="1"/>
    <col min="5" max="5" width="13.625" style="73" customWidth="1"/>
    <col min="6" max="6" width="12.5" style="73" customWidth="1"/>
    <col min="7" max="7" width="17.75" style="82" customWidth="1"/>
    <col min="8" max="8" width="44.25" style="82" customWidth="1"/>
    <col min="9" max="9" width="10.5" style="80" customWidth="1"/>
    <col min="10" max="10" width="12.125" style="83" customWidth="1"/>
    <col min="11" max="11" width="12.5" style="80" customWidth="1"/>
    <col min="12" max="12" width="18.25" style="77" customWidth="1"/>
    <col min="13" max="13" width="18" style="84" customWidth="1"/>
    <col min="14" max="14" width="11.625" style="80" customWidth="1"/>
    <col min="15" max="15" width="16.125" style="71" customWidth="1"/>
    <col min="16" max="16" width="14.125" style="71" customWidth="1"/>
    <col min="17" max="17" width="14.125" style="80" customWidth="1"/>
    <col min="18" max="18" width="15.75" style="72" customWidth="1"/>
    <col min="19" max="19" width="15.75" style="73" customWidth="1"/>
    <col min="20" max="20" width="16.375" style="73" customWidth="1"/>
    <col min="21" max="21" width="17.5" style="73" customWidth="1"/>
    <col min="22" max="22" width="14.375" style="80" customWidth="1"/>
    <col min="23" max="23" width="15.375" style="1" customWidth="1"/>
    <col min="24" max="257" width="10.75" style="1" customWidth="1"/>
    <col min="258" max="1024" width="10.75" customWidth="1"/>
    <col min="1025" max="1025" width="9" customWidth="1"/>
  </cols>
  <sheetData>
    <row r="1" spans="1:257" x14ac:dyDescent="0.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57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57" x14ac:dyDescent="0.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57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57" ht="12.75" customHeight="1" x14ac:dyDescent="0.25">
      <c r="A5" s="2" t="s">
        <v>0</v>
      </c>
      <c r="B5" s="3" t="s">
        <v>1</v>
      </c>
      <c r="C5" s="4"/>
      <c r="D5" s="5"/>
      <c r="E5" s="94"/>
      <c r="F5" s="94"/>
      <c r="G5" s="94"/>
      <c r="H5" s="5"/>
      <c r="I5" s="6"/>
      <c r="J5" s="7"/>
      <c r="K5" s="4"/>
      <c r="L5" s="8"/>
      <c r="M5" s="9"/>
      <c r="N5" s="10"/>
      <c r="O5" s="11"/>
      <c r="P5" s="4"/>
      <c r="Q5" s="4"/>
      <c r="R5" s="12"/>
      <c r="S5" s="13"/>
      <c r="T5" s="13"/>
      <c r="U5" s="13"/>
      <c r="V5" s="4"/>
    </row>
    <row r="6" spans="1:257" ht="15" x14ac:dyDescent="0.2">
      <c r="A6" s="2" t="s">
        <v>2</v>
      </c>
      <c r="B6" s="3" t="s">
        <v>3</v>
      </c>
      <c r="C6" s="4"/>
      <c r="D6" s="5" t="s">
        <v>4</v>
      </c>
      <c r="E6" s="95" t="s">
        <v>5</v>
      </c>
      <c r="F6" s="95"/>
      <c r="G6" s="95"/>
      <c r="H6" s="5" t="s">
        <v>5</v>
      </c>
      <c r="I6" s="6"/>
      <c r="J6" s="7"/>
      <c r="K6" s="4"/>
      <c r="L6" s="8"/>
      <c r="M6" s="9"/>
      <c r="N6" s="10"/>
      <c r="O6" s="11"/>
      <c r="P6" s="4"/>
      <c r="Q6" s="4"/>
      <c r="R6" s="12"/>
      <c r="S6" s="13"/>
      <c r="T6" s="13"/>
      <c r="U6" s="13"/>
      <c r="V6" s="4"/>
    </row>
    <row r="7" spans="1:257" ht="30" x14ac:dyDescent="0.2">
      <c r="A7" s="2" t="s">
        <v>6</v>
      </c>
      <c r="B7" s="14" t="s">
        <v>112</v>
      </c>
      <c r="C7" s="4"/>
      <c r="D7" s="15" t="s">
        <v>7</v>
      </c>
      <c r="E7" s="96" t="s">
        <v>8</v>
      </c>
      <c r="F7" s="96"/>
      <c r="G7" s="96"/>
      <c r="H7" s="15" t="s">
        <v>130</v>
      </c>
      <c r="I7" s="6"/>
      <c r="J7" s="7"/>
      <c r="K7" s="4"/>
      <c r="L7" s="8"/>
      <c r="M7" s="9"/>
      <c r="N7" s="10"/>
      <c r="O7" s="11"/>
      <c r="P7" s="4"/>
      <c r="Q7" s="4"/>
      <c r="R7" s="12"/>
      <c r="S7" s="13"/>
      <c r="T7" s="13"/>
      <c r="U7" s="13"/>
      <c r="V7" s="4"/>
    </row>
    <row r="8" spans="1:257" ht="15" x14ac:dyDescent="0.2">
      <c r="A8" s="2" t="s">
        <v>9</v>
      </c>
      <c r="B8" s="16" t="s">
        <v>117</v>
      </c>
      <c r="C8" s="4"/>
      <c r="D8" s="5" t="s">
        <v>10</v>
      </c>
      <c r="E8" s="95" t="s">
        <v>11</v>
      </c>
      <c r="F8" s="95"/>
      <c r="G8" s="95"/>
      <c r="H8" s="10" t="s">
        <v>12</v>
      </c>
      <c r="I8" s="6"/>
      <c r="J8" s="7"/>
      <c r="K8" s="4"/>
      <c r="L8" s="8"/>
      <c r="M8" s="9"/>
      <c r="N8" s="10"/>
      <c r="O8" s="11"/>
      <c r="P8" s="4"/>
      <c r="Q8" s="4"/>
      <c r="R8" s="12"/>
      <c r="S8" s="13"/>
      <c r="T8" s="13"/>
      <c r="U8" s="13"/>
      <c r="V8" s="4"/>
    </row>
    <row r="9" spans="1:257" ht="15.75" thickBot="1" x14ac:dyDescent="0.25">
      <c r="A9" s="10"/>
      <c r="B9" s="17"/>
      <c r="C9" s="10"/>
      <c r="D9" s="10"/>
      <c r="E9" s="18"/>
      <c r="F9" s="18"/>
      <c r="G9" s="10"/>
      <c r="H9" s="10"/>
      <c r="I9" s="10"/>
      <c r="J9" s="19"/>
      <c r="K9" s="10"/>
      <c r="L9" s="20"/>
      <c r="M9" s="9"/>
      <c r="N9" s="10"/>
      <c r="O9" s="11"/>
      <c r="P9" s="11"/>
      <c r="Q9" s="10"/>
      <c r="R9" s="21"/>
      <c r="S9" s="11"/>
      <c r="T9" s="11"/>
      <c r="U9" s="11"/>
      <c r="V9" s="10"/>
    </row>
    <row r="10" spans="1:257" s="23" customFormat="1" ht="17.25" customHeight="1" thickBot="1" x14ac:dyDescent="0.3">
      <c r="A10" s="91" t="s">
        <v>13</v>
      </c>
      <c r="B10" s="91" t="s">
        <v>14</v>
      </c>
      <c r="C10" s="91" t="s">
        <v>15</v>
      </c>
      <c r="D10" s="91"/>
      <c r="E10" s="91"/>
      <c r="F10" s="91"/>
      <c r="G10" s="91" t="s">
        <v>16</v>
      </c>
      <c r="H10" s="91"/>
      <c r="I10" s="91" t="s">
        <v>17</v>
      </c>
      <c r="J10" s="91"/>
      <c r="K10" s="91"/>
      <c r="L10" s="91"/>
      <c r="M10" s="91"/>
      <c r="N10" s="91" t="s">
        <v>18</v>
      </c>
      <c r="O10" s="91"/>
      <c r="P10" s="92" t="s">
        <v>19</v>
      </c>
      <c r="Q10" s="91" t="s">
        <v>20</v>
      </c>
      <c r="R10" s="91"/>
      <c r="S10" s="91"/>
      <c r="T10" s="91"/>
      <c r="U10" s="91"/>
      <c r="V10" s="91" t="s">
        <v>21</v>
      </c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</row>
    <row r="11" spans="1:257" s="23" customFormat="1" ht="90.75" customHeight="1" thickBot="1" x14ac:dyDescent="0.3">
      <c r="A11" s="91"/>
      <c r="B11" s="91"/>
      <c r="C11" s="24" t="s">
        <v>22</v>
      </c>
      <c r="D11" s="24" t="s">
        <v>23</v>
      </c>
      <c r="E11" s="25" t="s">
        <v>24</v>
      </c>
      <c r="F11" s="25" t="s">
        <v>25</v>
      </c>
      <c r="G11" s="24" t="s">
        <v>26</v>
      </c>
      <c r="H11" s="24" t="s">
        <v>27</v>
      </c>
      <c r="I11" s="24" t="s">
        <v>22</v>
      </c>
      <c r="J11" s="26" t="s">
        <v>28</v>
      </c>
      <c r="K11" s="24" t="s">
        <v>29</v>
      </c>
      <c r="L11" s="27" t="s">
        <v>30</v>
      </c>
      <c r="M11" s="28" t="s">
        <v>31</v>
      </c>
      <c r="N11" s="24" t="s">
        <v>32</v>
      </c>
      <c r="O11" s="25" t="s">
        <v>33</v>
      </c>
      <c r="P11" s="92"/>
      <c r="Q11" s="24" t="s">
        <v>34</v>
      </c>
      <c r="R11" s="29" t="s">
        <v>35</v>
      </c>
      <c r="S11" s="25" t="s">
        <v>36</v>
      </c>
      <c r="T11" s="25" t="s">
        <v>37</v>
      </c>
      <c r="U11" s="25" t="s">
        <v>38</v>
      </c>
      <c r="V11" s="91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</row>
    <row r="12" spans="1:257" s="42" customFormat="1" ht="105" x14ac:dyDescent="0.25">
      <c r="A12" s="30" t="s">
        <v>39</v>
      </c>
      <c r="B12" s="31" t="s">
        <v>40</v>
      </c>
      <c r="C12" s="32" t="s">
        <v>41</v>
      </c>
      <c r="D12" s="32" t="s">
        <v>41</v>
      </c>
      <c r="E12" s="33" t="s">
        <v>41</v>
      </c>
      <c r="F12" s="33" t="s">
        <v>41</v>
      </c>
      <c r="G12" s="86" t="s">
        <v>42</v>
      </c>
      <c r="H12" s="34" t="s">
        <v>43</v>
      </c>
      <c r="I12" s="35" t="s">
        <v>44</v>
      </c>
      <c r="J12" s="36">
        <v>43248</v>
      </c>
      <c r="K12" s="32" t="s">
        <v>45</v>
      </c>
      <c r="L12" s="37">
        <v>1025000</v>
      </c>
      <c r="M12" s="38" t="s">
        <v>41</v>
      </c>
      <c r="N12" s="32" t="s">
        <v>46</v>
      </c>
      <c r="O12" s="39" t="s">
        <v>41</v>
      </c>
      <c r="P12" s="39" t="s">
        <v>41</v>
      </c>
      <c r="Q12" s="30" t="s">
        <v>47</v>
      </c>
      <c r="R12" s="40">
        <v>993028.28</v>
      </c>
      <c r="S12" s="40">
        <v>0</v>
      </c>
      <c r="T12" s="40">
        <v>0</v>
      </c>
      <c r="U12" s="40">
        <v>993028.28</v>
      </c>
      <c r="V12" s="30" t="s">
        <v>48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</row>
    <row r="13" spans="1:257" s="42" customFormat="1" ht="90" x14ac:dyDescent="0.25">
      <c r="A13" s="43" t="s">
        <v>49</v>
      </c>
      <c r="B13" s="44" t="s">
        <v>50</v>
      </c>
      <c r="C13" s="45" t="s">
        <v>41</v>
      </c>
      <c r="D13" s="45" t="s">
        <v>41</v>
      </c>
      <c r="E13" s="46" t="s">
        <v>41</v>
      </c>
      <c r="F13" s="46" t="s">
        <v>41</v>
      </c>
      <c r="G13" s="43" t="s">
        <v>51</v>
      </c>
      <c r="H13" s="47" t="s">
        <v>52</v>
      </c>
      <c r="I13" s="48" t="s">
        <v>53</v>
      </c>
      <c r="J13" s="49">
        <v>43343</v>
      </c>
      <c r="K13" s="45" t="s">
        <v>54</v>
      </c>
      <c r="L13" s="50">
        <v>40849755.009999998</v>
      </c>
      <c r="M13" s="46" t="s">
        <v>41</v>
      </c>
      <c r="N13" s="46" t="s">
        <v>113</v>
      </c>
      <c r="O13" s="46">
        <v>4426379.22</v>
      </c>
      <c r="P13" s="51">
        <v>1519456.88</v>
      </c>
      <c r="Q13" s="43" t="s">
        <v>47</v>
      </c>
      <c r="R13" s="52">
        <v>37267792.810000002</v>
      </c>
      <c r="S13" s="52">
        <v>0</v>
      </c>
      <c r="T13" s="52">
        <v>828163.97</v>
      </c>
      <c r="U13" s="52">
        <v>38394609.689999998</v>
      </c>
      <c r="V13" s="43" t="s">
        <v>55</v>
      </c>
      <c r="W13" s="53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</row>
    <row r="14" spans="1:257" s="42" customFormat="1" ht="75" x14ac:dyDescent="0.25">
      <c r="A14" s="43" t="s">
        <v>56</v>
      </c>
      <c r="B14" s="54" t="s">
        <v>57</v>
      </c>
      <c r="C14" s="45" t="s">
        <v>41</v>
      </c>
      <c r="D14" s="45" t="s">
        <v>41</v>
      </c>
      <c r="E14" s="46" t="s">
        <v>41</v>
      </c>
      <c r="F14" s="46" t="s">
        <v>41</v>
      </c>
      <c r="G14" s="43" t="s">
        <v>58</v>
      </c>
      <c r="H14" s="43" t="s">
        <v>59</v>
      </c>
      <c r="I14" s="48" t="s">
        <v>60</v>
      </c>
      <c r="J14" s="49">
        <v>43553</v>
      </c>
      <c r="K14" s="45" t="s">
        <v>61</v>
      </c>
      <c r="L14" s="50">
        <v>997028.97</v>
      </c>
      <c r="M14" s="46" t="s">
        <v>41</v>
      </c>
      <c r="N14" s="46" t="s">
        <v>114</v>
      </c>
      <c r="O14" s="46">
        <v>691095.63</v>
      </c>
      <c r="P14" s="46">
        <v>66308.59</v>
      </c>
      <c r="Q14" s="43" t="s">
        <v>47</v>
      </c>
      <c r="R14" s="52">
        <v>1488792.36</v>
      </c>
      <c r="S14" s="52">
        <v>236441.99</v>
      </c>
      <c r="T14" s="52">
        <v>345358.97</v>
      </c>
      <c r="U14" s="52">
        <f>1413320.49+236441.99</f>
        <v>1649762.48</v>
      </c>
      <c r="V14" s="43" t="s">
        <v>55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</row>
    <row r="15" spans="1:257" s="42" customFormat="1" ht="195" x14ac:dyDescent="0.25">
      <c r="A15" s="43" t="s">
        <v>62</v>
      </c>
      <c r="B15" s="54" t="s">
        <v>63</v>
      </c>
      <c r="C15" s="45" t="s">
        <v>41</v>
      </c>
      <c r="D15" s="45" t="s">
        <v>41</v>
      </c>
      <c r="E15" s="46" t="s">
        <v>41</v>
      </c>
      <c r="F15" s="46" t="s">
        <v>41</v>
      </c>
      <c r="G15" s="43" t="s">
        <v>64</v>
      </c>
      <c r="H15" s="55" t="s">
        <v>65</v>
      </c>
      <c r="I15" s="48" t="s">
        <v>66</v>
      </c>
      <c r="J15" s="49">
        <v>43556</v>
      </c>
      <c r="K15" s="45" t="s">
        <v>67</v>
      </c>
      <c r="L15" s="50">
        <v>125000</v>
      </c>
      <c r="M15" s="46" t="s">
        <v>41</v>
      </c>
      <c r="N15" s="46" t="s">
        <v>68</v>
      </c>
      <c r="O15" s="46" t="s">
        <v>41</v>
      </c>
      <c r="P15" s="46" t="s">
        <v>41</v>
      </c>
      <c r="Q15" s="43" t="s">
        <v>47</v>
      </c>
      <c r="R15" s="52">
        <v>106388.95</v>
      </c>
      <c r="S15" s="50">
        <v>0</v>
      </c>
      <c r="T15" s="52">
        <v>0</v>
      </c>
      <c r="U15" s="50">
        <v>106388.95</v>
      </c>
      <c r="V15" s="43" t="s">
        <v>55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</row>
    <row r="16" spans="1:257" s="42" customFormat="1" ht="195" x14ac:dyDescent="0.25">
      <c r="A16" s="43" t="s">
        <v>69</v>
      </c>
      <c r="B16" s="54" t="s">
        <v>70</v>
      </c>
      <c r="C16" s="45" t="s">
        <v>41</v>
      </c>
      <c r="D16" s="45" t="s">
        <v>41</v>
      </c>
      <c r="E16" s="46" t="s">
        <v>41</v>
      </c>
      <c r="F16" s="46" t="s">
        <v>41</v>
      </c>
      <c r="G16" s="43" t="s">
        <v>71</v>
      </c>
      <c r="H16" s="43" t="s">
        <v>72</v>
      </c>
      <c r="I16" s="48" t="s">
        <v>73</v>
      </c>
      <c r="J16" s="49">
        <v>43704</v>
      </c>
      <c r="K16" s="45" t="s">
        <v>67</v>
      </c>
      <c r="L16" s="50">
        <v>88950</v>
      </c>
      <c r="M16" s="46" t="s">
        <v>41</v>
      </c>
      <c r="N16" s="45" t="s">
        <v>114</v>
      </c>
      <c r="O16" s="46" t="s">
        <v>41</v>
      </c>
      <c r="P16" s="46" t="s">
        <v>41</v>
      </c>
      <c r="Q16" s="43" t="s">
        <v>47</v>
      </c>
      <c r="R16" s="52">
        <v>72186.070000000007</v>
      </c>
      <c r="S16" s="50">
        <v>0</v>
      </c>
      <c r="T16" s="52">
        <v>0</v>
      </c>
      <c r="U16" s="50">
        <v>72186.070000000007</v>
      </c>
      <c r="V16" s="43" t="s">
        <v>55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</row>
    <row r="17" spans="1:257" s="42" customFormat="1" ht="105" x14ac:dyDescent="0.25">
      <c r="A17" s="43" t="s">
        <v>74</v>
      </c>
      <c r="B17" s="56" t="s">
        <v>75</v>
      </c>
      <c r="C17" s="45" t="s">
        <v>41</v>
      </c>
      <c r="D17" s="45" t="s">
        <v>41</v>
      </c>
      <c r="E17" s="46" t="s">
        <v>41</v>
      </c>
      <c r="F17" s="46" t="s">
        <v>41</v>
      </c>
      <c r="G17" s="43" t="s">
        <v>76</v>
      </c>
      <c r="H17" s="43" t="s">
        <v>77</v>
      </c>
      <c r="I17" s="48" t="s">
        <v>78</v>
      </c>
      <c r="J17" s="49">
        <v>43629</v>
      </c>
      <c r="K17" s="45" t="s">
        <v>79</v>
      </c>
      <c r="L17" s="50">
        <v>108000</v>
      </c>
      <c r="M17" s="46" t="s">
        <v>41</v>
      </c>
      <c r="N17" s="45" t="s">
        <v>80</v>
      </c>
      <c r="O17" s="46" t="s">
        <v>41</v>
      </c>
      <c r="P17" s="46" t="s">
        <v>41</v>
      </c>
      <c r="Q17" s="43" t="s">
        <v>47</v>
      </c>
      <c r="R17" s="52">
        <v>108000</v>
      </c>
      <c r="S17" s="52">
        <v>0</v>
      </c>
      <c r="T17" s="52">
        <v>0</v>
      </c>
      <c r="U17" s="52">
        <v>108000</v>
      </c>
      <c r="V17" s="43" t="s">
        <v>48</v>
      </c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</row>
    <row r="18" spans="1:257" s="58" customFormat="1" ht="210" x14ac:dyDescent="0.25">
      <c r="A18" s="43" t="s">
        <v>81</v>
      </c>
      <c r="B18" s="56" t="s">
        <v>82</v>
      </c>
      <c r="C18" s="45" t="s">
        <v>41</v>
      </c>
      <c r="D18" s="45" t="s">
        <v>41</v>
      </c>
      <c r="E18" s="46" t="s">
        <v>41</v>
      </c>
      <c r="F18" s="46" t="s">
        <v>41</v>
      </c>
      <c r="G18" s="46" t="s">
        <v>41</v>
      </c>
      <c r="H18" s="46" t="s">
        <v>41</v>
      </c>
      <c r="I18" s="46" t="s">
        <v>41</v>
      </c>
      <c r="J18" s="46" t="s">
        <v>41</v>
      </c>
      <c r="K18" s="45" t="s">
        <v>67</v>
      </c>
      <c r="L18" s="50" t="s">
        <v>83</v>
      </c>
      <c r="M18" s="57" t="s">
        <v>83</v>
      </c>
      <c r="N18" s="43" t="s">
        <v>83</v>
      </c>
      <c r="O18" s="52" t="s">
        <v>83</v>
      </c>
      <c r="P18" s="52" t="s">
        <v>83</v>
      </c>
      <c r="Q18" s="43" t="s">
        <v>83</v>
      </c>
      <c r="R18" s="52" t="s">
        <v>83</v>
      </c>
      <c r="S18" s="52" t="s">
        <v>83</v>
      </c>
      <c r="T18" s="52" t="s">
        <v>83</v>
      </c>
      <c r="U18" s="52" t="s">
        <v>83</v>
      </c>
      <c r="V18" s="43" t="s">
        <v>84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</row>
    <row r="19" spans="1:257" s="58" customFormat="1" ht="210" x14ac:dyDescent="0.25">
      <c r="A19" s="43" t="s">
        <v>85</v>
      </c>
      <c r="B19" s="56" t="s">
        <v>82</v>
      </c>
      <c r="C19" s="45" t="s">
        <v>41</v>
      </c>
      <c r="D19" s="45" t="s">
        <v>41</v>
      </c>
      <c r="E19" s="46" t="s">
        <v>41</v>
      </c>
      <c r="F19" s="46" t="s">
        <v>41</v>
      </c>
      <c r="G19" s="46" t="s">
        <v>41</v>
      </c>
      <c r="H19" s="46" t="s">
        <v>41</v>
      </c>
      <c r="I19" s="46" t="s">
        <v>41</v>
      </c>
      <c r="J19" s="46" t="s">
        <v>41</v>
      </c>
      <c r="K19" s="45" t="s">
        <v>67</v>
      </c>
      <c r="L19" s="50" t="s">
        <v>83</v>
      </c>
      <c r="M19" s="57" t="s">
        <v>83</v>
      </c>
      <c r="N19" s="43" t="s">
        <v>83</v>
      </c>
      <c r="O19" s="52" t="s">
        <v>83</v>
      </c>
      <c r="P19" s="52" t="s">
        <v>83</v>
      </c>
      <c r="Q19" s="43" t="s">
        <v>83</v>
      </c>
      <c r="R19" s="52" t="s">
        <v>83</v>
      </c>
      <c r="S19" s="52" t="s">
        <v>83</v>
      </c>
      <c r="T19" s="52" t="s">
        <v>83</v>
      </c>
      <c r="U19" s="52" t="s">
        <v>83</v>
      </c>
      <c r="V19" s="43" t="s">
        <v>86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</row>
    <row r="20" spans="1:257" s="58" customFormat="1" ht="60" x14ac:dyDescent="0.25">
      <c r="A20" s="43" t="s">
        <v>87</v>
      </c>
      <c r="B20" s="56" t="s">
        <v>88</v>
      </c>
      <c r="C20" s="45" t="s">
        <v>41</v>
      </c>
      <c r="D20" s="45" t="s">
        <v>41</v>
      </c>
      <c r="E20" s="46" t="s">
        <v>41</v>
      </c>
      <c r="F20" s="46" t="s">
        <v>41</v>
      </c>
      <c r="G20" s="46" t="s">
        <v>41</v>
      </c>
      <c r="H20" s="46" t="s">
        <v>41</v>
      </c>
      <c r="I20" s="46" t="s">
        <v>41</v>
      </c>
      <c r="J20" s="46" t="s">
        <v>41</v>
      </c>
      <c r="K20" s="45" t="s">
        <v>89</v>
      </c>
      <c r="L20" s="50"/>
      <c r="M20" s="57"/>
      <c r="N20" s="43"/>
      <c r="O20" s="52"/>
      <c r="P20" s="52"/>
      <c r="Q20" s="43"/>
      <c r="R20" s="52"/>
      <c r="S20" s="52" t="s">
        <v>83</v>
      </c>
      <c r="T20" s="52" t="s">
        <v>83</v>
      </c>
      <c r="U20" s="52" t="s">
        <v>83</v>
      </c>
      <c r="V20" s="43" t="s">
        <v>84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</row>
    <row r="21" spans="1:257" s="42" customFormat="1" ht="75" x14ac:dyDescent="0.25">
      <c r="A21" s="43" t="s">
        <v>91</v>
      </c>
      <c r="B21" s="56" t="s">
        <v>92</v>
      </c>
      <c r="C21" s="45" t="s">
        <v>41</v>
      </c>
      <c r="D21" s="45" t="s">
        <v>41</v>
      </c>
      <c r="E21" s="46" t="s">
        <v>41</v>
      </c>
      <c r="F21" s="46" t="s">
        <v>41</v>
      </c>
      <c r="G21" s="43" t="s">
        <v>76</v>
      </c>
      <c r="H21" s="43" t="s">
        <v>77</v>
      </c>
      <c r="I21" s="59" t="s">
        <v>93</v>
      </c>
      <c r="J21" s="38">
        <v>43865</v>
      </c>
      <c r="K21" s="60" t="s">
        <v>94</v>
      </c>
      <c r="L21" s="61" t="s">
        <v>95</v>
      </c>
      <c r="M21" s="62" t="s">
        <v>41</v>
      </c>
      <c r="N21" s="45" t="s">
        <v>115</v>
      </c>
      <c r="O21" s="46" t="s">
        <v>41</v>
      </c>
      <c r="P21" s="46" t="s">
        <v>41</v>
      </c>
      <c r="Q21" s="43" t="s">
        <v>47</v>
      </c>
      <c r="R21" s="52">
        <v>116332.2</v>
      </c>
      <c r="S21" s="52">
        <v>38492.26</v>
      </c>
      <c r="T21" s="52">
        <v>38492.26</v>
      </c>
      <c r="U21" s="52">
        <v>154824.46</v>
      </c>
      <c r="V21" s="43" t="s">
        <v>55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</row>
    <row r="22" spans="1:257" s="23" customFormat="1" ht="60" x14ac:dyDescent="0.25">
      <c r="A22" s="43" t="s">
        <v>96</v>
      </c>
      <c r="B22" s="56" t="s">
        <v>97</v>
      </c>
      <c r="C22" s="45" t="s">
        <v>41</v>
      </c>
      <c r="D22" s="45" t="s">
        <v>41</v>
      </c>
      <c r="E22" s="46" t="s">
        <v>41</v>
      </c>
      <c r="F22" s="46" t="s">
        <v>41</v>
      </c>
      <c r="G22" s="46" t="s">
        <v>41</v>
      </c>
      <c r="H22" s="46" t="s">
        <v>41</v>
      </c>
      <c r="I22" s="46" t="s">
        <v>41</v>
      </c>
      <c r="J22" s="46" t="s">
        <v>41</v>
      </c>
      <c r="K22" s="45" t="s">
        <v>89</v>
      </c>
      <c r="L22" s="50" t="s">
        <v>83</v>
      </c>
      <c r="M22" s="57" t="s">
        <v>83</v>
      </c>
      <c r="N22" s="43" t="s">
        <v>83</v>
      </c>
      <c r="O22" s="52" t="s">
        <v>83</v>
      </c>
      <c r="P22" s="52" t="s">
        <v>83</v>
      </c>
      <c r="Q22" s="43" t="s">
        <v>83</v>
      </c>
      <c r="R22" s="52" t="s">
        <v>83</v>
      </c>
      <c r="S22" s="52" t="s">
        <v>41</v>
      </c>
      <c r="T22" s="65" t="s">
        <v>83</v>
      </c>
      <c r="U22" s="65" t="s">
        <v>83</v>
      </c>
      <c r="V22" s="43" t="s">
        <v>84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</row>
    <row r="23" spans="1:257" s="23" customFormat="1" ht="210" x14ac:dyDescent="0.25">
      <c r="A23" s="43" t="s">
        <v>98</v>
      </c>
      <c r="B23" s="63" t="s">
        <v>99</v>
      </c>
      <c r="C23" s="45" t="s">
        <v>41</v>
      </c>
      <c r="D23" s="45" t="s">
        <v>41</v>
      </c>
      <c r="E23" s="46" t="s">
        <v>41</v>
      </c>
      <c r="F23" s="46" t="s">
        <v>41</v>
      </c>
      <c r="G23" s="46" t="s">
        <v>41</v>
      </c>
      <c r="H23" s="46" t="s">
        <v>41</v>
      </c>
      <c r="I23" s="46" t="s">
        <v>41</v>
      </c>
      <c r="J23" s="46" t="s">
        <v>41</v>
      </c>
      <c r="K23" s="45" t="s">
        <v>83</v>
      </c>
      <c r="L23" s="64" t="s">
        <v>83</v>
      </c>
      <c r="M23" s="62" t="s">
        <v>83</v>
      </c>
      <c r="N23" s="45" t="s">
        <v>83</v>
      </c>
      <c r="O23" s="46" t="s">
        <v>83</v>
      </c>
      <c r="P23" s="46" t="s">
        <v>83</v>
      </c>
      <c r="Q23" s="45" t="s">
        <v>83</v>
      </c>
      <c r="R23" s="65" t="s">
        <v>83</v>
      </c>
      <c r="S23" s="65" t="s">
        <v>83</v>
      </c>
      <c r="T23" s="65" t="s">
        <v>83</v>
      </c>
      <c r="U23" s="65" t="s">
        <v>83</v>
      </c>
      <c r="V23" s="43" t="s">
        <v>90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</row>
    <row r="24" spans="1:257" s="23" customFormat="1" ht="75" x14ac:dyDescent="0.25">
      <c r="A24" s="43" t="s">
        <v>100</v>
      </c>
      <c r="B24" s="63" t="s">
        <v>101</v>
      </c>
      <c r="C24" s="45" t="s">
        <v>41</v>
      </c>
      <c r="D24" s="45" t="s">
        <v>41</v>
      </c>
      <c r="E24" s="46" t="s">
        <v>41</v>
      </c>
      <c r="F24" s="46" t="s">
        <v>41</v>
      </c>
      <c r="G24" s="46" t="s">
        <v>41</v>
      </c>
      <c r="H24" s="46" t="s">
        <v>41</v>
      </c>
      <c r="I24" s="46" t="s">
        <v>41</v>
      </c>
      <c r="J24" s="46" t="s">
        <v>41</v>
      </c>
      <c r="K24" s="45" t="s">
        <v>83</v>
      </c>
      <c r="L24" s="64" t="s">
        <v>83</v>
      </c>
      <c r="M24" s="62" t="s">
        <v>83</v>
      </c>
      <c r="N24" s="45" t="s">
        <v>83</v>
      </c>
      <c r="O24" s="46" t="s">
        <v>83</v>
      </c>
      <c r="P24" s="46" t="s">
        <v>83</v>
      </c>
      <c r="Q24" s="45" t="s">
        <v>83</v>
      </c>
      <c r="R24" s="65" t="s">
        <v>83</v>
      </c>
      <c r="S24" s="65" t="s">
        <v>83</v>
      </c>
      <c r="T24" s="65" t="s">
        <v>83</v>
      </c>
      <c r="U24" s="65" t="s">
        <v>83</v>
      </c>
      <c r="V24" s="43" t="s">
        <v>90</v>
      </c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</row>
    <row r="25" spans="1:257" s="85" customFormat="1" ht="87" customHeight="1" x14ac:dyDescent="0.25">
      <c r="A25" s="45" t="s">
        <v>102</v>
      </c>
      <c r="B25" s="66" t="s">
        <v>103</v>
      </c>
      <c r="C25" s="45" t="s">
        <v>41</v>
      </c>
      <c r="D25" s="45" t="s">
        <v>41</v>
      </c>
      <c r="E25" s="46" t="s">
        <v>41</v>
      </c>
      <c r="F25" s="46" t="s">
        <v>41</v>
      </c>
      <c r="G25" s="67" t="s">
        <v>104</v>
      </c>
      <c r="H25" s="68" t="s">
        <v>105</v>
      </c>
      <c r="I25" s="59" t="s">
        <v>106</v>
      </c>
      <c r="J25" s="38">
        <v>43970</v>
      </c>
      <c r="K25" s="45" t="s">
        <v>94</v>
      </c>
      <c r="L25" s="64">
        <v>602825.37</v>
      </c>
      <c r="M25" s="62" t="s">
        <v>41</v>
      </c>
      <c r="N25" s="45" t="s">
        <v>116</v>
      </c>
      <c r="O25" s="46">
        <f>SUM(50290.82-22205.99)</f>
        <v>28084.829999999998</v>
      </c>
      <c r="P25" s="46" t="s">
        <v>41</v>
      </c>
      <c r="Q25" s="45" t="s">
        <v>47</v>
      </c>
      <c r="R25" s="65">
        <v>591831.22</v>
      </c>
      <c r="S25" s="65">
        <v>0</v>
      </c>
      <c r="T25" s="65">
        <v>208336.78</v>
      </c>
      <c r="U25" s="65">
        <v>591831.18000000005</v>
      </c>
      <c r="V25" s="43" t="s">
        <v>48</v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</row>
    <row r="26" spans="1:257" s="87" customFormat="1" ht="87" customHeight="1" x14ac:dyDescent="0.25">
      <c r="A26" s="88" t="s">
        <v>107</v>
      </c>
      <c r="B26" s="69" t="s">
        <v>108</v>
      </c>
      <c r="C26" s="88" t="s">
        <v>41</v>
      </c>
      <c r="D26" s="88" t="s">
        <v>41</v>
      </c>
      <c r="E26" s="46" t="s">
        <v>41</v>
      </c>
      <c r="F26" s="46" t="s">
        <v>41</v>
      </c>
      <c r="G26" s="43" t="s">
        <v>109</v>
      </c>
      <c r="H26" s="43" t="s">
        <v>110</v>
      </c>
      <c r="I26" s="59" t="s">
        <v>111</v>
      </c>
      <c r="J26" s="38">
        <v>43986</v>
      </c>
      <c r="K26" s="45" t="s">
        <v>94</v>
      </c>
      <c r="L26" s="64">
        <v>796826.61</v>
      </c>
      <c r="M26" s="62" t="s">
        <v>41</v>
      </c>
      <c r="N26" s="45" t="s">
        <v>94</v>
      </c>
      <c r="O26" s="46">
        <f>SUM(125429.22+353891.46)</f>
        <v>479320.68000000005</v>
      </c>
      <c r="P26" s="46" t="s">
        <v>41</v>
      </c>
      <c r="Q26" s="45" t="s">
        <v>47</v>
      </c>
      <c r="R26" s="65">
        <v>1214691.23</v>
      </c>
      <c r="S26" s="65">
        <v>0</v>
      </c>
      <c r="T26" s="65">
        <v>431410.5</v>
      </c>
      <c r="U26" s="65">
        <v>1214691.23</v>
      </c>
      <c r="V26" s="43" t="s">
        <v>55</v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</row>
    <row r="27" spans="1:257" s="87" customFormat="1" ht="51" x14ac:dyDescent="0.25">
      <c r="A27" s="89" t="s">
        <v>121</v>
      </c>
      <c r="B27" s="66" t="s">
        <v>122</v>
      </c>
      <c r="C27" s="45" t="s">
        <v>41</v>
      </c>
      <c r="D27" s="45" t="s">
        <v>41</v>
      </c>
      <c r="E27" s="46" t="s">
        <v>41</v>
      </c>
      <c r="F27" s="46" t="s">
        <v>41</v>
      </c>
      <c r="G27" s="43" t="s">
        <v>123</v>
      </c>
      <c r="H27" s="90" t="s">
        <v>124</v>
      </c>
      <c r="I27" s="59" t="s">
        <v>119</v>
      </c>
      <c r="J27" s="38">
        <v>44308</v>
      </c>
      <c r="K27" s="45" t="s">
        <v>114</v>
      </c>
      <c r="L27" s="64">
        <v>4978997.63</v>
      </c>
      <c r="M27" s="62" t="s">
        <v>41</v>
      </c>
      <c r="N27" s="45" t="s">
        <v>125</v>
      </c>
      <c r="O27" s="46">
        <f>SUM(1350373.3-109875.22)</f>
        <v>1240498.08</v>
      </c>
      <c r="P27" s="46" t="s">
        <v>41</v>
      </c>
      <c r="Q27" s="45" t="s">
        <v>47</v>
      </c>
      <c r="R27" s="65"/>
      <c r="S27" s="65">
        <v>124190.81</v>
      </c>
      <c r="T27" s="65">
        <v>124190.81</v>
      </c>
      <c r="U27" s="65">
        <v>124190.81</v>
      </c>
      <c r="V27" s="43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</row>
    <row r="28" spans="1:257" s="85" customFormat="1" ht="51" x14ac:dyDescent="0.25">
      <c r="A28" s="89" t="s">
        <v>126</v>
      </c>
      <c r="B28" s="69" t="s">
        <v>127</v>
      </c>
      <c r="C28" s="32" t="s">
        <v>41</v>
      </c>
      <c r="D28" s="32" t="s">
        <v>41</v>
      </c>
      <c r="E28" s="46" t="s">
        <v>41</v>
      </c>
      <c r="F28" s="46" t="s">
        <v>41</v>
      </c>
      <c r="G28" s="43" t="s">
        <v>128</v>
      </c>
      <c r="H28" s="43" t="s">
        <v>129</v>
      </c>
      <c r="I28" s="59" t="s">
        <v>120</v>
      </c>
      <c r="J28" s="38">
        <v>44323</v>
      </c>
      <c r="K28" s="45" t="s">
        <v>114</v>
      </c>
      <c r="L28" s="64">
        <v>4472984.28</v>
      </c>
      <c r="M28" s="62" t="s">
        <v>41</v>
      </c>
      <c r="N28" s="45" t="s">
        <v>125</v>
      </c>
      <c r="O28" s="46">
        <f>SUM(684339.32-182107.43)</f>
        <v>502231.88999999996</v>
      </c>
      <c r="P28" s="46" t="s">
        <v>41</v>
      </c>
      <c r="Q28" s="45" t="s">
        <v>47</v>
      </c>
      <c r="R28" s="65"/>
      <c r="S28" s="65">
        <v>96497.45</v>
      </c>
      <c r="T28" s="65">
        <v>96497.45</v>
      </c>
      <c r="U28" s="65">
        <v>96497.45</v>
      </c>
      <c r="V28" s="43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</row>
    <row r="46" spans="12:17" x14ac:dyDescent="0.2">
      <c r="L46" s="70"/>
      <c r="M46" s="71"/>
      <c r="N46" s="71"/>
      <c r="Q46" s="71"/>
    </row>
    <row r="47" spans="12:17" x14ac:dyDescent="0.2">
      <c r="L47" s="70"/>
      <c r="M47" s="71"/>
      <c r="N47" s="71"/>
      <c r="Q47" s="71"/>
    </row>
    <row r="48" spans="12:17" x14ac:dyDescent="0.2">
      <c r="L48" s="70"/>
      <c r="M48" s="71"/>
      <c r="N48" s="71"/>
      <c r="Q48" s="71"/>
    </row>
    <row r="49" spans="12:19" ht="18" x14ac:dyDescent="0.2">
      <c r="L49" s="70"/>
      <c r="M49" s="74"/>
      <c r="N49" s="74"/>
      <c r="O49" s="74"/>
      <c r="P49" s="74"/>
      <c r="Q49" s="74"/>
      <c r="R49" s="75"/>
      <c r="S49" s="76"/>
    </row>
    <row r="50" spans="12:19" ht="18" x14ac:dyDescent="0.2">
      <c r="L50" s="70"/>
      <c r="M50" s="74"/>
      <c r="N50" s="74"/>
      <c r="O50" s="74"/>
      <c r="P50" s="74"/>
      <c r="Q50" s="74"/>
      <c r="R50" s="75"/>
      <c r="S50" s="76"/>
    </row>
    <row r="51" spans="12:19" ht="18" x14ac:dyDescent="0.2">
      <c r="L51" s="70"/>
      <c r="M51" s="74"/>
      <c r="N51" s="74"/>
      <c r="O51" s="74"/>
      <c r="P51" s="74"/>
      <c r="Q51" s="74"/>
      <c r="R51" s="75"/>
      <c r="S51" s="76"/>
    </row>
    <row r="52" spans="12:19" ht="18" x14ac:dyDescent="0.2">
      <c r="L52" s="70"/>
      <c r="M52" s="74"/>
      <c r="N52" s="74"/>
      <c r="O52" s="74"/>
      <c r="P52" s="74"/>
      <c r="Q52" s="74"/>
      <c r="R52" s="75"/>
      <c r="S52" s="76"/>
    </row>
    <row r="53" spans="12:19" ht="18" x14ac:dyDescent="0.2">
      <c r="L53" s="70"/>
      <c r="M53" s="74"/>
      <c r="N53" s="74"/>
      <c r="O53" s="74"/>
      <c r="P53" s="74"/>
      <c r="Q53" s="74"/>
      <c r="R53" s="75"/>
      <c r="S53" s="76"/>
    </row>
    <row r="54" spans="12:19" ht="18" x14ac:dyDescent="0.2">
      <c r="L54" s="70"/>
      <c r="M54" s="74"/>
      <c r="N54" s="74"/>
      <c r="O54" s="74"/>
      <c r="P54" s="74"/>
      <c r="Q54" s="74"/>
      <c r="R54" s="75"/>
      <c r="S54" s="76"/>
    </row>
    <row r="55" spans="12:19" ht="18" x14ac:dyDescent="0.2">
      <c r="L55" s="70"/>
      <c r="M55" s="74"/>
      <c r="N55" s="74"/>
      <c r="O55" s="74"/>
      <c r="P55" s="74"/>
      <c r="Q55" s="74"/>
      <c r="R55" s="75"/>
      <c r="S55" s="76"/>
    </row>
    <row r="56" spans="12:19" ht="18" x14ac:dyDescent="0.2">
      <c r="L56" s="70"/>
      <c r="M56" s="74"/>
      <c r="N56" s="74"/>
      <c r="O56" s="74"/>
      <c r="P56" s="74"/>
      <c r="Q56" s="74"/>
      <c r="R56" s="75"/>
      <c r="S56" s="76"/>
    </row>
    <row r="57" spans="12:19" ht="18" x14ac:dyDescent="0.2">
      <c r="L57" s="70"/>
      <c r="M57" s="74"/>
      <c r="N57" s="74"/>
      <c r="O57" s="74"/>
      <c r="P57" s="74"/>
      <c r="Q57" s="74"/>
      <c r="R57" s="75"/>
      <c r="S57" s="76"/>
    </row>
    <row r="58" spans="12:19" ht="18" x14ac:dyDescent="0.2">
      <c r="L58" s="70"/>
      <c r="M58" s="74"/>
      <c r="N58" s="74"/>
      <c r="O58" s="74"/>
      <c r="P58" s="74"/>
      <c r="Q58" s="74"/>
      <c r="R58" s="75"/>
      <c r="S58" s="76"/>
    </row>
    <row r="59" spans="12:19" ht="18" x14ac:dyDescent="0.2">
      <c r="L59" s="70"/>
      <c r="M59" s="74"/>
      <c r="N59" s="74"/>
      <c r="O59" s="74"/>
      <c r="P59" s="74"/>
      <c r="Q59" s="74"/>
      <c r="R59" s="75"/>
      <c r="S59" s="76"/>
    </row>
    <row r="60" spans="12:19" ht="18" x14ac:dyDescent="0.2">
      <c r="L60" s="70"/>
      <c r="M60" s="74"/>
      <c r="N60" s="74"/>
      <c r="O60" s="74"/>
      <c r="P60" s="74"/>
      <c r="Q60" s="74"/>
      <c r="R60" s="75"/>
      <c r="S60" s="76"/>
    </row>
    <row r="61" spans="12:19" ht="18" x14ac:dyDescent="0.2">
      <c r="L61" s="70"/>
      <c r="M61" s="74"/>
      <c r="N61" s="74"/>
      <c r="O61" s="74"/>
      <c r="P61" s="74"/>
      <c r="Q61" s="74"/>
      <c r="R61" s="75"/>
      <c r="S61" s="76"/>
    </row>
    <row r="62" spans="12:19" ht="18" x14ac:dyDescent="0.2">
      <c r="L62" s="70"/>
      <c r="M62" s="74"/>
      <c r="N62" s="74"/>
      <c r="O62" s="74"/>
      <c r="P62" s="74"/>
      <c r="Q62" s="74"/>
      <c r="R62" s="75"/>
      <c r="S62" s="76"/>
    </row>
    <row r="63" spans="12:19" ht="18" x14ac:dyDescent="0.2">
      <c r="M63" s="78"/>
      <c r="N63" s="79"/>
      <c r="O63" s="74"/>
      <c r="P63" s="74"/>
      <c r="Q63" s="79"/>
      <c r="R63" s="75"/>
      <c r="S63" s="76"/>
    </row>
    <row r="64" spans="12:19" ht="18" x14ac:dyDescent="0.2">
      <c r="M64" s="78"/>
      <c r="N64" s="79"/>
      <c r="O64" s="74"/>
      <c r="P64" s="74"/>
      <c r="Q64" s="79"/>
      <c r="R64" s="75"/>
      <c r="S64" s="76"/>
    </row>
    <row r="65" spans="13:19" ht="18" x14ac:dyDescent="0.2">
      <c r="M65" s="78"/>
      <c r="N65" s="79"/>
      <c r="O65" s="74"/>
      <c r="P65" s="74"/>
      <c r="Q65" s="79"/>
      <c r="R65" s="75"/>
      <c r="S65" s="76"/>
    </row>
    <row r="66" spans="13:19" ht="18" x14ac:dyDescent="0.2">
      <c r="M66" s="78"/>
      <c r="N66" s="79"/>
      <c r="O66" s="74"/>
      <c r="P66" s="74"/>
      <c r="Q66" s="79"/>
      <c r="R66" s="75"/>
      <c r="S66" s="76"/>
    </row>
    <row r="67" spans="13:19" ht="18" x14ac:dyDescent="0.2">
      <c r="M67" s="78"/>
      <c r="N67" s="79"/>
      <c r="O67" s="74"/>
      <c r="P67" s="74"/>
      <c r="Q67" s="79"/>
      <c r="R67" s="75"/>
      <c r="S67" s="76"/>
    </row>
    <row r="68" spans="13:19" ht="18" x14ac:dyDescent="0.2">
      <c r="M68" s="78"/>
      <c r="N68" s="79"/>
      <c r="O68" s="74"/>
      <c r="P68" s="74"/>
      <c r="Q68" s="79"/>
      <c r="R68" s="75"/>
      <c r="S68" s="76"/>
    </row>
    <row r="69" spans="13:19" ht="18" x14ac:dyDescent="0.2">
      <c r="M69" s="78"/>
      <c r="N69" s="79"/>
      <c r="O69" s="74"/>
      <c r="P69" s="74"/>
      <c r="Q69" s="79"/>
      <c r="R69" s="75"/>
      <c r="S69" s="76"/>
    </row>
    <row r="70" spans="13:19" ht="18" x14ac:dyDescent="0.2">
      <c r="M70" s="78"/>
      <c r="N70" s="79"/>
      <c r="O70" s="74"/>
      <c r="P70" s="74"/>
      <c r="Q70" s="79"/>
      <c r="R70" s="75"/>
      <c r="S70" s="76"/>
    </row>
    <row r="71" spans="13:19" ht="18" x14ac:dyDescent="0.2">
      <c r="M71" s="78"/>
      <c r="N71" s="79"/>
      <c r="O71" s="74"/>
      <c r="P71" s="74"/>
      <c r="Q71" s="79"/>
      <c r="R71" s="75"/>
      <c r="S71" s="76"/>
    </row>
    <row r="72" spans="13:19" ht="18" x14ac:dyDescent="0.2">
      <c r="M72" s="78"/>
      <c r="N72" s="79"/>
      <c r="O72" s="74"/>
      <c r="P72" s="74"/>
      <c r="Q72" s="79"/>
      <c r="R72" s="75"/>
      <c r="S72" s="76"/>
    </row>
  </sheetData>
  <mergeCells count="14">
    <mergeCell ref="N10:O10"/>
    <mergeCell ref="P10:P11"/>
    <mergeCell ref="Q10:U10"/>
    <mergeCell ref="V10:V11"/>
    <mergeCell ref="A1:V4"/>
    <mergeCell ref="E5:G5"/>
    <mergeCell ref="E6:G6"/>
    <mergeCell ref="E7:G7"/>
    <mergeCell ref="E8:G8"/>
    <mergeCell ref="A10:A11"/>
    <mergeCell ref="B10:B11"/>
    <mergeCell ref="C10:F10"/>
    <mergeCell ref="G10:H10"/>
    <mergeCell ref="I10:M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5" fitToWidth="3" fitToHeight="2" pageOrder="overThenDown" orientation="landscape" r:id="rId1"/>
  <headerFooter alignWithMargins="0">
    <oddHeader>&amp;L&amp;12MAPA DEMONSTRATIVO DE OBRAS E SERVIÇOS DE ENGENHARIA&amp;R&amp;12&amp;A</oddHeader>
    <oddFooter>&amp;C&amp;10Página &amp;P de &amp;N</oddFooter>
  </headerFooter>
  <colBreaks count="1" manualBreakCount="1">
    <brk id="10" max="25" man="1"/>
  </colBreaks>
  <ignoredErrors>
    <ignoredError sqref="U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4" sqref="B4"/>
    </sheetView>
  </sheetViews>
  <sheetFormatPr defaultRowHeight="14.25" x14ac:dyDescent="0.2"/>
  <sheetData>
    <row r="3" spans="2:2" x14ac:dyDescent="0.2">
      <c r="B3" t="s">
        <v>118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2º_Trimestre</vt:lpstr>
      <vt:lpstr>Planilha1</vt:lpstr>
      <vt:lpstr>'2º_Trimestre'!Area_de_impressao</vt:lpstr>
      <vt:lpstr>'2º_Trimestre'!Titulos_de_impressao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Lemos</dc:creator>
  <cp:lastModifiedBy>Cheyssy Melo</cp:lastModifiedBy>
  <cp:lastPrinted>2022-02-04T17:36:19Z</cp:lastPrinted>
  <dcterms:created xsi:type="dcterms:W3CDTF">2021-01-19T13:59:39Z</dcterms:created>
  <dcterms:modified xsi:type="dcterms:W3CDTF">2022-07-19T14:22:59Z</dcterms:modified>
</cp:coreProperties>
</file>