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.leao\Desktop\RICARDO LEÃO\Prestação de Contas - Legislação e afins\2020\31 - Relatório de Desempenho da Gestão\"/>
    </mc:Choice>
  </mc:AlternateContent>
  <xr:revisionPtr revIDLastSave="0" documentId="13_ncr:1_{8482818C-F400-4F0B-9F61-2FD762F0EE9F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Plan2" sheetId="2" r:id="rId1"/>
    <sheet name="Planilha1" sheetId="4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H13" i="2"/>
  <c r="E43" i="3" l="1"/>
  <c r="D43" i="3"/>
  <c r="C13" i="2"/>
  <c r="G13" i="2" l="1"/>
  <c r="E12" i="2"/>
  <c r="E11" i="2" l="1"/>
  <c r="D13" i="2" l="1"/>
  <c r="J9" i="2" l="1"/>
  <c r="E9" i="2"/>
  <c r="J8" i="2"/>
  <c r="E8" i="2"/>
  <c r="E13" i="2" l="1"/>
</calcChain>
</file>

<file path=xl/sharedStrings.xml><?xml version="1.0" encoding="utf-8"?>
<sst xmlns="http://schemas.openxmlformats.org/spreadsheetml/2006/main" count="242" uniqueCount="90">
  <si>
    <t>TOTAL</t>
  </si>
  <si>
    <t>PROGRAMA/AÇÕES/SUBAÇÃO (A)</t>
  </si>
  <si>
    <t>DOTAÇÃO AUTORIZADA (B)</t>
  </si>
  <si>
    <t>PRODUTO (E)</t>
  </si>
  <si>
    <t>META FÍSICA PREVISTA (F)</t>
  </si>
  <si>
    <t>META FÍSICA REALIZADA (G)</t>
  </si>
  <si>
    <t>COMENTÁRIOS (H)</t>
  </si>
  <si>
    <t>INDICADOR DO PROGRAMA (I)</t>
  </si>
  <si>
    <t>DESPESA LIQUIDADA (C)</t>
  </si>
  <si>
    <t>% C/B   (D)</t>
  </si>
  <si>
    <t>-</t>
  </si>
  <si>
    <t xml:space="preserve">0550 - Promoção e Desenvolvimento de Projetos Estratégicos para o Estado </t>
  </si>
  <si>
    <t>Projeto Implantado</t>
  </si>
  <si>
    <t>Obra Executada</t>
  </si>
  <si>
    <t>GERENTE GERAL DE PLANEJAMENTO, ORÇAMENTO E FINANÇAS</t>
  </si>
  <si>
    <t>RELATÓRIO DE DESEMPENHO DA GESTÃO</t>
  </si>
  <si>
    <t>Área Terraplanada</t>
  </si>
  <si>
    <t>Hospital Construído</t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</si>
  <si>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>0000</t>
    </r>
    <r>
      <rPr>
        <sz val="8"/>
        <color theme="1"/>
        <rFont val="Calibri"/>
        <family val="2"/>
      </rPr>
      <t xml:space="preserve"> -Outras Medidas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</si>
  <si>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1587 </t>
    </r>
    <r>
      <rPr>
        <sz val="8"/>
        <color theme="1"/>
        <rFont val="Calibri"/>
        <family val="2"/>
      </rPr>
      <t>- Recuperação, Requalificação e Reforço das Estruturas do Porto de Santo Antônio em Fernando de Noronha</t>
    </r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</si>
  <si>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1671 </t>
    </r>
    <r>
      <rPr>
        <sz val="8"/>
        <color theme="1"/>
        <rFont val="Calibri"/>
        <family val="2"/>
      </rPr>
      <t>- Construção do Hospital Geral do Sertão em Serra Talhada</t>
    </r>
  </si>
  <si>
    <t>MARIA DAS GRAÇAS PIMENTEL E SILVA NUNES</t>
  </si>
  <si>
    <t xml:space="preserve">Resolução TC Nº 65/2019 </t>
  </si>
  <si>
    <t>* Discriminado apenas o programa que tem meta prioritária em 2019</t>
  </si>
  <si>
    <r>
      <t xml:space="preserve">Promoção e Implantação de Projetos Estratégicos na Área de Infraestrutura
</t>
    </r>
    <r>
      <rPr>
        <b/>
        <sz val="8"/>
        <color theme="1"/>
        <rFont val="Calibri"/>
        <family val="2"/>
      </rPr>
      <t xml:space="preserve">B524 - </t>
    </r>
    <r>
      <rPr>
        <sz val="8"/>
        <color theme="1"/>
        <rFont val="Calibri"/>
        <family val="2"/>
      </rPr>
      <t>Implantação de UPAES - Carpina</t>
    </r>
  </si>
  <si>
    <t>Unidade Implantada</t>
  </si>
  <si>
    <r>
      <t xml:space="preserve">Promoção e Implantação de Projetos Estratégicos na Área de Infraestrutura
</t>
    </r>
    <r>
      <rPr>
        <b/>
        <sz val="8"/>
        <color theme="6" tint="-0.499984740745262"/>
        <rFont val="Calibri"/>
        <family val="2"/>
      </rPr>
      <t xml:space="preserve">1666 </t>
    </r>
    <r>
      <rPr>
        <sz val="8"/>
        <color theme="6" tint="-0.499984740745262"/>
        <rFont val="Calibri"/>
        <family val="2"/>
      </rPr>
      <t>- Terraplanagem para construção do Hospital do Sertão em Serra Talhada</t>
    </r>
  </si>
  <si>
    <t>Número da PD</t>
  </si>
  <si>
    <t>Tipo</t>
  </si>
  <si>
    <t>Data da PD</t>
  </si>
  <si>
    <t>Ficha Financeira</t>
  </si>
  <si>
    <t>Empenho</t>
  </si>
  <si>
    <t>Credor</t>
  </si>
  <si>
    <t>Competência</t>
  </si>
  <si>
    <t>Valor Bruto</t>
  </si>
  <si>
    <t>Valor Líquido</t>
  </si>
  <si>
    <t>2020PD019524</t>
  </si>
  <si>
    <t>2020.005620.140101.00001.0101000000.33009200.CUSTEIO.Vigilância Ostensiva</t>
  </si>
  <si>
    <t>2020NE003456</t>
  </si>
  <si>
    <t>BBC SERVICOS DE VIGILANCIA LTDA</t>
  </si>
  <si>
    <t>2020PD019521</t>
  </si>
  <si>
    <t>2020PD019519</t>
  </si>
  <si>
    <t>2020PD019512</t>
  </si>
  <si>
    <t>2020PD019450</t>
  </si>
  <si>
    <t>2020NE003452</t>
  </si>
  <si>
    <t>2020PD019442</t>
  </si>
  <si>
    <t>2020NE003459</t>
  </si>
  <si>
    <t>2020PD019439</t>
  </si>
  <si>
    <t>2020PD019420</t>
  </si>
  <si>
    <t>2020NE003454</t>
  </si>
  <si>
    <t>2020PD019417</t>
  </si>
  <si>
    <t>2020PD019413</t>
  </si>
  <si>
    <t>2020PD019400</t>
  </si>
  <si>
    <t>2020PD019399</t>
  </si>
  <si>
    <t>2020PD019381</t>
  </si>
  <si>
    <t>2020PD019373</t>
  </si>
  <si>
    <t>2020PD019369</t>
  </si>
  <si>
    <t>2020PD019364</t>
  </si>
  <si>
    <t>2020PD019359</t>
  </si>
  <si>
    <t>2020PD019357</t>
  </si>
  <si>
    <t>2020PD019356</t>
  </si>
  <si>
    <t>2020PD019355</t>
  </si>
  <si>
    <t>2020PD019351</t>
  </si>
  <si>
    <t>2020PD019350</t>
  </si>
  <si>
    <t>2020PD019345</t>
  </si>
  <si>
    <t>2020PD019344</t>
  </si>
  <si>
    <t>2020PD019341</t>
  </si>
  <si>
    <t>2020NE003455</t>
  </si>
  <si>
    <t>2020PD019339</t>
  </si>
  <si>
    <t>2020PD019338</t>
  </si>
  <si>
    <t>2020PD019336</t>
  </si>
  <si>
    <t>2020PD019333</t>
  </si>
  <si>
    <t>2020PD019332</t>
  </si>
  <si>
    <t>2020PD019329</t>
  </si>
  <si>
    <t>2020PD019328</t>
  </si>
  <si>
    <t>2020PD019327</t>
  </si>
  <si>
    <t>2020PD019323</t>
  </si>
  <si>
    <t>2020PD019322</t>
  </si>
  <si>
    <t>2020PD019321</t>
  </si>
  <si>
    <t>2020PD019315</t>
  </si>
  <si>
    <t>2020PD019313</t>
  </si>
  <si>
    <t>UG: 140101 - Sec. Educação</t>
  </si>
  <si>
    <t>Nº da Previsão</t>
  </si>
  <si>
    <t>Total</t>
  </si>
  <si>
    <t>Orçamento disponibilizado para cobrir parte do recurso necessário para implantação da unidade. Porém, o processo licitatório não foi concluído ficando a ação para o próximo exercício.
OBS: Medida para Meta Física - Unidade</t>
  </si>
  <si>
    <t>Subação Não Prioritária. Despesas executadas em 2018 por meio de Destaque Orçamentário para o Departamento de Estradas de Rodagem de Pernambuco - DER/PE
OBS: Medida para Meta Física - Unidade</t>
  </si>
  <si>
    <t>Subação Não Prioritária. Em 2018 foi contratado o projeto básico de recuperação, requalificação e reforço do Cais de Atração/Comercial e Elementos Flutuantes em Fernando de Noronha (Porto de Santo Antônio).
Ainda em relação a referida obra esclarece-se que por definição de Governo a mesma ficou de ser realizada pela Autarquia Territorial Distrito Estadual de Fernando de Noronha.
Tanto para o indicador, como para meta física realizada não temos como aferi-lo, pois o mesmo reporta-se a execução da obra.
OBS: Medida para Meta Física - Percentual</t>
  </si>
  <si>
    <t xml:space="preserve">Subação Não Prioritária
As execuções para essa subação ocorreram nas outras subações.
OBS: Medida para Meta Física - Unidade
</t>
  </si>
  <si>
    <t>Subação Meta Prioritária. Foram liquidadas as seguintes despesas:
- PROCESSO Nº 004/2018, CONCORRÊNCIA Nº 02/2018-GAPE/PE, Contrato 05/2018 – Objeto: Construção do Hospital 1ª etapa – Valor Liquidado em 2019 R$ 18.658.655,32 - Empresa contratada: Construtora Carajás LTDA.
- PROC Nº 006/17 , Contrato nº 01/2018 - Ref. a Contratação de empresa de engenharia para execução da locação e escavação dos elementos de fundação, da drenagem de águas pluviais e dos serviços preliminares de construção da 1ª etapa do hospital.  Valor Liquidado em 2019 R$ 42.649,35 - Empresa Contratada: UNITERRA-União Terraplenagem e Construções LTDA. Ref. serviços medidos em 2018 - DEA
- PROC nº 009/2019, Contrato nº 02/2019 - Objeto: Contratação de empresa de engenharia param Gerenciamento, Supervisão e Acompanhamento dos Serviços de Engenharia refrenrentes a construção da 1ª etapa do Hospital Geral Gov. Eduardo Campos em Serra Talhada - Empresa Contratada:  Projeção Engenharia LTDA - ME. Valor Liquidado em 2019: R$ 528.953,38
- PROC nº 03/2019, Pregão Eletrônico nº 03/2019, Contrato nº 02/2019 - Objeto: Serviço de Elaboração dos Projetos de Engenharia do Sistema Viário do entorno do Hospital Geral Governador Eduardo Campos em Serra Talhada - Empresa Contratada: Lucena Topografia &amp; Construção LTDA. Valor Liquidado em 2019: R$ 83.199,08
Dados para Cálculo do Indicador:
Meta Física PPA (subação 1671) para 2019: 86% do Hospital Construído
Valor total dos Contratos vinculados a essa subação em 2019:  R$ 42.979.473,26
Valor total acumulado medido anos anteriores até 31.12.2019: R$ 21.274.444,97
Percentual executado até 31.12.2019: 49%
OBS: Medida para Meta Física - Percentual</t>
  </si>
  <si>
    <t>ITEM 31 - ANEXO 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</si>
</sst>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\-??_-;_-@_-"/>
    <numFmt numFmtId="165" formatCode="_-* #,##0.000_-;\-* #,##0.0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theme="1"/>
      <name val="Calibri"/>
      <family val="2"/>
      <charset val="1"/>
      <scheme val="minor"/>
    </font>
    <font>
      <b/>
      <sz val="8"/>
      <color theme="1"/>
      <name val="Calibri"/>
      <family val="2"/>
      <scheme val="minor"/>
    </font>
    <font>
      <sz val="10"/>
      <color rgb="FF222222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6" tint="-0.499984740745262"/>
      <name val="Calibri"/>
      <family val="2"/>
    </font>
    <font>
      <b/>
      <sz val="8"/>
      <color theme="6" tint="-0.499984740745262"/>
      <name val="Calibri"/>
      <family val="2"/>
    </font>
    <font>
      <sz val="8"/>
      <color theme="6" tint="-0.499984740745262"/>
      <name val="Calibri"/>
      <family val="2"/>
      <scheme val="minor"/>
    </font>
    <font>
      <b/>
      <sz val="11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7DA647"/>
        <bgColor rgb="FF809B49"/>
      </patternFill>
    </fill>
    <fill>
      <patternFill patternType="solid">
        <fgColor rgb="FFBFBFBF"/>
        <bgColor rgb="FFAABAD7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9E9F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D3D3D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Border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0" applyFont="1"/>
    <xf numFmtId="43" fontId="5" fillId="0" borderId="0" xfId="1" applyFon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4" fontId="0" fillId="0" borderId="0" xfId="0" applyNumberFormat="1"/>
    <xf numFmtId="4" fontId="7" fillId="0" borderId="0" xfId="0" applyNumberFormat="1" applyFont="1"/>
    <xf numFmtId="43" fontId="8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justify" vertical="center" wrapText="1"/>
    </xf>
    <xf numFmtId="43" fontId="9" fillId="0" borderId="1" xfId="1" applyFont="1" applyBorder="1" applyAlignment="1">
      <alignment horizontal="right" vertical="center"/>
    </xf>
    <xf numFmtId="10" fontId="9" fillId="0" borderId="1" xfId="3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5" applyNumberFormat="1" applyFont="1" applyBorder="1" applyAlignment="1">
      <alignment horizontal="center" vertical="center"/>
    </xf>
    <xf numFmtId="164" fontId="9" fillId="0" borderId="1" xfId="3" applyNumberFormat="1" applyFont="1" applyBorder="1" applyAlignment="1" applyProtection="1">
      <alignment horizontal="right" vertical="center"/>
    </xf>
    <xf numFmtId="0" fontId="9" fillId="4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0" borderId="1" xfId="2" applyFont="1" applyBorder="1" applyAlignment="1">
      <alignment vertical="center" wrapText="1"/>
    </xf>
    <xf numFmtId="4" fontId="8" fillId="0" borderId="1" xfId="2" applyNumberFormat="1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0" fontId="8" fillId="0" borderId="1" xfId="3" applyNumberFormat="1" applyFont="1" applyBorder="1" applyAlignment="1">
      <alignment horizontal="center" vertical="center"/>
    </xf>
    <xf numFmtId="43" fontId="10" fillId="0" borderId="1" xfId="1" applyFont="1" applyBorder="1" applyAlignment="1">
      <alignment horizontal="center" vertical="center"/>
    </xf>
    <xf numFmtId="0" fontId="11" fillId="4" borderId="1" xfId="2" applyFont="1" applyFill="1" applyBorder="1" applyAlignment="1">
      <alignment horizontal="center" vertical="center" wrapText="1"/>
    </xf>
    <xf numFmtId="4" fontId="11" fillId="0" borderId="1" xfId="2" applyNumberFormat="1" applyFont="1" applyBorder="1" applyAlignment="1">
      <alignment horizontal="justify" vertical="center" wrapText="1"/>
    </xf>
    <xf numFmtId="43" fontId="11" fillId="0" borderId="1" xfId="1" applyFont="1" applyBorder="1" applyAlignment="1">
      <alignment horizontal="right" vertical="center"/>
    </xf>
    <xf numFmtId="164" fontId="11" fillId="0" borderId="1" xfId="3" applyNumberFormat="1" applyFont="1" applyBorder="1" applyAlignment="1" applyProtection="1">
      <alignment horizontal="right" vertical="center"/>
    </xf>
    <xf numFmtId="10" fontId="11" fillId="0" borderId="1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3" fillId="0" borderId="1" xfId="5" applyNumberFormat="1" applyFont="1" applyBorder="1" applyAlignment="1">
      <alignment horizontal="center" vertical="center"/>
    </xf>
    <xf numFmtId="0" fontId="0" fillId="5" borderId="0" xfId="0" applyFill="1"/>
    <xf numFmtId="0" fontId="14" fillId="5" borderId="4" xfId="0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top" wrapText="1"/>
    </xf>
    <xf numFmtId="14" fontId="7" fillId="6" borderId="5" xfId="0" applyNumberFormat="1" applyFont="1" applyFill="1" applyBorder="1" applyAlignment="1">
      <alignment horizontal="left" vertical="top" wrapText="1"/>
    </xf>
    <xf numFmtId="17" fontId="7" fillId="6" borderId="5" xfId="0" applyNumberFormat="1" applyFont="1" applyFill="1" applyBorder="1" applyAlignment="1">
      <alignment horizontal="left" vertical="top" wrapText="1"/>
    </xf>
    <xf numFmtId="4" fontId="7" fillId="6" borderId="5" xfId="0" applyNumberFormat="1" applyFont="1" applyFill="1" applyBorder="1" applyAlignment="1">
      <alignment horizontal="right" vertical="top" wrapText="1"/>
    </xf>
    <xf numFmtId="0" fontId="7" fillId="7" borderId="5" xfId="0" applyFont="1" applyFill="1" applyBorder="1" applyAlignment="1">
      <alignment horizontal="left" vertical="top" wrapText="1"/>
    </xf>
    <xf numFmtId="14" fontId="7" fillId="7" borderId="5" xfId="0" applyNumberFormat="1" applyFont="1" applyFill="1" applyBorder="1" applyAlignment="1">
      <alignment horizontal="left" vertical="top" wrapText="1"/>
    </xf>
    <xf numFmtId="17" fontId="7" fillId="7" borderId="5" xfId="0" applyNumberFormat="1" applyFont="1" applyFill="1" applyBorder="1" applyAlignment="1">
      <alignment horizontal="left" vertical="top" wrapText="1"/>
    </xf>
    <xf numFmtId="4" fontId="7" fillId="7" borderId="5" xfId="0" applyNumberFormat="1" applyFont="1" applyFill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14" fontId="7" fillId="5" borderId="5" xfId="0" applyNumberFormat="1" applyFont="1" applyFill="1" applyBorder="1" applyAlignment="1">
      <alignment horizontal="left" vertical="top" wrapText="1"/>
    </xf>
    <xf numFmtId="17" fontId="7" fillId="5" borderId="5" xfId="0" applyNumberFormat="1" applyFont="1" applyFill="1" applyBorder="1" applyAlignment="1">
      <alignment horizontal="left" vertical="top" wrapText="1"/>
    </xf>
    <xf numFmtId="4" fontId="7" fillId="5" borderId="5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17" fontId="7" fillId="0" borderId="1" xfId="0" applyNumberFormat="1" applyFont="1" applyFill="1" applyBorder="1" applyAlignment="1">
      <alignment horizontal="left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2" fillId="8" borderId="1" xfId="0" applyFont="1" applyFill="1" applyBorder="1"/>
    <xf numFmtId="4" fontId="2" fillId="0" borderId="1" xfId="0" applyNumberFormat="1" applyFont="1" applyFill="1" applyBorder="1"/>
    <xf numFmtId="165" fontId="0" fillId="0" borderId="0" xfId="1" applyNumberFormat="1" applyFont="1"/>
    <xf numFmtId="0" fontId="8" fillId="3" borderId="2" xfId="2" applyFont="1" applyFill="1" applyBorder="1" applyAlignment="1">
      <alignment horizontal="justify" vertical="justify" wrapText="1"/>
    </xf>
    <xf numFmtId="0" fontId="8" fillId="3" borderId="3" xfId="2" applyFont="1" applyFill="1" applyBorder="1" applyAlignment="1">
      <alignment horizontal="justify" vertical="justify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6">
    <cellStyle name="Normal" xfId="0" builtinId="0"/>
    <cellStyle name="Normal 2" xfId="2" xr:uid="{00000000-0005-0000-0000-000001000000}"/>
    <cellStyle name="Porcentagem" xfId="5" builtinId="5"/>
    <cellStyle name="Porcentagem 2" xfId="3" xr:uid="{00000000-0005-0000-0000-000003000000}"/>
    <cellStyle name="Vírgula" xfId="1" builtinId="3"/>
    <cellStyle name="Vírgula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8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2</xdr:col>
          <xdr:colOff>257175</xdr:colOff>
          <xdr:row>3</xdr:row>
          <xdr:rowOff>247650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0</xdr:rowOff>
        </xdr:from>
        <xdr:to>
          <xdr:col>2</xdr:col>
          <xdr:colOff>257175</xdr:colOff>
          <xdr:row>4</xdr:row>
          <xdr:rowOff>247650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257175</xdr:colOff>
          <xdr:row>5</xdr:row>
          <xdr:rowOff>247650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</xdr:col>
          <xdr:colOff>257175</xdr:colOff>
          <xdr:row>6</xdr:row>
          <xdr:rowOff>247650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2</xdr:col>
          <xdr:colOff>257175</xdr:colOff>
          <xdr:row>7</xdr:row>
          <xdr:rowOff>247650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257175</xdr:colOff>
          <xdr:row>8</xdr:row>
          <xdr:rowOff>247650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257175</xdr:colOff>
          <xdr:row>9</xdr:row>
          <xdr:rowOff>247650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257175</xdr:colOff>
          <xdr:row>10</xdr:row>
          <xdr:rowOff>247650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2</xdr:col>
          <xdr:colOff>257175</xdr:colOff>
          <xdr:row>11</xdr:row>
          <xdr:rowOff>247650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2</xdr:col>
          <xdr:colOff>257175</xdr:colOff>
          <xdr:row>12</xdr:row>
          <xdr:rowOff>247650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257175</xdr:colOff>
          <xdr:row>13</xdr:row>
          <xdr:rowOff>247650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2</xdr:col>
          <xdr:colOff>257175</xdr:colOff>
          <xdr:row>14</xdr:row>
          <xdr:rowOff>247650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2</xdr:col>
          <xdr:colOff>257175</xdr:colOff>
          <xdr:row>15</xdr:row>
          <xdr:rowOff>247650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2</xdr:col>
          <xdr:colOff>257175</xdr:colOff>
          <xdr:row>16</xdr:row>
          <xdr:rowOff>247650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2</xdr:col>
          <xdr:colOff>257175</xdr:colOff>
          <xdr:row>17</xdr:row>
          <xdr:rowOff>247650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2</xdr:col>
          <xdr:colOff>257175</xdr:colOff>
          <xdr:row>18</xdr:row>
          <xdr:rowOff>247650</xdr:rowOff>
        </xdr:to>
        <xdr:sp macro="" textlink="">
          <xdr:nvSpPr>
            <xdr:cNvPr id="3088" name="Control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257175</xdr:colOff>
          <xdr:row>19</xdr:row>
          <xdr:rowOff>247650</xdr:rowOff>
        </xdr:to>
        <xdr:sp macro="" textlink="">
          <xdr:nvSpPr>
            <xdr:cNvPr id="3089" name="Control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257175</xdr:colOff>
          <xdr:row>20</xdr:row>
          <xdr:rowOff>247650</xdr:rowOff>
        </xdr:to>
        <xdr:sp macro="" textlink="">
          <xdr:nvSpPr>
            <xdr:cNvPr id="3090" name="Control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257175</xdr:colOff>
          <xdr:row>21</xdr:row>
          <xdr:rowOff>247650</xdr:rowOff>
        </xdr:to>
        <xdr:sp macro="" textlink="">
          <xdr:nvSpPr>
            <xdr:cNvPr id="3091" name="Control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2</xdr:col>
          <xdr:colOff>257175</xdr:colOff>
          <xdr:row>22</xdr:row>
          <xdr:rowOff>247650</xdr:rowOff>
        </xdr:to>
        <xdr:sp macro="" textlink="">
          <xdr:nvSpPr>
            <xdr:cNvPr id="3092" name="Control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0</xdr:rowOff>
        </xdr:from>
        <xdr:to>
          <xdr:col>2</xdr:col>
          <xdr:colOff>257175</xdr:colOff>
          <xdr:row>23</xdr:row>
          <xdr:rowOff>247650</xdr:rowOff>
        </xdr:to>
        <xdr:sp macro="" textlink="">
          <xdr:nvSpPr>
            <xdr:cNvPr id="3093" name="Control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2</xdr:col>
          <xdr:colOff>257175</xdr:colOff>
          <xdr:row>24</xdr:row>
          <xdr:rowOff>247650</xdr:rowOff>
        </xdr:to>
        <xdr:sp macro="" textlink="">
          <xdr:nvSpPr>
            <xdr:cNvPr id="3094" name="Control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2</xdr:col>
          <xdr:colOff>257175</xdr:colOff>
          <xdr:row>25</xdr:row>
          <xdr:rowOff>247650</xdr:rowOff>
        </xdr:to>
        <xdr:sp macro="" textlink="">
          <xdr:nvSpPr>
            <xdr:cNvPr id="3095" name="Control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257175</xdr:colOff>
          <xdr:row>26</xdr:row>
          <xdr:rowOff>247650</xdr:rowOff>
        </xdr:to>
        <xdr:sp macro="" textlink="">
          <xdr:nvSpPr>
            <xdr:cNvPr id="3096" name="Control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2</xdr:col>
          <xdr:colOff>257175</xdr:colOff>
          <xdr:row>27</xdr:row>
          <xdr:rowOff>247650</xdr:rowOff>
        </xdr:to>
        <xdr:sp macro="" textlink="">
          <xdr:nvSpPr>
            <xdr:cNvPr id="3097" name="Control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2</xdr:col>
          <xdr:colOff>257175</xdr:colOff>
          <xdr:row>28</xdr:row>
          <xdr:rowOff>247650</xdr:rowOff>
        </xdr:to>
        <xdr:sp macro="" textlink="">
          <xdr:nvSpPr>
            <xdr:cNvPr id="3098" name="Control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2</xdr:col>
          <xdr:colOff>257175</xdr:colOff>
          <xdr:row>29</xdr:row>
          <xdr:rowOff>247650</xdr:rowOff>
        </xdr:to>
        <xdr:sp macro="" textlink="">
          <xdr:nvSpPr>
            <xdr:cNvPr id="3099" name="Control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2</xdr:col>
          <xdr:colOff>257175</xdr:colOff>
          <xdr:row>30</xdr:row>
          <xdr:rowOff>247650</xdr:rowOff>
        </xdr:to>
        <xdr:sp macro="" textlink="">
          <xdr:nvSpPr>
            <xdr:cNvPr id="3100" name="Control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31</xdr:row>
          <xdr:rowOff>247650</xdr:rowOff>
        </xdr:to>
        <xdr:sp macro="" textlink="">
          <xdr:nvSpPr>
            <xdr:cNvPr id="3101" name="Control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257175</xdr:colOff>
          <xdr:row>32</xdr:row>
          <xdr:rowOff>247650</xdr:rowOff>
        </xdr:to>
        <xdr:sp macro="" textlink="">
          <xdr:nvSpPr>
            <xdr:cNvPr id="3102" name="Control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2</xdr:col>
          <xdr:colOff>257175</xdr:colOff>
          <xdr:row>33</xdr:row>
          <xdr:rowOff>247650</xdr:rowOff>
        </xdr:to>
        <xdr:sp macro="" textlink="">
          <xdr:nvSpPr>
            <xdr:cNvPr id="3103" name="Control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2</xdr:col>
          <xdr:colOff>257175</xdr:colOff>
          <xdr:row>34</xdr:row>
          <xdr:rowOff>247650</xdr:rowOff>
        </xdr:to>
        <xdr:sp macro="" textlink="">
          <xdr:nvSpPr>
            <xdr:cNvPr id="3104" name="Control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257175</xdr:colOff>
          <xdr:row>35</xdr:row>
          <xdr:rowOff>247650</xdr:rowOff>
        </xdr:to>
        <xdr:sp macro="" textlink="">
          <xdr:nvSpPr>
            <xdr:cNvPr id="3105" name="Control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2</xdr:col>
          <xdr:colOff>257175</xdr:colOff>
          <xdr:row>36</xdr:row>
          <xdr:rowOff>247650</xdr:rowOff>
        </xdr:to>
        <xdr:sp macro="" textlink="">
          <xdr:nvSpPr>
            <xdr:cNvPr id="3106" name="Control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2</xdr:col>
          <xdr:colOff>257175</xdr:colOff>
          <xdr:row>37</xdr:row>
          <xdr:rowOff>247650</xdr:rowOff>
        </xdr:to>
        <xdr:sp macro="" textlink="">
          <xdr:nvSpPr>
            <xdr:cNvPr id="3107" name="Control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2</xdr:col>
          <xdr:colOff>257175</xdr:colOff>
          <xdr:row>38</xdr:row>
          <xdr:rowOff>247650</xdr:rowOff>
        </xdr:to>
        <xdr:sp macro="" textlink="">
          <xdr:nvSpPr>
            <xdr:cNvPr id="3108" name="Control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2</xdr:col>
          <xdr:colOff>257175</xdr:colOff>
          <xdr:row>39</xdr:row>
          <xdr:rowOff>247650</xdr:rowOff>
        </xdr:to>
        <xdr:sp macro="" textlink="">
          <xdr:nvSpPr>
            <xdr:cNvPr id="3109" name="Control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2</xdr:col>
          <xdr:colOff>257175</xdr:colOff>
          <xdr:row>40</xdr:row>
          <xdr:rowOff>247650</xdr:rowOff>
        </xdr:to>
        <xdr:sp macro="" textlink="">
          <xdr:nvSpPr>
            <xdr:cNvPr id="3110" name="Control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9" Type="http://schemas.openxmlformats.org/officeDocument/2006/relationships/control" Target="../activeX/activeX36.xml"/><Relationship Id="rId21" Type="http://schemas.openxmlformats.org/officeDocument/2006/relationships/control" Target="../activeX/activeX18.xml"/><Relationship Id="rId34" Type="http://schemas.openxmlformats.org/officeDocument/2006/relationships/control" Target="../activeX/activeX31.xml"/><Relationship Id="rId7" Type="http://schemas.openxmlformats.org/officeDocument/2006/relationships/control" Target="../activeX/activeX4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41" Type="http://schemas.openxmlformats.org/officeDocument/2006/relationships/control" Target="../activeX/activeX38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32" Type="http://schemas.openxmlformats.org/officeDocument/2006/relationships/control" Target="../activeX/activeX29.xml"/><Relationship Id="rId37" Type="http://schemas.openxmlformats.org/officeDocument/2006/relationships/control" Target="../activeX/activeX34.xml"/><Relationship Id="rId40" Type="http://schemas.openxmlformats.org/officeDocument/2006/relationships/control" Target="../activeX/activeX37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36" Type="http://schemas.openxmlformats.org/officeDocument/2006/relationships/control" Target="../activeX/activeX33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Relationship Id="rId35" Type="http://schemas.openxmlformats.org/officeDocument/2006/relationships/control" Target="../activeX/activeX32.xml"/><Relationship Id="rId8" Type="http://schemas.openxmlformats.org/officeDocument/2006/relationships/control" Target="../activeX/activeX5.xml"/><Relationship Id="rId3" Type="http://schemas.openxmlformats.org/officeDocument/2006/relationships/control" Target="../activeX/activeX1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33" Type="http://schemas.openxmlformats.org/officeDocument/2006/relationships/control" Target="../activeX/activeX30.xml"/><Relationship Id="rId38" Type="http://schemas.openxmlformats.org/officeDocument/2006/relationships/control" Target="../activeX/activeX3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tabSelected="1" view="pageBreakPreview" zoomScaleNormal="100" zoomScaleSheetLayoutView="100" workbookViewId="0">
      <selection activeCell="A3" sqref="A3:J3"/>
    </sheetView>
  </sheetViews>
  <sheetFormatPr defaultRowHeight="15" x14ac:dyDescent="0.25"/>
  <cols>
    <col min="1" max="1" width="6.140625" customWidth="1"/>
    <col min="2" max="2" width="18.85546875" customWidth="1"/>
    <col min="3" max="3" width="12.42578125" style="3" customWidth="1"/>
    <col min="4" max="4" width="13.140625" customWidth="1"/>
    <col min="5" max="5" width="7" bestFit="1" customWidth="1"/>
    <col min="6" max="6" width="17.85546875" bestFit="1" customWidth="1"/>
    <col min="7" max="7" width="8.85546875" customWidth="1"/>
    <col min="8" max="8" width="9.85546875" customWidth="1"/>
    <col min="9" max="9" width="62.5703125" customWidth="1"/>
    <col min="10" max="10" width="12.7109375" customWidth="1"/>
    <col min="13" max="13" width="12.5703125" customWidth="1"/>
    <col min="14" max="14" width="14.28515625" bestFit="1" customWidth="1"/>
  </cols>
  <sheetData>
    <row r="1" spans="1:14" s="4" customFormat="1" x14ac:dyDescent="0.25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s="6" customFormat="1" x14ac:dyDescent="0.25">
      <c r="A2" s="59" t="s">
        <v>89</v>
      </c>
      <c r="B2" s="59"/>
      <c r="C2" s="59"/>
      <c r="D2" s="59"/>
      <c r="E2" s="59"/>
      <c r="F2" s="59"/>
      <c r="G2" s="59"/>
      <c r="H2" s="59"/>
      <c r="I2" s="59"/>
      <c r="J2" s="59"/>
    </row>
    <row r="3" spans="1:14" s="7" customFormat="1" x14ac:dyDescent="0.25">
      <c r="A3" s="59" t="s">
        <v>15</v>
      </c>
      <c r="B3" s="59"/>
      <c r="C3" s="59"/>
      <c r="D3" s="59"/>
      <c r="E3" s="59"/>
      <c r="F3" s="59"/>
      <c r="G3" s="59"/>
      <c r="H3" s="59"/>
      <c r="I3" s="59"/>
      <c r="J3" s="59"/>
    </row>
    <row r="4" spans="1:14" s="4" customForma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4" ht="20.100000000000001" customHeight="1" x14ac:dyDescent="0.25">
      <c r="A5" s="60" t="s">
        <v>1</v>
      </c>
      <c r="B5" s="60"/>
      <c r="C5" s="61" t="s">
        <v>2</v>
      </c>
      <c r="D5" s="62" t="s">
        <v>8</v>
      </c>
      <c r="E5" s="62" t="s">
        <v>9</v>
      </c>
      <c r="F5" s="62" t="s">
        <v>3</v>
      </c>
      <c r="G5" s="62" t="s">
        <v>4</v>
      </c>
      <c r="H5" s="62" t="s">
        <v>5</v>
      </c>
      <c r="I5" s="62" t="s">
        <v>6</v>
      </c>
      <c r="J5" s="62" t="s">
        <v>7</v>
      </c>
    </row>
    <row r="6" spans="1:14" ht="14.25" customHeight="1" x14ac:dyDescent="0.25">
      <c r="A6" s="60"/>
      <c r="B6" s="60"/>
      <c r="C6" s="61"/>
      <c r="D6" s="62"/>
      <c r="E6" s="62"/>
      <c r="F6" s="62"/>
      <c r="G6" s="62"/>
      <c r="H6" s="62"/>
      <c r="I6" s="62"/>
      <c r="J6" s="62"/>
    </row>
    <row r="7" spans="1:14" ht="33" customHeight="1" x14ac:dyDescent="0.25">
      <c r="A7" s="55" t="s">
        <v>11</v>
      </c>
      <c r="B7" s="56"/>
      <c r="C7" s="10"/>
      <c r="D7" s="11"/>
      <c r="E7" s="11"/>
      <c r="F7" s="11"/>
      <c r="G7" s="11"/>
      <c r="H7" s="11"/>
      <c r="I7" s="11"/>
      <c r="J7" s="11"/>
    </row>
    <row r="8" spans="1:14" ht="56.25" x14ac:dyDescent="0.25">
      <c r="A8" s="18">
        <v>2912</v>
      </c>
      <c r="B8" s="12" t="s">
        <v>18</v>
      </c>
      <c r="C8" s="13">
        <v>29100</v>
      </c>
      <c r="D8" s="17"/>
      <c r="E8" s="14">
        <f>D8/C8</f>
        <v>0</v>
      </c>
      <c r="F8" s="12" t="s">
        <v>12</v>
      </c>
      <c r="G8" s="15">
        <v>1</v>
      </c>
      <c r="H8" s="15">
        <v>0</v>
      </c>
      <c r="I8" s="19" t="s">
        <v>87</v>
      </c>
      <c r="J8" s="16">
        <f t="shared" ref="J8:J9" si="0">H8/G8</f>
        <v>0</v>
      </c>
    </row>
    <row r="9" spans="1:14" ht="101.25" x14ac:dyDescent="0.25">
      <c r="A9" s="18">
        <v>2912</v>
      </c>
      <c r="B9" s="12" t="s">
        <v>19</v>
      </c>
      <c r="C9" s="13">
        <v>114000</v>
      </c>
      <c r="D9" s="17"/>
      <c r="E9" s="14">
        <f>D9/C9</f>
        <v>0</v>
      </c>
      <c r="F9" s="12" t="s">
        <v>13</v>
      </c>
      <c r="G9" s="15">
        <v>0.1</v>
      </c>
      <c r="H9" s="15">
        <v>0</v>
      </c>
      <c r="I9" s="19" t="s">
        <v>86</v>
      </c>
      <c r="J9" s="16">
        <f t="shared" si="0"/>
        <v>0</v>
      </c>
    </row>
    <row r="10" spans="1:14" ht="90" x14ac:dyDescent="0.25">
      <c r="A10" s="26">
        <v>2912</v>
      </c>
      <c r="B10" s="27" t="s">
        <v>26</v>
      </c>
      <c r="C10" s="28">
        <v>0</v>
      </c>
      <c r="D10" s="29"/>
      <c r="E10" s="30">
        <v>0</v>
      </c>
      <c r="F10" s="27" t="s">
        <v>16</v>
      </c>
      <c r="G10" s="31">
        <v>1</v>
      </c>
      <c r="H10" s="31">
        <v>1</v>
      </c>
      <c r="I10" s="19" t="s">
        <v>85</v>
      </c>
      <c r="J10" s="32">
        <v>1</v>
      </c>
    </row>
    <row r="11" spans="1:14" ht="321" customHeight="1" x14ac:dyDescent="0.25">
      <c r="A11" s="18">
        <v>2912</v>
      </c>
      <c r="B11" s="12" t="s">
        <v>20</v>
      </c>
      <c r="C11" s="13">
        <v>28252429.34</v>
      </c>
      <c r="D11" s="17">
        <v>19313457.129999999</v>
      </c>
      <c r="E11" s="14">
        <f>D11/C11</f>
        <v>0.68360341327023022</v>
      </c>
      <c r="F11" s="12" t="s">
        <v>17</v>
      </c>
      <c r="G11" s="15">
        <v>0.86</v>
      </c>
      <c r="H11" s="15">
        <v>0.49</v>
      </c>
      <c r="I11" s="19" t="s">
        <v>88</v>
      </c>
      <c r="J11" s="16">
        <f>0.49/0.86</f>
        <v>0.56976744186046513</v>
      </c>
      <c r="M11" s="9"/>
      <c r="N11" s="54"/>
    </row>
    <row r="12" spans="1:14" ht="67.5" x14ac:dyDescent="0.25">
      <c r="A12" s="18">
        <v>2912</v>
      </c>
      <c r="B12" s="12" t="s">
        <v>24</v>
      </c>
      <c r="C12" s="13">
        <v>648392.42000000004</v>
      </c>
      <c r="D12" s="17">
        <v>0</v>
      </c>
      <c r="E12" s="14">
        <f>D12/C12</f>
        <v>0</v>
      </c>
      <c r="F12" s="12" t="s">
        <v>25</v>
      </c>
      <c r="G12" s="15">
        <v>1</v>
      </c>
      <c r="H12" s="15">
        <v>0</v>
      </c>
      <c r="I12" s="19" t="s">
        <v>84</v>
      </c>
      <c r="J12" s="16">
        <v>0</v>
      </c>
      <c r="M12" s="9"/>
      <c r="N12" s="3"/>
    </row>
    <row r="13" spans="1:14" x14ac:dyDescent="0.25">
      <c r="A13" s="20"/>
      <c r="B13" s="21" t="s">
        <v>0</v>
      </c>
      <c r="C13" s="22">
        <f>SUM(C8:C12)</f>
        <v>29043921.760000002</v>
      </c>
      <c r="D13" s="23">
        <f>SUM(D8:D11)</f>
        <v>19313457.129999999</v>
      </c>
      <c r="E13" s="24">
        <f t="shared" ref="E13" si="1">D13/C13</f>
        <v>0.66497414810554145</v>
      </c>
      <c r="F13" s="15" t="s">
        <v>10</v>
      </c>
      <c r="G13" s="25">
        <f>SUM(G8:G12)</f>
        <v>3.96</v>
      </c>
      <c r="H13" s="25">
        <f>SUM(H8:H12)</f>
        <v>1.49</v>
      </c>
      <c r="I13" s="15" t="s">
        <v>10</v>
      </c>
      <c r="J13" s="15" t="s">
        <v>10</v>
      </c>
      <c r="M13" s="3"/>
    </row>
    <row r="14" spans="1:14" x14ac:dyDescent="0.25">
      <c r="A14" s="1"/>
      <c r="B14" s="1"/>
      <c r="C14" s="2"/>
      <c r="D14" s="1"/>
      <c r="E14" s="1"/>
      <c r="F14" s="1"/>
      <c r="G14" s="1"/>
      <c r="H14" s="1"/>
      <c r="I14" s="1"/>
      <c r="M14" s="8"/>
    </row>
    <row r="15" spans="1:14" x14ac:dyDescent="0.25">
      <c r="A15" s="1" t="s">
        <v>23</v>
      </c>
      <c r="B15" s="1"/>
      <c r="C15" s="2"/>
      <c r="D15" s="1"/>
      <c r="E15" s="1"/>
      <c r="F15" s="1"/>
      <c r="G15" s="1"/>
      <c r="H15" s="1"/>
      <c r="I15" s="1"/>
      <c r="M15" s="8"/>
    </row>
    <row r="16" spans="1:14" x14ac:dyDescent="0.25">
      <c r="A16" s="1"/>
      <c r="B16" s="1"/>
      <c r="C16" s="2"/>
      <c r="D16" s="1"/>
      <c r="E16" s="1"/>
      <c r="F16" s="1"/>
      <c r="G16" s="1"/>
      <c r="H16" s="1"/>
      <c r="I16" s="1"/>
      <c r="M16" s="8"/>
    </row>
    <row r="17" spans="1:10" x14ac:dyDescent="0.25">
      <c r="A17" s="1"/>
      <c r="B17" s="1"/>
      <c r="C17" s="2"/>
      <c r="D17" s="1"/>
      <c r="E17" s="1"/>
      <c r="F17" s="1"/>
      <c r="G17" s="1"/>
      <c r="H17" s="1"/>
      <c r="I17" s="1"/>
    </row>
    <row r="18" spans="1:10" x14ac:dyDescent="0.25">
      <c r="A18" s="57" t="s">
        <v>21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0" x14ac:dyDescent="0.25">
      <c r="A19" s="57" t="s">
        <v>14</v>
      </c>
      <c r="B19" s="57"/>
      <c r="C19" s="57"/>
      <c r="D19" s="57"/>
      <c r="E19" s="57"/>
      <c r="F19" s="57"/>
      <c r="G19" s="57"/>
      <c r="H19" s="57"/>
      <c r="I19" s="57"/>
      <c r="J19" s="57"/>
    </row>
  </sheetData>
  <mergeCells count="15">
    <mergeCell ref="A7:B7"/>
    <mergeCell ref="A18:J18"/>
    <mergeCell ref="A19:J19"/>
    <mergeCell ref="A1:J1"/>
    <mergeCell ref="A2:J2"/>
    <mergeCell ref="A3:J3"/>
    <mergeCell ref="A5:B6"/>
    <mergeCell ref="C5:C6"/>
    <mergeCell ref="D5:D6"/>
    <mergeCell ref="E5:E6"/>
    <mergeCell ref="F5:F6"/>
    <mergeCell ref="G5:G6"/>
    <mergeCell ref="H5:H6"/>
    <mergeCell ref="I5:I6"/>
    <mergeCell ref="J5:J6"/>
  </mergeCells>
  <pageMargins left="1" right="1" top="1" bottom="1" header="0.5" footer="0.5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0A50-1E19-46DE-B604-A75C3B5A2CE0}">
  <sheetPr codeName="Planilha1"/>
  <dimension ref="C2:L41"/>
  <sheetViews>
    <sheetView topLeftCell="A39" workbookViewId="0">
      <selection activeCell="D4" sqref="D4:L41"/>
    </sheetView>
  </sheetViews>
  <sheetFormatPr defaultRowHeight="15" x14ac:dyDescent="0.25"/>
  <sheetData>
    <row r="2" spans="3:12" ht="15.75" thickBot="1" x14ac:dyDescent="0.3"/>
    <row r="3" spans="3:12" ht="45.75" thickBot="1" x14ac:dyDescent="0.3">
      <c r="C3" s="34" t="s">
        <v>27</v>
      </c>
      <c r="D3" s="34" t="s">
        <v>28</v>
      </c>
      <c r="E3" s="34" t="s">
        <v>29</v>
      </c>
      <c r="F3" s="35" t="s">
        <v>30</v>
      </c>
      <c r="G3" s="34" t="s">
        <v>31</v>
      </c>
      <c r="H3" s="34" t="s">
        <v>32</v>
      </c>
      <c r="I3" s="34" t="s">
        <v>33</v>
      </c>
      <c r="J3" s="34" t="s">
        <v>34</v>
      </c>
      <c r="K3" s="34" t="s">
        <v>35</v>
      </c>
      <c r="L3" s="33"/>
    </row>
    <row r="4" spans="3:12" ht="114.75" x14ac:dyDescent="0.25">
      <c r="C4" s="36"/>
      <c r="D4" s="36" t="s">
        <v>36</v>
      </c>
      <c r="E4" s="36">
        <v>11</v>
      </c>
      <c r="F4" s="37">
        <v>43900</v>
      </c>
      <c r="G4" s="36" t="s">
        <v>37</v>
      </c>
      <c r="H4" s="36" t="s">
        <v>38</v>
      </c>
      <c r="I4" s="36" t="s">
        <v>39</v>
      </c>
      <c r="J4" s="38">
        <v>43800</v>
      </c>
      <c r="K4" s="39">
        <v>389389.74</v>
      </c>
      <c r="L4" s="39">
        <v>363138.74</v>
      </c>
    </row>
    <row r="5" spans="3:12" ht="114.75" x14ac:dyDescent="0.25">
      <c r="C5" s="40"/>
      <c r="D5" s="40" t="s">
        <v>40</v>
      </c>
      <c r="E5" s="40">
        <v>11</v>
      </c>
      <c r="F5" s="41">
        <v>43900</v>
      </c>
      <c r="G5" s="40" t="s">
        <v>37</v>
      </c>
      <c r="H5" s="40" t="s">
        <v>38</v>
      </c>
      <c r="I5" s="40" t="s">
        <v>39</v>
      </c>
      <c r="J5" s="42">
        <v>43800</v>
      </c>
      <c r="K5" s="43">
        <v>287759.86</v>
      </c>
      <c r="L5" s="43">
        <v>268360.31</v>
      </c>
    </row>
    <row r="6" spans="3:12" ht="114.75" x14ac:dyDescent="0.25">
      <c r="C6" s="44"/>
      <c r="D6" s="44" t="s">
        <v>41</v>
      </c>
      <c r="E6" s="44">
        <v>11</v>
      </c>
      <c r="F6" s="45">
        <v>43900</v>
      </c>
      <c r="G6" s="44" t="s">
        <v>37</v>
      </c>
      <c r="H6" s="44" t="s">
        <v>38</v>
      </c>
      <c r="I6" s="44" t="s">
        <v>39</v>
      </c>
      <c r="J6" s="46">
        <v>43800</v>
      </c>
      <c r="K6" s="47">
        <v>8870.61</v>
      </c>
      <c r="L6" s="47">
        <v>8272.59</v>
      </c>
    </row>
    <row r="7" spans="3:12" ht="114.75" x14ac:dyDescent="0.25">
      <c r="C7" s="40"/>
      <c r="D7" s="40" t="s">
        <v>42</v>
      </c>
      <c r="E7" s="40">
        <v>11</v>
      </c>
      <c r="F7" s="41">
        <v>43900</v>
      </c>
      <c r="G7" s="40" t="s">
        <v>37</v>
      </c>
      <c r="H7" s="40" t="s">
        <v>38</v>
      </c>
      <c r="I7" s="40" t="s">
        <v>39</v>
      </c>
      <c r="J7" s="42">
        <v>43800</v>
      </c>
      <c r="K7" s="43">
        <v>362930.77</v>
      </c>
      <c r="L7" s="43">
        <v>338463.53</v>
      </c>
    </row>
    <row r="8" spans="3:12" ht="114.75" x14ac:dyDescent="0.25">
      <c r="C8" s="44"/>
      <c r="D8" s="44" t="s">
        <v>43</v>
      </c>
      <c r="E8" s="44">
        <v>11</v>
      </c>
      <c r="F8" s="45">
        <v>43900</v>
      </c>
      <c r="G8" s="44" t="s">
        <v>37</v>
      </c>
      <c r="H8" s="44" t="s">
        <v>44</v>
      </c>
      <c r="I8" s="44" t="s">
        <v>39</v>
      </c>
      <c r="J8" s="46">
        <v>43800</v>
      </c>
      <c r="K8" s="47">
        <v>8870.61</v>
      </c>
      <c r="L8" s="47">
        <v>8272.59</v>
      </c>
    </row>
    <row r="9" spans="3:12" ht="114.75" x14ac:dyDescent="0.25">
      <c r="C9" s="40"/>
      <c r="D9" s="40" t="s">
        <v>45</v>
      </c>
      <c r="E9" s="40">
        <v>11</v>
      </c>
      <c r="F9" s="41">
        <v>43900</v>
      </c>
      <c r="G9" s="40" t="s">
        <v>37</v>
      </c>
      <c r="H9" s="40" t="s">
        <v>46</v>
      </c>
      <c r="I9" s="40" t="s">
        <v>39</v>
      </c>
      <c r="J9" s="42">
        <v>43800</v>
      </c>
      <c r="K9" s="43">
        <v>7672.4</v>
      </c>
      <c r="L9" s="43">
        <v>7155.16</v>
      </c>
    </row>
    <row r="10" spans="3:12" ht="114.75" x14ac:dyDescent="0.25">
      <c r="C10" s="44"/>
      <c r="D10" s="44" t="s">
        <v>47</v>
      </c>
      <c r="E10" s="44">
        <v>11</v>
      </c>
      <c r="F10" s="45">
        <v>43900</v>
      </c>
      <c r="G10" s="44" t="s">
        <v>37</v>
      </c>
      <c r="H10" s="44" t="s">
        <v>44</v>
      </c>
      <c r="I10" s="44" t="s">
        <v>39</v>
      </c>
      <c r="J10" s="46">
        <v>43800</v>
      </c>
      <c r="K10" s="47">
        <v>8870.61</v>
      </c>
      <c r="L10" s="47">
        <v>8272.59</v>
      </c>
    </row>
    <row r="11" spans="3:12" ht="114.75" x14ac:dyDescent="0.25">
      <c r="C11" s="40"/>
      <c r="D11" s="40" t="s">
        <v>48</v>
      </c>
      <c r="E11" s="40">
        <v>11</v>
      </c>
      <c r="F11" s="41">
        <v>43900</v>
      </c>
      <c r="G11" s="40" t="s">
        <v>37</v>
      </c>
      <c r="H11" s="40" t="s">
        <v>49</v>
      </c>
      <c r="I11" s="40" t="s">
        <v>39</v>
      </c>
      <c r="J11" s="42">
        <v>43800</v>
      </c>
      <c r="K11" s="43">
        <v>13229.49</v>
      </c>
      <c r="L11" s="43">
        <v>12337.61</v>
      </c>
    </row>
    <row r="12" spans="3:12" ht="114.75" x14ac:dyDescent="0.25">
      <c r="C12" s="44"/>
      <c r="D12" s="44" t="s">
        <v>50</v>
      </c>
      <c r="E12" s="44">
        <v>11</v>
      </c>
      <c r="F12" s="45">
        <v>43900</v>
      </c>
      <c r="G12" s="44" t="s">
        <v>37</v>
      </c>
      <c r="H12" s="44" t="s">
        <v>46</v>
      </c>
      <c r="I12" s="44" t="s">
        <v>39</v>
      </c>
      <c r="J12" s="46">
        <v>43800</v>
      </c>
      <c r="K12" s="47">
        <v>7672.4</v>
      </c>
      <c r="L12" s="47">
        <v>7155.16</v>
      </c>
    </row>
    <row r="13" spans="3:12" ht="114.75" x14ac:dyDescent="0.25">
      <c r="C13" s="40"/>
      <c r="D13" s="40" t="s">
        <v>51</v>
      </c>
      <c r="E13" s="40">
        <v>11</v>
      </c>
      <c r="F13" s="41">
        <v>43900</v>
      </c>
      <c r="G13" s="40" t="s">
        <v>37</v>
      </c>
      <c r="H13" s="40" t="s">
        <v>44</v>
      </c>
      <c r="I13" s="40" t="s">
        <v>39</v>
      </c>
      <c r="J13" s="42">
        <v>43800</v>
      </c>
      <c r="K13" s="43">
        <v>13229.49</v>
      </c>
      <c r="L13" s="43">
        <v>12337.61</v>
      </c>
    </row>
    <row r="14" spans="3:12" ht="114.75" x14ac:dyDescent="0.25">
      <c r="C14" s="44"/>
      <c r="D14" s="44" t="s">
        <v>52</v>
      </c>
      <c r="E14" s="44">
        <v>11</v>
      </c>
      <c r="F14" s="45">
        <v>43900</v>
      </c>
      <c r="G14" s="44" t="s">
        <v>37</v>
      </c>
      <c r="H14" s="44" t="s">
        <v>49</v>
      </c>
      <c r="I14" s="44" t="s">
        <v>39</v>
      </c>
      <c r="J14" s="46">
        <v>43800</v>
      </c>
      <c r="K14" s="47">
        <v>8870.61</v>
      </c>
      <c r="L14" s="47">
        <v>8272.59</v>
      </c>
    </row>
    <row r="15" spans="3:12" ht="114.75" x14ac:dyDescent="0.25">
      <c r="C15" s="40"/>
      <c r="D15" s="40" t="s">
        <v>53</v>
      </c>
      <c r="E15" s="40">
        <v>11</v>
      </c>
      <c r="F15" s="41">
        <v>43900</v>
      </c>
      <c r="G15" s="40" t="s">
        <v>37</v>
      </c>
      <c r="H15" s="40" t="s">
        <v>44</v>
      </c>
      <c r="I15" s="40" t="s">
        <v>39</v>
      </c>
      <c r="J15" s="42">
        <v>43800</v>
      </c>
      <c r="K15" s="43">
        <v>13229.49</v>
      </c>
      <c r="L15" s="43">
        <v>12337.61</v>
      </c>
    </row>
    <row r="16" spans="3:12" ht="114.75" x14ac:dyDescent="0.25">
      <c r="C16" s="44"/>
      <c r="D16" s="44" t="s">
        <v>54</v>
      </c>
      <c r="E16" s="44">
        <v>11</v>
      </c>
      <c r="F16" s="45">
        <v>43900</v>
      </c>
      <c r="G16" s="44" t="s">
        <v>37</v>
      </c>
      <c r="H16" s="44" t="s">
        <v>49</v>
      </c>
      <c r="I16" s="44" t="s">
        <v>39</v>
      </c>
      <c r="J16" s="46">
        <v>43800</v>
      </c>
      <c r="K16" s="47">
        <v>35329.58</v>
      </c>
      <c r="L16" s="47">
        <v>32947.81</v>
      </c>
    </row>
    <row r="17" spans="3:12" ht="114.75" x14ac:dyDescent="0.25">
      <c r="C17" s="40"/>
      <c r="D17" s="40" t="s">
        <v>55</v>
      </c>
      <c r="E17" s="40">
        <v>11</v>
      </c>
      <c r="F17" s="41">
        <v>43900</v>
      </c>
      <c r="G17" s="40" t="s">
        <v>37</v>
      </c>
      <c r="H17" s="40" t="s">
        <v>44</v>
      </c>
      <c r="I17" s="40" t="s">
        <v>39</v>
      </c>
      <c r="J17" s="42">
        <v>43800</v>
      </c>
      <c r="K17" s="43">
        <v>13229.49</v>
      </c>
      <c r="L17" s="43">
        <v>12337.61</v>
      </c>
    </row>
    <row r="18" spans="3:12" ht="114.75" x14ac:dyDescent="0.25">
      <c r="C18" s="44"/>
      <c r="D18" s="44" t="s">
        <v>56</v>
      </c>
      <c r="E18" s="44">
        <v>11</v>
      </c>
      <c r="F18" s="45">
        <v>43900</v>
      </c>
      <c r="G18" s="44" t="s">
        <v>37</v>
      </c>
      <c r="H18" s="44" t="s">
        <v>49</v>
      </c>
      <c r="I18" s="44" t="s">
        <v>39</v>
      </c>
      <c r="J18" s="46">
        <v>43800</v>
      </c>
      <c r="K18" s="47">
        <v>8870.61</v>
      </c>
      <c r="L18" s="47">
        <v>8272.59</v>
      </c>
    </row>
    <row r="19" spans="3:12" ht="114.75" x14ac:dyDescent="0.25">
      <c r="C19" s="40"/>
      <c r="D19" s="40" t="s">
        <v>57</v>
      </c>
      <c r="E19" s="40">
        <v>11</v>
      </c>
      <c r="F19" s="41">
        <v>43900</v>
      </c>
      <c r="G19" s="40" t="s">
        <v>37</v>
      </c>
      <c r="H19" s="40" t="s">
        <v>49</v>
      </c>
      <c r="I19" s="40" t="s">
        <v>39</v>
      </c>
      <c r="J19" s="42">
        <v>43800</v>
      </c>
      <c r="K19" s="43">
        <v>26611.84</v>
      </c>
      <c r="L19" s="43">
        <v>24817.78</v>
      </c>
    </row>
    <row r="20" spans="3:12" ht="114.75" x14ac:dyDescent="0.25">
      <c r="C20" s="44"/>
      <c r="D20" s="44" t="s">
        <v>58</v>
      </c>
      <c r="E20" s="44">
        <v>11</v>
      </c>
      <c r="F20" s="45">
        <v>43900</v>
      </c>
      <c r="G20" s="44" t="s">
        <v>37</v>
      </c>
      <c r="H20" s="44" t="s">
        <v>44</v>
      </c>
      <c r="I20" s="44" t="s">
        <v>39</v>
      </c>
      <c r="J20" s="46">
        <v>43800</v>
      </c>
      <c r="K20" s="47">
        <v>13229.49</v>
      </c>
      <c r="L20" s="47">
        <v>12337.61</v>
      </c>
    </row>
    <row r="21" spans="3:12" ht="114.75" x14ac:dyDescent="0.25">
      <c r="C21" s="40"/>
      <c r="D21" s="40" t="s">
        <v>59</v>
      </c>
      <c r="E21" s="40">
        <v>11</v>
      </c>
      <c r="F21" s="41">
        <v>43900</v>
      </c>
      <c r="G21" s="40" t="s">
        <v>37</v>
      </c>
      <c r="H21" s="40" t="s">
        <v>49</v>
      </c>
      <c r="I21" s="40" t="s">
        <v>39</v>
      </c>
      <c r="J21" s="42">
        <v>43800</v>
      </c>
      <c r="K21" s="43">
        <v>22100.1</v>
      </c>
      <c r="L21" s="43">
        <v>20610.2</v>
      </c>
    </row>
    <row r="22" spans="3:12" ht="114.75" x14ac:dyDescent="0.25">
      <c r="C22" s="44"/>
      <c r="D22" s="44" t="s">
        <v>60</v>
      </c>
      <c r="E22" s="44">
        <v>11</v>
      </c>
      <c r="F22" s="45">
        <v>43900</v>
      </c>
      <c r="G22" s="44" t="s">
        <v>37</v>
      </c>
      <c r="H22" s="44" t="s">
        <v>44</v>
      </c>
      <c r="I22" s="44" t="s">
        <v>39</v>
      </c>
      <c r="J22" s="46">
        <v>43800</v>
      </c>
      <c r="K22" s="47">
        <v>13229.49</v>
      </c>
      <c r="L22" s="47">
        <v>12337.61</v>
      </c>
    </row>
    <row r="23" spans="3:12" ht="114.75" x14ac:dyDescent="0.25">
      <c r="C23" s="40"/>
      <c r="D23" s="40" t="s">
        <v>61</v>
      </c>
      <c r="E23" s="40">
        <v>11</v>
      </c>
      <c r="F23" s="41">
        <v>43900</v>
      </c>
      <c r="G23" s="40" t="s">
        <v>37</v>
      </c>
      <c r="H23" s="40" t="s">
        <v>49</v>
      </c>
      <c r="I23" s="40" t="s">
        <v>39</v>
      </c>
      <c r="J23" s="42">
        <v>43800</v>
      </c>
      <c r="K23" s="43">
        <v>13229.49</v>
      </c>
      <c r="L23" s="43">
        <v>12337.61</v>
      </c>
    </row>
    <row r="24" spans="3:12" ht="114.75" x14ac:dyDescent="0.25">
      <c r="C24" s="44"/>
      <c r="D24" s="44" t="s">
        <v>62</v>
      </c>
      <c r="E24" s="44">
        <v>11</v>
      </c>
      <c r="F24" s="45">
        <v>43900</v>
      </c>
      <c r="G24" s="44" t="s">
        <v>37</v>
      </c>
      <c r="H24" s="44" t="s">
        <v>44</v>
      </c>
      <c r="I24" s="44" t="s">
        <v>39</v>
      </c>
      <c r="J24" s="46">
        <v>43800</v>
      </c>
      <c r="K24" s="47">
        <v>13229.49</v>
      </c>
      <c r="L24" s="47">
        <v>12337.61</v>
      </c>
    </row>
    <row r="25" spans="3:12" ht="114.75" x14ac:dyDescent="0.25">
      <c r="C25" s="40"/>
      <c r="D25" s="40" t="s">
        <v>63</v>
      </c>
      <c r="E25" s="40">
        <v>11</v>
      </c>
      <c r="F25" s="41">
        <v>43900</v>
      </c>
      <c r="G25" s="40" t="s">
        <v>37</v>
      </c>
      <c r="H25" s="40" t="s">
        <v>49</v>
      </c>
      <c r="I25" s="40" t="s">
        <v>39</v>
      </c>
      <c r="J25" s="42">
        <v>43800</v>
      </c>
      <c r="K25" s="43">
        <v>8870.61</v>
      </c>
      <c r="L25" s="43">
        <v>8272.59</v>
      </c>
    </row>
    <row r="26" spans="3:12" ht="114.75" x14ac:dyDescent="0.25">
      <c r="C26" s="44"/>
      <c r="D26" s="44" t="s">
        <v>64</v>
      </c>
      <c r="E26" s="44">
        <v>11</v>
      </c>
      <c r="F26" s="45">
        <v>43900</v>
      </c>
      <c r="G26" s="44" t="s">
        <v>37</v>
      </c>
      <c r="H26" s="44" t="s">
        <v>38</v>
      </c>
      <c r="I26" s="44" t="s">
        <v>39</v>
      </c>
      <c r="J26" s="46">
        <v>43800</v>
      </c>
      <c r="K26" s="47">
        <v>336624.66</v>
      </c>
      <c r="L26" s="47">
        <v>313916</v>
      </c>
    </row>
    <row r="27" spans="3:12" ht="114.75" x14ac:dyDescent="0.25">
      <c r="C27" s="40"/>
      <c r="D27" s="40" t="s">
        <v>65</v>
      </c>
      <c r="E27" s="40">
        <v>11</v>
      </c>
      <c r="F27" s="41">
        <v>43900</v>
      </c>
      <c r="G27" s="40" t="s">
        <v>37</v>
      </c>
      <c r="H27" s="40" t="s">
        <v>49</v>
      </c>
      <c r="I27" s="40" t="s">
        <v>39</v>
      </c>
      <c r="J27" s="42">
        <v>43800</v>
      </c>
      <c r="K27" s="43">
        <v>22100.1</v>
      </c>
      <c r="L27" s="43">
        <v>20604.86</v>
      </c>
    </row>
    <row r="28" spans="3:12" ht="114.75" x14ac:dyDescent="0.25">
      <c r="C28" s="44"/>
      <c r="D28" s="44" t="s">
        <v>66</v>
      </c>
      <c r="E28" s="44">
        <v>11</v>
      </c>
      <c r="F28" s="45">
        <v>43900</v>
      </c>
      <c r="G28" s="44" t="s">
        <v>37</v>
      </c>
      <c r="H28" s="44" t="s">
        <v>67</v>
      </c>
      <c r="I28" s="44" t="s">
        <v>39</v>
      </c>
      <c r="J28" s="46">
        <v>43800</v>
      </c>
      <c r="K28" s="47">
        <v>8870.61</v>
      </c>
      <c r="L28" s="47">
        <v>8272.59</v>
      </c>
    </row>
    <row r="29" spans="3:12" ht="114.75" x14ac:dyDescent="0.25">
      <c r="C29" s="40"/>
      <c r="D29" s="40" t="s">
        <v>68</v>
      </c>
      <c r="E29" s="40">
        <v>11</v>
      </c>
      <c r="F29" s="41">
        <v>43900</v>
      </c>
      <c r="G29" s="40" t="s">
        <v>37</v>
      </c>
      <c r="H29" s="40" t="s">
        <v>67</v>
      </c>
      <c r="I29" s="40" t="s">
        <v>39</v>
      </c>
      <c r="J29" s="42">
        <v>43800</v>
      </c>
      <c r="K29" s="43">
        <v>88553.26</v>
      </c>
      <c r="L29" s="43">
        <v>82570.63</v>
      </c>
    </row>
    <row r="30" spans="3:12" ht="114.75" x14ac:dyDescent="0.25">
      <c r="C30" s="44"/>
      <c r="D30" s="44" t="s">
        <v>69</v>
      </c>
      <c r="E30" s="44">
        <v>11</v>
      </c>
      <c r="F30" s="45">
        <v>43900</v>
      </c>
      <c r="G30" s="44" t="s">
        <v>37</v>
      </c>
      <c r="H30" s="44" t="s">
        <v>67</v>
      </c>
      <c r="I30" s="44" t="s">
        <v>39</v>
      </c>
      <c r="J30" s="46">
        <v>43800</v>
      </c>
      <c r="K30" s="47">
        <v>17741.22</v>
      </c>
      <c r="L30" s="47">
        <v>16545.18</v>
      </c>
    </row>
    <row r="31" spans="3:12" ht="114.75" x14ac:dyDescent="0.25">
      <c r="C31" s="40"/>
      <c r="D31" s="40" t="s">
        <v>70</v>
      </c>
      <c r="E31" s="40">
        <v>11</v>
      </c>
      <c r="F31" s="41">
        <v>43900</v>
      </c>
      <c r="G31" s="40" t="s">
        <v>37</v>
      </c>
      <c r="H31" s="40" t="s">
        <v>67</v>
      </c>
      <c r="I31" s="40" t="s">
        <v>39</v>
      </c>
      <c r="J31" s="42">
        <v>43800</v>
      </c>
      <c r="K31" s="43">
        <v>17741.22</v>
      </c>
      <c r="L31" s="43">
        <v>16545.18</v>
      </c>
    </row>
    <row r="32" spans="3:12" ht="114.75" x14ac:dyDescent="0.25">
      <c r="C32" s="44"/>
      <c r="D32" s="44" t="s">
        <v>71</v>
      </c>
      <c r="E32" s="44">
        <v>11</v>
      </c>
      <c r="F32" s="45">
        <v>43900</v>
      </c>
      <c r="G32" s="44" t="s">
        <v>37</v>
      </c>
      <c r="H32" s="44" t="s">
        <v>67</v>
      </c>
      <c r="I32" s="44" t="s">
        <v>39</v>
      </c>
      <c r="J32" s="46">
        <v>43800</v>
      </c>
      <c r="K32" s="47">
        <v>119523.97</v>
      </c>
      <c r="L32" s="47">
        <v>111466.17</v>
      </c>
    </row>
    <row r="33" spans="3:12" ht="114.75" x14ac:dyDescent="0.25">
      <c r="C33" s="40"/>
      <c r="D33" s="40" t="s">
        <v>72</v>
      </c>
      <c r="E33" s="40">
        <v>11</v>
      </c>
      <c r="F33" s="41">
        <v>43900</v>
      </c>
      <c r="G33" s="40" t="s">
        <v>37</v>
      </c>
      <c r="H33" s="40" t="s">
        <v>67</v>
      </c>
      <c r="I33" s="40" t="s">
        <v>39</v>
      </c>
      <c r="J33" s="42">
        <v>43800</v>
      </c>
      <c r="K33" s="43">
        <v>8870.61</v>
      </c>
      <c r="L33" s="43">
        <v>8272.59</v>
      </c>
    </row>
    <row r="34" spans="3:12" ht="114.75" x14ac:dyDescent="0.25">
      <c r="C34" s="44"/>
      <c r="D34" s="44" t="s">
        <v>73</v>
      </c>
      <c r="E34" s="44">
        <v>11</v>
      </c>
      <c r="F34" s="45">
        <v>43900</v>
      </c>
      <c r="G34" s="44" t="s">
        <v>37</v>
      </c>
      <c r="H34" s="44" t="s">
        <v>67</v>
      </c>
      <c r="I34" s="44" t="s">
        <v>39</v>
      </c>
      <c r="J34" s="46">
        <v>43800</v>
      </c>
      <c r="K34" s="47">
        <v>70812.03</v>
      </c>
      <c r="L34" s="47">
        <v>66038.19</v>
      </c>
    </row>
    <row r="35" spans="3:12" ht="114.75" x14ac:dyDescent="0.25">
      <c r="C35" s="40"/>
      <c r="D35" s="40" t="s">
        <v>74</v>
      </c>
      <c r="E35" s="40">
        <v>11</v>
      </c>
      <c r="F35" s="41">
        <v>43900</v>
      </c>
      <c r="G35" s="40" t="s">
        <v>37</v>
      </c>
      <c r="H35" s="40" t="s">
        <v>67</v>
      </c>
      <c r="I35" s="40" t="s">
        <v>39</v>
      </c>
      <c r="J35" s="42">
        <v>43800</v>
      </c>
      <c r="K35" s="43">
        <v>17741.22</v>
      </c>
      <c r="L35" s="43">
        <v>16545.18</v>
      </c>
    </row>
    <row r="36" spans="3:12" ht="114.75" x14ac:dyDescent="0.25">
      <c r="C36" s="44"/>
      <c r="D36" s="44" t="s">
        <v>75</v>
      </c>
      <c r="E36" s="44">
        <v>11</v>
      </c>
      <c r="F36" s="45">
        <v>43900</v>
      </c>
      <c r="G36" s="44" t="s">
        <v>37</v>
      </c>
      <c r="H36" s="44" t="s">
        <v>67</v>
      </c>
      <c r="I36" s="44" t="s">
        <v>39</v>
      </c>
      <c r="J36" s="46">
        <v>43800</v>
      </c>
      <c r="K36" s="47">
        <v>30970.71</v>
      </c>
      <c r="L36" s="47">
        <v>28882.79</v>
      </c>
    </row>
    <row r="37" spans="3:12" ht="114.75" x14ac:dyDescent="0.25">
      <c r="C37" s="40"/>
      <c r="D37" s="40" t="s">
        <v>76</v>
      </c>
      <c r="E37" s="40">
        <v>11</v>
      </c>
      <c r="F37" s="41">
        <v>43900</v>
      </c>
      <c r="G37" s="40" t="s">
        <v>37</v>
      </c>
      <c r="H37" s="40" t="s">
        <v>67</v>
      </c>
      <c r="I37" s="40" t="s">
        <v>39</v>
      </c>
      <c r="J37" s="42">
        <v>43800</v>
      </c>
      <c r="K37" s="43">
        <v>44353.06</v>
      </c>
      <c r="L37" s="43">
        <v>41348.1</v>
      </c>
    </row>
    <row r="38" spans="3:12" ht="114.75" x14ac:dyDescent="0.25">
      <c r="C38" s="44"/>
      <c r="D38" s="44" t="s">
        <v>77</v>
      </c>
      <c r="E38" s="44">
        <v>11</v>
      </c>
      <c r="F38" s="45">
        <v>43900</v>
      </c>
      <c r="G38" s="44" t="s">
        <v>37</v>
      </c>
      <c r="H38" s="44" t="s">
        <v>67</v>
      </c>
      <c r="I38" s="44" t="s">
        <v>39</v>
      </c>
      <c r="J38" s="46">
        <v>43800</v>
      </c>
      <c r="K38" s="47">
        <v>17741.22</v>
      </c>
      <c r="L38" s="47">
        <v>16545.18</v>
      </c>
    </row>
    <row r="39" spans="3:12" ht="114.75" x14ac:dyDescent="0.25">
      <c r="C39" s="40"/>
      <c r="D39" s="40" t="s">
        <v>78</v>
      </c>
      <c r="E39" s="40">
        <v>11</v>
      </c>
      <c r="F39" s="41">
        <v>43900</v>
      </c>
      <c r="G39" s="40" t="s">
        <v>37</v>
      </c>
      <c r="H39" s="40" t="s">
        <v>67</v>
      </c>
      <c r="I39" s="40" t="s">
        <v>39</v>
      </c>
      <c r="J39" s="42">
        <v>43800</v>
      </c>
      <c r="K39" s="43">
        <v>70964.899999999994</v>
      </c>
      <c r="L39" s="43">
        <v>66165.88</v>
      </c>
    </row>
    <row r="40" spans="3:12" ht="114.75" x14ac:dyDescent="0.25">
      <c r="C40" s="44"/>
      <c r="D40" s="44" t="s">
        <v>79</v>
      </c>
      <c r="E40" s="44">
        <v>11</v>
      </c>
      <c r="F40" s="45">
        <v>43900</v>
      </c>
      <c r="G40" s="44" t="s">
        <v>37</v>
      </c>
      <c r="H40" s="44" t="s">
        <v>67</v>
      </c>
      <c r="I40" s="44" t="s">
        <v>39</v>
      </c>
      <c r="J40" s="46">
        <v>43800</v>
      </c>
      <c r="K40" s="47">
        <v>119371.1</v>
      </c>
      <c r="L40" s="47">
        <v>111323.61</v>
      </c>
    </row>
    <row r="41" spans="3:12" ht="114.75" x14ac:dyDescent="0.25">
      <c r="C41" s="40"/>
      <c r="D41" s="40" t="s">
        <v>80</v>
      </c>
      <c r="E41" s="40">
        <v>11</v>
      </c>
      <c r="F41" s="41">
        <v>43900</v>
      </c>
      <c r="G41" s="40" t="s">
        <v>37</v>
      </c>
      <c r="H41" s="40" t="s">
        <v>67</v>
      </c>
      <c r="I41" s="40" t="s">
        <v>39</v>
      </c>
      <c r="J41" s="42">
        <v>43800</v>
      </c>
      <c r="K41" s="43">
        <v>8870.61</v>
      </c>
      <c r="L41" s="43">
        <v>8272.59</v>
      </c>
    </row>
  </sheetData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3073" r:id="rId3" name="Control 1">
          <controlPr defaultSize="0" r:id="rId4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257175</xdr:colOff>
                <xdr:row>3</xdr:row>
                <xdr:rowOff>247650</xdr:rowOff>
              </to>
            </anchor>
          </controlPr>
        </control>
      </mc:Choice>
      <mc:Fallback>
        <control shapeId="3073" r:id="rId3" name="Control 1"/>
      </mc:Fallback>
    </mc:AlternateContent>
    <mc:AlternateContent xmlns:mc="http://schemas.openxmlformats.org/markup-compatibility/2006">
      <mc:Choice Requires="x14">
        <control shapeId="3074" r:id="rId5" name="Control 2">
          <controlPr defaultSize="0" r:id="rId4">
            <anchor moveWithCells="1">
              <from>
                <xdr:col>2</xdr:col>
                <xdr:colOff>0</xdr:colOff>
                <xdr:row>4</xdr:row>
                <xdr:rowOff>0</xdr:rowOff>
              </from>
              <to>
                <xdr:col>2</xdr:col>
                <xdr:colOff>257175</xdr:colOff>
                <xdr:row>4</xdr:row>
                <xdr:rowOff>247650</xdr:rowOff>
              </to>
            </anchor>
          </controlPr>
        </control>
      </mc:Choice>
      <mc:Fallback>
        <control shapeId="3074" r:id="rId5" name="Control 2"/>
      </mc:Fallback>
    </mc:AlternateContent>
    <mc:AlternateContent xmlns:mc="http://schemas.openxmlformats.org/markup-compatibility/2006">
      <mc:Choice Requires="x14">
        <control shapeId="3075" r:id="rId6" name="Control 3">
          <controlPr defaultSize="0" r:id="rId4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257175</xdr:colOff>
                <xdr:row>5</xdr:row>
                <xdr:rowOff>247650</xdr:rowOff>
              </to>
            </anchor>
          </controlPr>
        </control>
      </mc:Choice>
      <mc:Fallback>
        <control shapeId="3075" r:id="rId6" name="Control 3"/>
      </mc:Fallback>
    </mc:AlternateContent>
    <mc:AlternateContent xmlns:mc="http://schemas.openxmlformats.org/markup-compatibility/2006">
      <mc:Choice Requires="x14">
        <control shapeId="3076" r:id="rId7" name="Control 4">
          <controlPr defaultSize="0" r:id="rId4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</xdr:col>
                <xdr:colOff>257175</xdr:colOff>
                <xdr:row>6</xdr:row>
                <xdr:rowOff>247650</xdr:rowOff>
              </to>
            </anchor>
          </controlPr>
        </control>
      </mc:Choice>
      <mc:Fallback>
        <control shapeId="3076" r:id="rId7" name="Control 4"/>
      </mc:Fallback>
    </mc:AlternateContent>
    <mc:AlternateContent xmlns:mc="http://schemas.openxmlformats.org/markup-compatibility/2006">
      <mc:Choice Requires="x14">
        <control shapeId="3077" r:id="rId8" name="Control 5">
          <controlPr defaultSize="0" r:id="rId4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2</xdr:col>
                <xdr:colOff>257175</xdr:colOff>
                <xdr:row>7</xdr:row>
                <xdr:rowOff>247650</xdr:rowOff>
              </to>
            </anchor>
          </controlPr>
        </control>
      </mc:Choice>
      <mc:Fallback>
        <control shapeId="3077" r:id="rId8" name="Control 5"/>
      </mc:Fallback>
    </mc:AlternateContent>
    <mc:AlternateContent xmlns:mc="http://schemas.openxmlformats.org/markup-compatibility/2006">
      <mc:Choice Requires="x14">
        <control shapeId="3078" r:id="rId9" name="Control 6">
          <controlPr defaultSize="0" r:id="rId4">
            <anchor moveWithCells="1">
              <from>
                <xdr:col>2</xdr:col>
                <xdr:colOff>0</xdr:colOff>
                <xdr:row>8</xdr:row>
                <xdr:rowOff>0</xdr:rowOff>
              </from>
              <to>
                <xdr:col>2</xdr:col>
                <xdr:colOff>257175</xdr:colOff>
                <xdr:row>8</xdr:row>
                <xdr:rowOff>247650</xdr:rowOff>
              </to>
            </anchor>
          </controlPr>
        </control>
      </mc:Choice>
      <mc:Fallback>
        <control shapeId="3078" r:id="rId9" name="Control 6"/>
      </mc:Fallback>
    </mc:AlternateContent>
    <mc:AlternateContent xmlns:mc="http://schemas.openxmlformats.org/markup-compatibility/2006">
      <mc:Choice Requires="x14">
        <control shapeId="3079" r:id="rId10" name="Control 7">
          <controlPr defaultSize="0" r:id="rId4">
            <anchor moveWithCells="1">
              <from>
                <xdr:col>2</xdr:col>
                <xdr:colOff>0</xdr:colOff>
                <xdr:row>9</xdr:row>
                <xdr:rowOff>0</xdr:rowOff>
              </from>
              <to>
                <xdr:col>2</xdr:col>
                <xdr:colOff>257175</xdr:colOff>
                <xdr:row>9</xdr:row>
                <xdr:rowOff>247650</xdr:rowOff>
              </to>
            </anchor>
          </controlPr>
        </control>
      </mc:Choice>
      <mc:Fallback>
        <control shapeId="3079" r:id="rId10" name="Control 7"/>
      </mc:Fallback>
    </mc:AlternateContent>
    <mc:AlternateContent xmlns:mc="http://schemas.openxmlformats.org/markup-compatibility/2006">
      <mc:Choice Requires="x14">
        <control shapeId="3080" r:id="rId11" name="Control 8">
          <controlPr defaultSize="0" r:id="rId4">
            <anchor moveWithCells="1">
              <from>
                <xdr:col>2</xdr:col>
                <xdr:colOff>0</xdr:colOff>
                <xdr:row>10</xdr:row>
                <xdr:rowOff>0</xdr:rowOff>
              </from>
              <to>
                <xdr:col>2</xdr:col>
                <xdr:colOff>257175</xdr:colOff>
                <xdr:row>10</xdr:row>
                <xdr:rowOff>247650</xdr:rowOff>
              </to>
            </anchor>
          </controlPr>
        </control>
      </mc:Choice>
      <mc:Fallback>
        <control shapeId="3080" r:id="rId11" name="Control 8"/>
      </mc:Fallback>
    </mc:AlternateContent>
    <mc:AlternateContent xmlns:mc="http://schemas.openxmlformats.org/markup-compatibility/2006">
      <mc:Choice Requires="x14">
        <control shapeId="3081" r:id="rId12" name="Control 9">
          <controlPr defaultSize="0" r:id="rId4">
            <anchor moveWithCells="1">
              <from>
                <xdr:col>2</xdr:col>
                <xdr:colOff>0</xdr:colOff>
                <xdr:row>11</xdr:row>
                <xdr:rowOff>0</xdr:rowOff>
              </from>
              <to>
                <xdr:col>2</xdr:col>
                <xdr:colOff>257175</xdr:colOff>
                <xdr:row>11</xdr:row>
                <xdr:rowOff>247650</xdr:rowOff>
              </to>
            </anchor>
          </controlPr>
        </control>
      </mc:Choice>
      <mc:Fallback>
        <control shapeId="3081" r:id="rId12" name="Control 9"/>
      </mc:Fallback>
    </mc:AlternateContent>
    <mc:AlternateContent xmlns:mc="http://schemas.openxmlformats.org/markup-compatibility/2006">
      <mc:Choice Requires="x14">
        <control shapeId="3082" r:id="rId13" name="Control 10">
          <controlPr defaultSize="0" r:id="rId4">
            <anchor moveWithCells="1">
              <from>
                <xdr:col>2</xdr:col>
                <xdr:colOff>0</xdr:colOff>
                <xdr:row>12</xdr:row>
                <xdr:rowOff>0</xdr:rowOff>
              </from>
              <to>
                <xdr:col>2</xdr:col>
                <xdr:colOff>257175</xdr:colOff>
                <xdr:row>12</xdr:row>
                <xdr:rowOff>247650</xdr:rowOff>
              </to>
            </anchor>
          </controlPr>
        </control>
      </mc:Choice>
      <mc:Fallback>
        <control shapeId="3082" r:id="rId13" name="Control 10"/>
      </mc:Fallback>
    </mc:AlternateContent>
    <mc:AlternateContent xmlns:mc="http://schemas.openxmlformats.org/markup-compatibility/2006">
      <mc:Choice Requires="x14">
        <control shapeId="3083" r:id="rId14" name="Control 11">
          <controlPr defaultSize="0" r:id="rId4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257175</xdr:colOff>
                <xdr:row>13</xdr:row>
                <xdr:rowOff>247650</xdr:rowOff>
              </to>
            </anchor>
          </controlPr>
        </control>
      </mc:Choice>
      <mc:Fallback>
        <control shapeId="3083" r:id="rId14" name="Control 11"/>
      </mc:Fallback>
    </mc:AlternateContent>
    <mc:AlternateContent xmlns:mc="http://schemas.openxmlformats.org/markup-compatibility/2006">
      <mc:Choice Requires="x14">
        <control shapeId="3084" r:id="rId15" name="Control 12">
          <controlPr defaultSize="0" r:id="rId4">
            <anchor moveWithCells="1">
              <from>
                <xdr:col>2</xdr:col>
                <xdr:colOff>0</xdr:colOff>
                <xdr:row>14</xdr:row>
                <xdr:rowOff>0</xdr:rowOff>
              </from>
              <to>
                <xdr:col>2</xdr:col>
                <xdr:colOff>257175</xdr:colOff>
                <xdr:row>14</xdr:row>
                <xdr:rowOff>247650</xdr:rowOff>
              </to>
            </anchor>
          </controlPr>
        </control>
      </mc:Choice>
      <mc:Fallback>
        <control shapeId="3084" r:id="rId15" name="Control 12"/>
      </mc:Fallback>
    </mc:AlternateContent>
    <mc:AlternateContent xmlns:mc="http://schemas.openxmlformats.org/markup-compatibility/2006">
      <mc:Choice Requires="x14">
        <control shapeId="3085" r:id="rId16" name="Control 13">
          <controlPr defaultSize="0" r:id="rId4">
            <anchor moveWithCells="1">
              <from>
                <xdr:col>2</xdr:col>
                <xdr:colOff>0</xdr:colOff>
                <xdr:row>15</xdr:row>
                <xdr:rowOff>0</xdr:rowOff>
              </from>
              <to>
                <xdr:col>2</xdr:col>
                <xdr:colOff>257175</xdr:colOff>
                <xdr:row>15</xdr:row>
                <xdr:rowOff>247650</xdr:rowOff>
              </to>
            </anchor>
          </controlPr>
        </control>
      </mc:Choice>
      <mc:Fallback>
        <control shapeId="3085" r:id="rId16" name="Control 13"/>
      </mc:Fallback>
    </mc:AlternateContent>
    <mc:AlternateContent xmlns:mc="http://schemas.openxmlformats.org/markup-compatibility/2006">
      <mc:Choice Requires="x14">
        <control shapeId="3086" r:id="rId17" name="Control 14">
          <controlPr defaultSize="0" r:id="rId4">
            <anchor moveWithCells="1">
              <from>
                <xdr:col>2</xdr:col>
                <xdr:colOff>0</xdr:colOff>
                <xdr:row>16</xdr:row>
                <xdr:rowOff>0</xdr:rowOff>
              </from>
              <to>
                <xdr:col>2</xdr:col>
                <xdr:colOff>257175</xdr:colOff>
                <xdr:row>16</xdr:row>
                <xdr:rowOff>247650</xdr:rowOff>
              </to>
            </anchor>
          </controlPr>
        </control>
      </mc:Choice>
      <mc:Fallback>
        <control shapeId="3086" r:id="rId17" name="Control 14"/>
      </mc:Fallback>
    </mc:AlternateContent>
    <mc:AlternateContent xmlns:mc="http://schemas.openxmlformats.org/markup-compatibility/2006">
      <mc:Choice Requires="x14">
        <control shapeId="3087" r:id="rId18" name="Control 15">
          <controlPr defaultSize="0" r:id="rId4">
            <anchor moveWithCells="1">
              <from>
                <xdr:col>2</xdr:col>
                <xdr:colOff>0</xdr:colOff>
                <xdr:row>17</xdr:row>
                <xdr:rowOff>0</xdr:rowOff>
              </from>
              <to>
                <xdr:col>2</xdr:col>
                <xdr:colOff>257175</xdr:colOff>
                <xdr:row>17</xdr:row>
                <xdr:rowOff>247650</xdr:rowOff>
              </to>
            </anchor>
          </controlPr>
        </control>
      </mc:Choice>
      <mc:Fallback>
        <control shapeId="3087" r:id="rId18" name="Control 15"/>
      </mc:Fallback>
    </mc:AlternateContent>
    <mc:AlternateContent xmlns:mc="http://schemas.openxmlformats.org/markup-compatibility/2006">
      <mc:Choice Requires="x14">
        <control shapeId="3088" r:id="rId19" name="Control 16">
          <controlPr defaultSize="0" r:id="rId4">
            <anchor moveWithCells="1">
              <from>
                <xdr:col>2</xdr:col>
                <xdr:colOff>0</xdr:colOff>
                <xdr:row>18</xdr:row>
                <xdr:rowOff>0</xdr:rowOff>
              </from>
              <to>
                <xdr:col>2</xdr:col>
                <xdr:colOff>257175</xdr:colOff>
                <xdr:row>18</xdr:row>
                <xdr:rowOff>247650</xdr:rowOff>
              </to>
            </anchor>
          </controlPr>
        </control>
      </mc:Choice>
      <mc:Fallback>
        <control shapeId="3088" r:id="rId19" name="Control 16"/>
      </mc:Fallback>
    </mc:AlternateContent>
    <mc:AlternateContent xmlns:mc="http://schemas.openxmlformats.org/markup-compatibility/2006">
      <mc:Choice Requires="x14">
        <control shapeId="3089" r:id="rId20" name="Control 17">
          <controlPr defaultSize="0" r:id="rId4">
            <anchor moveWithCells="1">
              <from>
                <xdr:col>2</xdr:col>
                <xdr:colOff>0</xdr:colOff>
                <xdr:row>19</xdr:row>
                <xdr:rowOff>0</xdr:rowOff>
              </from>
              <to>
                <xdr:col>2</xdr:col>
                <xdr:colOff>257175</xdr:colOff>
                <xdr:row>19</xdr:row>
                <xdr:rowOff>247650</xdr:rowOff>
              </to>
            </anchor>
          </controlPr>
        </control>
      </mc:Choice>
      <mc:Fallback>
        <control shapeId="3089" r:id="rId20" name="Control 17"/>
      </mc:Fallback>
    </mc:AlternateContent>
    <mc:AlternateContent xmlns:mc="http://schemas.openxmlformats.org/markup-compatibility/2006">
      <mc:Choice Requires="x14">
        <control shapeId="3090" r:id="rId21" name="Control 18">
          <controlPr defaultSize="0" r:id="rId4">
            <anchor moveWithCells="1">
              <from>
                <xdr:col>2</xdr:col>
                <xdr:colOff>0</xdr:colOff>
                <xdr:row>20</xdr:row>
                <xdr:rowOff>0</xdr:rowOff>
              </from>
              <to>
                <xdr:col>2</xdr:col>
                <xdr:colOff>257175</xdr:colOff>
                <xdr:row>20</xdr:row>
                <xdr:rowOff>247650</xdr:rowOff>
              </to>
            </anchor>
          </controlPr>
        </control>
      </mc:Choice>
      <mc:Fallback>
        <control shapeId="3090" r:id="rId21" name="Control 18"/>
      </mc:Fallback>
    </mc:AlternateContent>
    <mc:AlternateContent xmlns:mc="http://schemas.openxmlformats.org/markup-compatibility/2006">
      <mc:Choice Requires="x14">
        <control shapeId="3091" r:id="rId22" name="Control 19">
          <controlPr defaultSize="0" r:id="rId4">
            <anchor moveWithCells="1">
              <from>
                <xdr:col>2</xdr:col>
                <xdr:colOff>0</xdr:colOff>
                <xdr:row>21</xdr:row>
                <xdr:rowOff>0</xdr:rowOff>
              </from>
              <to>
                <xdr:col>2</xdr:col>
                <xdr:colOff>257175</xdr:colOff>
                <xdr:row>21</xdr:row>
                <xdr:rowOff>247650</xdr:rowOff>
              </to>
            </anchor>
          </controlPr>
        </control>
      </mc:Choice>
      <mc:Fallback>
        <control shapeId="3091" r:id="rId22" name="Control 19"/>
      </mc:Fallback>
    </mc:AlternateContent>
    <mc:AlternateContent xmlns:mc="http://schemas.openxmlformats.org/markup-compatibility/2006">
      <mc:Choice Requires="x14">
        <control shapeId="3092" r:id="rId23" name="Control 20">
          <controlPr defaultSize="0" r:id="rId4">
            <anchor moveWithCells="1">
              <from>
                <xdr:col>2</xdr:col>
                <xdr:colOff>0</xdr:colOff>
                <xdr:row>22</xdr:row>
                <xdr:rowOff>0</xdr:rowOff>
              </from>
              <to>
                <xdr:col>2</xdr:col>
                <xdr:colOff>257175</xdr:colOff>
                <xdr:row>22</xdr:row>
                <xdr:rowOff>247650</xdr:rowOff>
              </to>
            </anchor>
          </controlPr>
        </control>
      </mc:Choice>
      <mc:Fallback>
        <control shapeId="3092" r:id="rId23" name="Control 20"/>
      </mc:Fallback>
    </mc:AlternateContent>
    <mc:AlternateContent xmlns:mc="http://schemas.openxmlformats.org/markup-compatibility/2006">
      <mc:Choice Requires="x14">
        <control shapeId="3093" r:id="rId24" name="Control 21">
          <controlPr defaultSize="0" r:id="rId4">
            <anchor moveWithCells="1">
              <from>
                <xdr:col>2</xdr:col>
                <xdr:colOff>0</xdr:colOff>
                <xdr:row>23</xdr:row>
                <xdr:rowOff>0</xdr:rowOff>
              </from>
              <to>
                <xdr:col>2</xdr:col>
                <xdr:colOff>257175</xdr:colOff>
                <xdr:row>23</xdr:row>
                <xdr:rowOff>247650</xdr:rowOff>
              </to>
            </anchor>
          </controlPr>
        </control>
      </mc:Choice>
      <mc:Fallback>
        <control shapeId="3093" r:id="rId24" name="Control 21"/>
      </mc:Fallback>
    </mc:AlternateContent>
    <mc:AlternateContent xmlns:mc="http://schemas.openxmlformats.org/markup-compatibility/2006">
      <mc:Choice Requires="x14">
        <control shapeId="3094" r:id="rId25" name="Control 22">
          <controlPr defaultSize="0" r:id="rId4">
            <anchor moveWithCells="1">
              <from>
                <xdr:col>2</xdr:col>
                <xdr:colOff>0</xdr:colOff>
                <xdr:row>24</xdr:row>
                <xdr:rowOff>0</xdr:rowOff>
              </from>
              <to>
                <xdr:col>2</xdr:col>
                <xdr:colOff>257175</xdr:colOff>
                <xdr:row>24</xdr:row>
                <xdr:rowOff>247650</xdr:rowOff>
              </to>
            </anchor>
          </controlPr>
        </control>
      </mc:Choice>
      <mc:Fallback>
        <control shapeId="3094" r:id="rId25" name="Control 22"/>
      </mc:Fallback>
    </mc:AlternateContent>
    <mc:AlternateContent xmlns:mc="http://schemas.openxmlformats.org/markup-compatibility/2006">
      <mc:Choice Requires="x14">
        <control shapeId="3095" r:id="rId26" name="Control 23">
          <controlPr defaultSize="0" r:id="rId4">
            <anchor moveWithCells="1">
              <from>
                <xdr:col>2</xdr:col>
                <xdr:colOff>0</xdr:colOff>
                <xdr:row>25</xdr:row>
                <xdr:rowOff>0</xdr:rowOff>
              </from>
              <to>
                <xdr:col>2</xdr:col>
                <xdr:colOff>257175</xdr:colOff>
                <xdr:row>25</xdr:row>
                <xdr:rowOff>247650</xdr:rowOff>
              </to>
            </anchor>
          </controlPr>
        </control>
      </mc:Choice>
      <mc:Fallback>
        <control shapeId="3095" r:id="rId26" name="Control 23"/>
      </mc:Fallback>
    </mc:AlternateContent>
    <mc:AlternateContent xmlns:mc="http://schemas.openxmlformats.org/markup-compatibility/2006">
      <mc:Choice Requires="x14">
        <control shapeId="3096" r:id="rId27" name="Control 24">
          <controlPr defaultSize="0" r:id="rId4">
            <anchor moveWithCells="1">
              <from>
                <xdr:col>2</xdr:col>
                <xdr:colOff>0</xdr:colOff>
                <xdr:row>26</xdr:row>
                <xdr:rowOff>0</xdr:rowOff>
              </from>
              <to>
                <xdr:col>2</xdr:col>
                <xdr:colOff>257175</xdr:colOff>
                <xdr:row>26</xdr:row>
                <xdr:rowOff>247650</xdr:rowOff>
              </to>
            </anchor>
          </controlPr>
        </control>
      </mc:Choice>
      <mc:Fallback>
        <control shapeId="3096" r:id="rId27" name="Control 24"/>
      </mc:Fallback>
    </mc:AlternateContent>
    <mc:AlternateContent xmlns:mc="http://schemas.openxmlformats.org/markup-compatibility/2006">
      <mc:Choice Requires="x14">
        <control shapeId="3097" r:id="rId28" name="Control 25">
          <controlPr defaultSize="0" r:id="rId4">
            <anchor moveWithCells="1">
              <from>
                <xdr:col>2</xdr:col>
                <xdr:colOff>0</xdr:colOff>
                <xdr:row>27</xdr:row>
                <xdr:rowOff>0</xdr:rowOff>
              </from>
              <to>
                <xdr:col>2</xdr:col>
                <xdr:colOff>257175</xdr:colOff>
                <xdr:row>27</xdr:row>
                <xdr:rowOff>247650</xdr:rowOff>
              </to>
            </anchor>
          </controlPr>
        </control>
      </mc:Choice>
      <mc:Fallback>
        <control shapeId="3097" r:id="rId28" name="Control 25"/>
      </mc:Fallback>
    </mc:AlternateContent>
    <mc:AlternateContent xmlns:mc="http://schemas.openxmlformats.org/markup-compatibility/2006">
      <mc:Choice Requires="x14">
        <control shapeId="3098" r:id="rId29" name="Control 26">
          <controlPr defaultSize="0" r:id="rId4">
            <anchor moveWithCells="1">
              <from>
                <xdr:col>2</xdr:col>
                <xdr:colOff>0</xdr:colOff>
                <xdr:row>28</xdr:row>
                <xdr:rowOff>0</xdr:rowOff>
              </from>
              <to>
                <xdr:col>2</xdr:col>
                <xdr:colOff>257175</xdr:colOff>
                <xdr:row>28</xdr:row>
                <xdr:rowOff>247650</xdr:rowOff>
              </to>
            </anchor>
          </controlPr>
        </control>
      </mc:Choice>
      <mc:Fallback>
        <control shapeId="3098" r:id="rId29" name="Control 26"/>
      </mc:Fallback>
    </mc:AlternateContent>
    <mc:AlternateContent xmlns:mc="http://schemas.openxmlformats.org/markup-compatibility/2006">
      <mc:Choice Requires="x14">
        <control shapeId="3099" r:id="rId30" name="Control 27">
          <controlPr defaultSize="0" r:id="rId4">
            <anchor moveWithCells="1">
              <from>
                <xdr:col>2</xdr:col>
                <xdr:colOff>0</xdr:colOff>
                <xdr:row>29</xdr:row>
                <xdr:rowOff>0</xdr:rowOff>
              </from>
              <to>
                <xdr:col>2</xdr:col>
                <xdr:colOff>257175</xdr:colOff>
                <xdr:row>29</xdr:row>
                <xdr:rowOff>247650</xdr:rowOff>
              </to>
            </anchor>
          </controlPr>
        </control>
      </mc:Choice>
      <mc:Fallback>
        <control shapeId="3099" r:id="rId30" name="Control 27"/>
      </mc:Fallback>
    </mc:AlternateContent>
    <mc:AlternateContent xmlns:mc="http://schemas.openxmlformats.org/markup-compatibility/2006">
      <mc:Choice Requires="x14">
        <control shapeId="3100" r:id="rId31" name="Control 28">
          <controlPr defaultSize="0" r:id="rId4">
            <anchor moveWithCells="1">
              <from>
                <xdr:col>2</xdr:col>
                <xdr:colOff>0</xdr:colOff>
                <xdr:row>30</xdr:row>
                <xdr:rowOff>0</xdr:rowOff>
              </from>
              <to>
                <xdr:col>2</xdr:col>
                <xdr:colOff>257175</xdr:colOff>
                <xdr:row>30</xdr:row>
                <xdr:rowOff>247650</xdr:rowOff>
              </to>
            </anchor>
          </controlPr>
        </control>
      </mc:Choice>
      <mc:Fallback>
        <control shapeId="3100" r:id="rId31" name="Control 28"/>
      </mc:Fallback>
    </mc:AlternateContent>
    <mc:AlternateContent xmlns:mc="http://schemas.openxmlformats.org/markup-compatibility/2006">
      <mc:Choice Requires="x14">
        <control shapeId="3101" r:id="rId32" name="Control 29">
          <controlPr defaultSize="0" r:id="rId4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31</xdr:row>
                <xdr:rowOff>247650</xdr:rowOff>
              </to>
            </anchor>
          </controlPr>
        </control>
      </mc:Choice>
      <mc:Fallback>
        <control shapeId="3101" r:id="rId32" name="Control 29"/>
      </mc:Fallback>
    </mc:AlternateContent>
    <mc:AlternateContent xmlns:mc="http://schemas.openxmlformats.org/markup-compatibility/2006">
      <mc:Choice Requires="x14">
        <control shapeId="3102" r:id="rId33" name="Control 30">
          <controlPr defaultSize="0" r:id="rId4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257175</xdr:colOff>
                <xdr:row>32</xdr:row>
                <xdr:rowOff>247650</xdr:rowOff>
              </to>
            </anchor>
          </controlPr>
        </control>
      </mc:Choice>
      <mc:Fallback>
        <control shapeId="3102" r:id="rId33" name="Control 30"/>
      </mc:Fallback>
    </mc:AlternateContent>
    <mc:AlternateContent xmlns:mc="http://schemas.openxmlformats.org/markup-compatibility/2006">
      <mc:Choice Requires="x14">
        <control shapeId="3103" r:id="rId34" name="Control 31">
          <controlPr defaultSize="0" r:id="rId4">
            <anchor moveWithCells="1">
              <from>
                <xdr:col>2</xdr:col>
                <xdr:colOff>0</xdr:colOff>
                <xdr:row>33</xdr:row>
                <xdr:rowOff>0</xdr:rowOff>
              </from>
              <to>
                <xdr:col>2</xdr:col>
                <xdr:colOff>257175</xdr:colOff>
                <xdr:row>33</xdr:row>
                <xdr:rowOff>247650</xdr:rowOff>
              </to>
            </anchor>
          </controlPr>
        </control>
      </mc:Choice>
      <mc:Fallback>
        <control shapeId="3103" r:id="rId34" name="Control 31"/>
      </mc:Fallback>
    </mc:AlternateContent>
    <mc:AlternateContent xmlns:mc="http://schemas.openxmlformats.org/markup-compatibility/2006">
      <mc:Choice Requires="x14">
        <control shapeId="3104" r:id="rId35" name="Control 32">
          <controlPr defaultSize="0" r:id="rId4">
            <anchor moveWithCells="1">
              <from>
                <xdr:col>2</xdr:col>
                <xdr:colOff>0</xdr:colOff>
                <xdr:row>34</xdr:row>
                <xdr:rowOff>0</xdr:rowOff>
              </from>
              <to>
                <xdr:col>2</xdr:col>
                <xdr:colOff>257175</xdr:colOff>
                <xdr:row>34</xdr:row>
                <xdr:rowOff>247650</xdr:rowOff>
              </to>
            </anchor>
          </controlPr>
        </control>
      </mc:Choice>
      <mc:Fallback>
        <control shapeId="3104" r:id="rId35" name="Control 32"/>
      </mc:Fallback>
    </mc:AlternateContent>
    <mc:AlternateContent xmlns:mc="http://schemas.openxmlformats.org/markup-compatibility/2006">
      <mc:Choice Requires="x14">
        <control shapeId="3105" r:id="rId36" name="Control 33">
          <controlPr defaultSize="0" r:id="rId4">
            <anchor moveWithCells="1">
              <from>
                <xdr:col>2</xdr:col>
                <xdr:colOff>0</xdr:colOff>
                <xdr:row>35</xdr:row>
                <xdr:rowOff>0</xdr:rowOff>
              </from>
              <to>
                <xdr:col>2</xdr:col>
                <xdr:colOff>257175</xdr:colOff>
                <xdr:row>35</xdr:row>
                <xdr:rowOff>247650</xdr:rowOff>
              </to>
            </anchor>
          </controlPr>
        </control>
      </mc:Choice>
      <mc:Fallback>
        <control shapeId="3105" r:id="rId36" name="Control 33"/>
      </mc:Fallback>
    </mc:AlternateContent>
    <mc:AlternateContent xmlns:mc="http://schemas.openxmlformats.org/markup-compatibility/2006">
      <mc:Choice Requires="x14">
        <control shapeId="3106" r:id="rId37" name="Control 34">
          <controlPr defaultSize="0" r:id="rId4">
            <anchor moveWithCells="1">
              <from>
                <xdr:col>2</xdr:col>
                <xdr:colOff>0</xdr:colOff>
                <xdr:row>36</xdr:row>
                <xdr:rowOff>0</xdr:rowOff>
              </from>
              <to>
                <xdr:col>2</xdr:col>
                <xdr:colOff>257175</xdr:colOff>
                <xdr:row>36</xdr:row>
                <xdr:rowOff>247650</xdr:rowOff>
              </to>
            </anchor>
          </controlPr>
        </control>
      </mc:Choice>
      <mc:Fallback>
        <control shapeId="3106" r:id="rId37" name="Control 34"/>
      </mc:Fallback>
    </mc:AlternateContent>
    <mc:AlternateContent xmlns:mc="http://schemas.openxmlformats.org/markup-compatibility/2006">
      <mc:Choice Requires="x14">
        <control shapeId="3107" r:id="rId38" name="Control 35">
          <controlPr defaultSize="0" r:id="rId4">
            <anchor moveWithCells="1">
              <from>
                <xdr:col>2</xdr:col>
                <xdr:colOff>0</xdr:colOff>
                <xdr:row>37</xdr:row>
                <xdr:rowOff>0</xdr:rowOff>
              </from>
              <to>
                <xdr:col>2</xdr:col>
                <xdr:colOff>257175</xdr:colOff>
                <xdr:row>37</xdr:row>
                <xdr:rowOff>247650</xdr:rowOff>
              </to>
            </anchor>
          </controlPr>
        </control>
      </mc:Choice>
      <mc:Fallback>
        <control shapeId="3107" r:id="rId38" name="Control 35"/>
      </mc:Fallback>
    </mc:AlternateContent>
    <mc:AlternateContent xmlns:mc="http://schemas.openxmlformats.org/markup-compatibility/2006">
      <mc:Choice Requires="x14">
        <control shapeId="3108" r:id="rId39" name="Control 36">
          <controlPr defaultSize="0" r:id="rId4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2</xdr:col>
                <xdr:colOff>257175</xdr:colOff>
                <xdr:row>38</xdr:row>
                <xdr:rowOff>247650</xdr:rowOff>
              </to>
            </anchor>
          </controlPr>
        </control>
      </mc:Choice>
      <mc:Fallback>
        <control shapeId="3108" r:id="rId39" name="Control 36"/>
      </mc:Fallback>
    </mc:AlternateContent>
    <mc:AlternateContent xmlns:mc="http://schemas.openxmlformats.org/markup-compatibility/2006">
      <mc:Choice Requires="x14">
        <control shapeId="3109" r:id="rId40" name="Control 37">
          <controlPr defaultSize="0" r:id="rId4">
            <anchor moveWithCells="1">
              <from>
                <xdr:col>2</xdr:col>
                <xdr:colOff>0</xdr:colOff>
                <xdr:row>39</xdr:row>
                <xdr:rowOff>0</xdr:rowOff>
              </from>
              <to>
                <xdr:col>2</xdr:col>
                <xdr:colOff>257175</xdr:colOff>
                <xdr:row>39</xdr:row>
                <xdr:rowOff>247650</xdr:rowOff>
              </to>
            </anchor>
          </controlPr>
        </control>
      </mc:Choice>
      <mc:Fallback>
        <control shapeId="3109" r:id="rId40" name="Control 37"/>
      </mc:Fallback>
    </mc:AlternateContent>
    <mc:AlternateContent xmlns:mc="http://schemas.openxmlformats.org/markup-compatibility/2006">
      <mc:Choice Requires="x14">
        <control shapeId="3110" r:id="rId41" name="Control 38">
          <controlPr defaultSize="0" r:id="rId4">
            <anchor moveWithCells="1">
              <from>
                <xdr:col>2</xdr:col>
                <xdr:colOff>0</xdr:colOff>
                <xdr:row>40</xdr:row>
                <xdr:rowOff>0</xdr:rowOff>
              </from>
              <to>
                <xdr:col>2</xdr:col>
                <xdr:colOff>257175</xdr:colOff>
                <xdr:row>40</xdr:row>
                <xdr:rowOff>247650</xdr:rowOff>
              </to>
            </anchor>
          </controlPr>
        </control>
      </mc:Choice>
      <mc:Fallback>
        <control shapeId="3110" r:id="rId41" name="Control 3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3"/>
  <sheetViews>
    <sheetView topLeftCell="A31" workbookViewId="0">
      <selection activeCell="D47" sqref="D47"/>
    </sheetView>
  </sheetViews>
  <sheetFormatPr defaultRowHeight="15" x14ac:dyDescent="0.25"/>
  <cols>
    <col min="1" max="1" width="16.140625" customWidth="1"/>
    <col min="2" max="2" width="14.42578125" customWidth="1"/>
    <col min="3" max="3" width="13.42578125" customWidth="1"/>
    <col min="4" max="4" width="15.140625" customWidth="1"/>
    <col min="5" max="5" width="17" customWidth="1"/>
  </cols>
  <sheetData>
    <row r="1" spans="1:5" x14ac:dyDescent="0.25">
      <c r="A1" t="s">
        <v>39</v>
      </c>
    </row>
    <row r="2" spans="1:5" x14ac:dyDescent="0.25">
      <c r="A2" t="s">
        <v>81</v>
      </c>
    </row>
    <row r="4" spans="1:5" x14ac:dyDescent="0.25">
      <c r="A4" s="52" t="s">
        <v>82</v>
      </c>
      <c r="B4" s="52" t="s">
        <v>29</v>
      </c>
      <c r="C4" s="52" t="s">
        <v>33</v>
      </c>
      <c r="D4" s="52" t="s">
        <v>34</v>
      </c>
      <c r="E4" s="52" t="s">
        <v>35</v>
      </c>
    </row>
    <row r="5" spans="1:5" x14ac:dyDescent="0.25">
      <c r="A5" s="48" t="s">
        <v>36</v>
      </c>
      <c r="B5" s="49">
        <v>43900</v>
      </c>
      <c r="C5" s="50">
        <v>43800</v>
      </c>
      <c r="D5" s="51">
        <v>389389.74</v>
      </c>
      <c r="E5" s="51">
        <v>363138.74</v>
      </c>
    </row>
    <row r="6" spans="1:5" x14ac:dyDescent="0.25">
      <c r="A6" s="48" t="s">
        <v>40</v>
      </c>
      <c r="B6" s="49">
        <v>43900</v>
      </c>
      <c r="C6" s="50">
        <v>43800</v>
      </c>
      <c r="D6" s="51">
        <v>287759.86</v>
      </c>
      <c r="E6" s="51">
        <v>268360.31</v>
      </c>
    </row>
    <row r="7" spans="1:5" x14ac:dyDescent="0.25">
      <c r="A7" s="48" t="s">
        <v>41</v>
      </c>
      <c r="B7" s="49">
        <v>43900</v>
      </c>
      <c r="C7" s="50">
        <v>43800</v>
      </c>
      <c r="D7" s="51">
        <v>8870.61</v>
      </c>
      <c r="E7" s="51">
        <v>8272.59</v>
      </c>
    </row>
    <row r="8" spans="1:5" x14ac:dyDescent="0.25">
      <c r="A8" s="48" t="s">
        <v>42</v>
      </c>
      <c r="B8" s="49">
        <v>43900</v>
      </c>
      <c r="C8" s="50">
        <v>43800</v>
      </c>
      <c r="D8" s="51">
        <v>362930.77</v>
      </c>
      <c r="E8" s="51">
        <v>338463.53</v>
      </c>
    </row>
    <row r="9" spans="1:5" x14ac:dyDescent="0.25">
      <c r="A9" s="48" t="s">
        <v>43</v>
      </c>
      <c r="B9" s="49">
        <v>43900</v>
      </c>
      <c r="C9" s="50">
        <v>43800</v>
      </c>
      <c r="D9" s="51">
        <v>8870.61</v>
      </c>
      <c r="E9" s="51">
        <v>8272.59</v>
      </c>
    </row>
    <row r="10" spans="1:5" x14ac:dyDescent="0.25">
      <c r="A10" s="48" t="s">
        <v>45</v>
      </c>
      <c r="B10" s="49">
        <v>43900</v>
      </c>
      <c r="C10" s="50">
        <v>43800</v>
      </c>
      <c r="D10" s="51">
        <v>7672.4</v>
      </c>
      <c r="E10" s="51">
        <v>7155.16</v>
      </c>
    </row>
    <row r="11" spans="1:5" x14ac:dyDescent="0.25">
      <c r="A11" s="48" t="s">
        <v>47</v>
      </c>
      <c r="B11" s="49">
        <v>43900</v>
      </c>
      <c r="C11" s="50">
        <v>43800</v>
      </c>
      <c r="D11" s="51">
        <v>8870.61</v>
      </c>
      <c r="E11" s="51">
        <v>8272.59</v>
      </c>
    </row>
    <row r="12" spans="1:5" x14ac:dyDescent="0.25">
      <c r="A12" s="48" t="s">
        <v>48</v>
      </c>
      <c r="B12" s="49">
        <v>43900</v>
      </c>
      <c r="C12" s="50">
        <v>43800</v>
      </c>
      <c r="D12" s="51">
        <v>13229.49</v>
      </c>
      <c r="E12" s="51">
        <v>12337.61</v>
      </c>
    </row>
    <row r="13" spans="1:5" x14ac:dyDescent="0.25">
      <c r="A13" s="48" t="s">
        <v>50</v>
      </c>
      <c r="B13" s="49">
        <v>43900</v>
      </c>
      <c r="C13" s="50">
        <v>43800</v>
      </c>
      <c r="D13" s="51">
        <v>7672.4</v>
      </c>
      <c r="E13" s="51">
        <v>7155.16</v>
      </c>
    </row>
    <row r="14" spans="1:5" x14ac:dyDescent="0.25">
      <c r="A14" s="48" t="s">
        <v>51</v>
      </c>
      <c r="B14" s="49">
        <v>43900</v>
      </c>
      <c r="C14" s="50">
        <v>43800</v>
      </c>
      <c r="D14" s="51">
        <v>13229.49</v>
      </c>
      <c r="E14" s="51">
        <v>12337.61</v>
      </c>
    </row>
    <row r="15" spans="1:5" x14ac:dyDescent="0.25">
      <c r="A15" s="48" t="s">
        <v>52</v>
      </c>
      <c r="B15" s="49">
        <v>43900</v>
      </c>
      <c r="C15" s="50">
        <v>43800</v>
      </c>
      <c r="D15" s="51">
        <v>8870.61</v>
      </c>
      <c r="E15" s="51">
        <v>8272.59</v>
      </c>
    </row>
    <row r="16" spans="1:5" x14ac:dyDescent="0.25">
      <c r="A16" s="48" t="s">
        <v>53</v>
      </c>
      <c r="B16" s="49">
        <v>43900</v>
      </c>
      <c r="C16" s="50">
        <v>43800</v>
      </c>
      <c r="D16" s="51">
        <v>13229.49</v>
      </c>
      <c r="E16" s="51">
        <v>12337.61</v>
      </c>
    </row>
    <row r="17" spans="1:5" x14ac:dyDescent="0.25">
      <c r="A17" s="48" t="s">
        <v>54</v>
      </c>
      <c r="B17" s="49">
        <v>43900</v>
      </c>
      <c r="C17" s="50">
        <v>43800</v>
      </c>
      <c r="D17" s="51">
        <v>35329.58</v>
      </c>
      <c r="E17" s="51">
        <v>32947.81</v>
      </c>
    </row>
    <row r="18" spans="1:5" x14ac:dyDescent="0.25">
      <c r="A18" s="48" t="s">
        <v>55</v>
      </c>
      <c r="B18" s="49">
        <v>43900</v>
      </c>
      <c r="C18" s="50">
        <v>43800</v>
      </c>
      <c r="D18" s="51">
        <v>13229.49</v>
      </c>
      <c r="E18" s="51">
        <v>12337.61</v>
      </c>
    </row>
    <row r="19" spans="1:5" x14ac:dyDescent="0.25">
      <c r="A19" s="48" t="s">
        <v>56</v>
      </c>
      <c r="B19" s="49">
        <v>43900</v>
      </c>
      <c r="C19" s="50">
        <v>43800</v>
      </c>
      <c r="D19" s="51">
        <v>8870.61</v>
      </c>
      <c r="E19" s="51">
        <v>8272.59</v>
      </c>
    </row>
    <row r="20" spans="1:5" x14ac:dyDescent="0.25">
      <c r="A20" s="48" t="s">
        <v>57</v>
      </c>
      <c r="B20" s="49">
        <v>43900</v>
      </c>
      <c r="C20" s="50">
        <v>43800</v>
      </c>
      <c r="D20" s="51">
        <v>26611.84</v>
      </c>
      <c r="E20" s="51">
        <v>24817.78</v>
      </c>
    </row>
    <row r="21" spans="1:5" x14ac:dyDescent="0.25">
      <c r="A21" s="48" t="s">
        <v>58</v>
      </c>
      <c r="B21" s="49">
        <v>43900</v>
      </c>
      <c r="C21" s="50">
        <v>43800</v>
      </c>
      <c r="D21" s="51">
        <v>13229.49</v>
      </c>
      <c r="E21" s="51">
        <v>12337.61</v>
      </c>
    </row>
    <row r="22" spans="1:5" x14ac:dyDescent="0.25">
      <c r="A22" s="48" t="s">
        <v>59</v>
      </c>
      <c r="B22" s="49">
        <v>43900</v>
      </c>
      <c r="C22" s="50">
        <v>43800</v>
      </c>
      <c r="D22" s="51">
        <v>22100.1</v>
      </c>
      <c r="E22" s="51">
        <v>20610.2</v>
      </c>
    </row>
    <row r="23" spans="1:5" x14ac:dyDescent="0.25">
      <c r="A23" s="48" t="s">
        <v>60</v>
      </c>
      <c r="B23" s="49">
        <v>43900</v>
      </c>
      <c r="C23" s="50">
        <v>43800</v>
      </c>
      <c r="D23" s="51">
        <v>13229.49</v>
      </c>
      <c r="E23" s="51">
        <v>12337.61</v>
      </c>
    </row>
    <row r="24" spans="1:5" x14ac:dyDescent="0.25">
      <c r="A24" s="48" t="s">
        <v>61</v>
      </c>
      <c r="B24" s="49">
        <v>43900</v>
      </c>
      <c r="C24" s="50">
        <v>43800</v>
      </c>
      <c r="D24" s="51">
        <v>13229.49</v>
      </c>
      <c r="E24" s="51">
        <v>12337.61</v>
      </c>
    </row>
    <row r="25" spans="1:5" x14ac:dyDescent="0.25">
      <c r="A25" s="48" t="s">
        <v>62</v>
      </c>
      <c r="B25" s="49">
        <v>43900</v>
      </c>
      <c r="C25" s="50">
        <v>43800</v>
      </c>
      <c r="D25" s="51">
        <v>13229.49</v>
      </c>
      <c r="E25" s="51">
        <v>12337.61</v>
      </c>
    </row>
    <row r="26" spans="1:5" x14ac:dyDescent="0.25">
      <c r="A26" s="48" t="s">
        <v>63</v>
      </c>
      <c r="B26" s="49">
        <v>43900</v>
      </c>
      <c r="C26" s="50">
        <v>43800</v>
      </c>
      <c r="D26" s="51">
        <v>8870.61</v>
      </c>
      <c r="E26" s="51">
        <v>8272.59</v>
      </c>
    </row>
    <row r="27" spans="1:5" x14ac:dyDescent="0.25">
      <c r="A27" s="48" t="s">
        <v>64</v>
      </c>
      <c r="B27" s="49">
        <v>43900</v>
      </c>
      <c r="C27" s="50">
        <v>43800</v>
      </c>
      <c r="D27" s="51">
        <v>336624.66</v>
      </c>
      <c r="E27" s="51">
        <v>313916</v>
      </c>
    </row>
    <row r="28" spans="1:5" x14ac:dyDescent="0.25">
      <c r="A28" s="48" t="s">
        <v>65</v>
      </c>
      <c r="B28" s="49">
        <v>43900</v>
      </c>
      <c r="C28" s="50">
        <v>43800</v>
      </c>
      <c r="D28" s="51">
        <v>22100.1</v>
      </c>
      <c r="E28" s="51">
        <v>20604.86</v>
      </c>
    </row>
    <row r="29" spans="1:5" x14ac:dyDescent="0.25">
      <c r="A29" s="48" t="s">
        <v>66</v>
      </c>
      <c r="B29" s="49">
        <v>43900</v>
      </c>
      <c r="C29" s="50">
        <v>43800</v>
      </c>
      <c r="D29" s="51">
        <v>8870.61</v>
      </c>
      <c r="E29" s="51">
        <v>8272.59</v>
      </c>
    </row>
    <row r="30" spans="1:5" x14ac:dyDescent="0.25">
      <c r="A30" s="48" t="s">
        <v>68</v>
      </c>
      <c r="B30" s="49">
        <v>43900</v>
      </c>
      <c r="C30" s="50">
        <v>43800</v>
      </c>
      <c r="D30" s="51">
        <v>88553.26</v>
      </c>
      <c r="E30" s="51">
        <v>82570.63</v>
      </c>
    </row>
    <row r="31" spans="1:5" x14ac:dyDescent="0.25">
      <c r="A31" s="48" t="s">
        <v>69</v>
      </c>
      <c r="B31" s="49">
        <v>43900</v>
      </c>
      <c r="C31" s="50">
        <v>43800</v>
      </c>
      <c r="D31" s="51">
        <v>17741.22</v>
      </c>
      <c r="E31" s="51">
        <v>16545.18</v>
      </c>
    </row>
    <row r="32" spans="1:5" x14ac:dyDescent="0.25">
      <c r="A32" s="48" t="s">
        <v>70</v>
      </c>
      <c r="B32" s="49">
        <v>43900</v>
      </c>
      <c r="C32" s="50">
        <v>43800</v>
      </c>
      <c r="D32" s="51">
        <v>17741.22</v>
      </c>
      <c r="E32" s="51">
        <v>16545.18</v>
      </c>
    </row>
    <row r="33" spans="1:5" x14ac:dyDescent="0.25">
      <c r="A33" s="48" t="s">
        <v>71</v>
      </c>
      <c r="B33" s="49">
        <v>43900</v>
      </c>
      <c r="C33" s="50">
        <v>43800</v>
      </c>
      <c r="D33" s="51">
        <v>119523.97</v>
      </c>
      <c r="E33" s="51">
        <v>111466.17</v>
      </c>
    </row>
    <row r="34" spans="1:5" x14ac:dyDescent="0.25">
      <c r="A34" s="48" t="s">
        <v>72</v>
      </c>
      <c r="B34" s="49">
        <v>43900</v>
      </c>
      <c r="C34" s="50">
        <v>43800</v>
      </c>
      <c r="D34" s="51">
        <v>8870.61</v>
      </c>
      <c r="E34" s="51">
        <v>8272.59</v>
      </c>
    </row>
    <row r="35" spans="1:5" x14ac:dyDescent="0.25">
      <c r="A35" s="48" t="s">
        <v>73</v>
      </c>
      <c r="B35" s="49">
        <v>43900</v>
      </c>
      <c r="C35" s="50">
        <v>43800</v>
      </c>
      <c r="D35" s="51">
        <v>70812.03</v>
      </c>
      <c r="E35" s="51">
        <v>66038.19</v>
      </c>
    </row>
    <row r="36" spans="1:5" x14ac:dyDescent="0.25">
      <c r="A36" s="48" t="s">
        <v>74</v>
      </c>
      <c r="B36" s="49">
        <v>43900</v>
      </c>
      <c r="C36" s="50">
        <v>43800</v>
      </c>
      <c r="D36" s="51">
        <v>17741.22</v>
      </c>
      <c r="E36" s="51">
        <v>16545.18</v>
      </c>
    </row>
    <row r="37" spans="1:5" x14ac:dyDescent="0.25">
      <c r="A37" s="48" t="s">
        <v>75</v>
      </c>
      <c r="B37" s="49">
        <v>43900</v>
      </c>
      <c r="C37" s="50">
        <v>43800</v>
      </c>
      <c r="D37" s="51">
        <v>30970.71</v>
      </c>
      <c r="E37" s="51">
        <v>28882.79</v>
      </c>
    </row>
    <row r="38" spans="1:5" x14ac:dyDescent="0.25">
      <c r="A38" s="48" t="s">
        <v>76</v>
      </c>
      <c r="B38" s="49">
        <v>43900</v>
      </c>
      <c r="C38" s="50">
        <v>43800</v>
      </c>
      <c r="D38" s="51">
        <v>44353.06</v>
      </c>
      <c r="E38" s="51">
        <v>41348.1</v>
      </c>
    </row>
    <row r="39" spans="1:5" x14ac:dyDescent="0.25">
      <c r="A39" s="48" t="s">
        <v>77</v>
      </c>
      <c r="B39" s="49">
        <v>43900</v>
      </c>
      <c r="C39" s="50">
        <v>43800</v>
      </c>
      <c r="D39" s="51">
        <v>17741.22</v>
      </c>
      <c r="E39" s="51">
        <v>16545.18</v>
      </c>
    </row>
    <row r="40" spans="1:5" x14ac:dyDescent="0.25">
      <c r="A40" s="48" t="s">
        <v>78</v>
      </c>
      <c r="B40" s="49">
        <v>43900</v>
      </c>
      <c r="C40" s="50">
        <v>43800</v>
      </c>
      <c r="D40" s="51">
        <v>70964.899999999994</v>
      </c>
      <c r="E40" s="51">
        <v>66165.88</v>
      </c>
    </row>
    <row r="41" spans="1:5" x14ac:dyDescent="0.25">
      <c r="A41" s="48" t="s">
        <v>79</v>
      </c>
      <c r="B41" s="49">
        <v>43900</v>
      </c>
      <c r="C41" s="50">
        <v>43800</v>
      </c>
      <c r="D41" s="51">
        <v>119371.1</v>
      </c>
      <c r="E41" s="51">
        <v>111323.61</v>
      </c>
    </row>
    <row r="42" spans="1:5" x14ac:dyDescent="0.25">
      <c r="A42" s="48" t="s">
        <v>80</v>
      </c>
      <c r="B42" s="49">
        <v>43900</v>
      </c>
      <c r="C42" s="50">
        <v>43800</v>
      </c>
      <c r="D42" s="51">
        <v>8870.61</v>
      </c>
      <c r="E42" s="51">
        <v>8272.59</v>
      </c>
    </row>
    <row r="43" spans="1:5" x14ac:dyDescent="0.25">
      <c r="A43" s="63" t="s">
        <v>83</v>
      </c>
      <c r="B43" s="64"/>
      <c r="C43" s="65"/>
      <c r="D43" s="53">
        <f>SUM(D5:D42)</f>
        <v>2299376.7700000005</v>
      </c>
      <c r="E43" s="53">
        <f>SUM(E5:E42)</f>
        <v>2144299.8300000005</v>
      </c>
    </row>
  </sheetData>
  <mergeCells count="1">
    <mergeCell ref="A43:C4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Plan2</vt:lpstr>
      <vt:lpstr>Planilha1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danilo.amaral</dc:creator>
  <cp:lastModifiedBy>Ricardo Leão</cp:lastModifiedBy>
  <cp:lastPrinted>2020-03-16T13:14:04Z</cp:lastPrinted>
  <dcterms:created xsi:type="dcterms:W3CDTF">2016-03-28T16:30:54Z</dcterms:created>
  <dcterms:modified xsi:type="dcterms:W3CDTF">2020-03-16T13:14:17Z</dcterms:modified>
</cp:coreProperties>
</file>