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ricardo.leao.GAPE\Documents\GAPE\Prestação de Contas - Legislação e afins\2018\30 - Relatório de Desempenho da Gestão\"/>
    </mc:Choice>
  </mc:AlternateContent>
  <bookViews>
    <workbookView xWindow="0" yWindow="0" windowWidth="24000" windowHeight="9510"/>
  </bookViews>
  <sheets>
    <sheet name="Plan2" sheetId="2" r:id="rId1"/>
    <sheet name="Plan3" sheetId="3" r:id="rId2"/>
  </sheets>
  <definedNames>
    <definedName name="_xlnm.Print_Area" localSheetId="0">Plan2!$A$1:$J$32</definedName>
  </definedNames>
  <calcPr calcId="171027"/>
</workbook>
</file>

<file path=xl/calcChain.xml><?xml version="1.0" encoding="utf-8"?>
<calcChain xmlns="http://schemas.openxmlformats.org/spreadsheetml/2006/main">
  <c r="J12" i="2" l="1"/>
  <c r="G13" i="2" l="1"/>
  <c r="H13" i="2"/>
  <c r="D13" i="2"/>
  <c r="C13" i="2"/>
  <c r="J11" i="2"/>
  <c r="E11" i="2"/>
  <c r="J10" i="2"/>
  <c r="E10" i="2"/>
  <c r="J9" i="2"/>
  <c r="E9" i="2"/>
  <c r="J8" i="2"/>
  <c r="E13" i="2" l="1"/>
</calcChain>
</file>

<file path=xl/sharedStrings.xml><?xml version="1.0" encoding="utf-8"?>
<sst xmlns="http://schemas.openxmlformats.org/spreadsheetml/2006/main" count="49" uniqueCount="45">
  <si>
    <t>Ñ EXE</t>
  </si>
  <si>
    <t>TOTAL</t>
  </si>
  <si>
    <t>2909</t>
  </si>
  <si>
    <t>PROGRAMA/AÇÕES/SUBAÇÃO (A)</t>
  </si>
  <si>
    <t>DOTAÇÃO AUTORIZADA (B)</t>
  </si>
  <si>
    <t>PRODUTO (E)</t>
  </si>
  <si>
    <t>META FÍSICA PREVISTA (F)</t>
  </si>
  <si>
    <t>META FÍSICA REALIZADA (G)</t>
  </si>
  <si>
    <t>COMENTÁRIOS (H)</t>
  </si>
  <si>
    <t>INDICADOR DO PROGRAMA (I)</t>
  </si>
  <si>
    <t>DESPESA LIQUIDADA (C)</t>
  </si>
  <si>
    <t>% C/B   (D)</t>
  </si>
  <si>
    <t>-</t>
  </si>
  <si>
    <t>LEGENDA:</t>
  </si>
  <si>
    <t>(A) O nome dos programas, ações e subação conforme a Lei Orçamentária Anual.</t>
  </si>
  <si>
    <t>(B) Dotação orçamentária original + suplementações – cancelamentos ocorridos no exercício financeiro.</t>
  </si>
  <si>
    <t>(C) Total da despesa liquidada por programa e ações.</t>
  </si>
  <si>
    <t>(D) Percentual alcançado (C/B).</t>
  </si>
  <si>
    <t>(E) Produto em relação à meta física estipulada.</t>
  </si>
  <si>
    <t>(F) Resultado físico previsto.</t>
  </si>
  <si>
    <t>(G) Resultado físico alcançado.</t>
  </si>
  <si>
    <t>(H) Esclarecimentos técnicos quanto aos resultados físicos e financeiros (obrigatoriamente quando do não atingimento das metas).</t>
  </si>
  <si>
    <t>(I) Indicador previsto para medição do programa.</t>
  </si>
  <si>
    <t xml:space="preserve">0550 - Promoção e Desenvolvimento de Projetos Estratégicos para o Estado </t>
  </si>
  <si>
    <r>
      <t xml:space="preserve">Promoção e Implantação de Projetos Estratégicos na Área de Segurança Pública
</t>
    </r>
    <r>
      <rPr>
        <b/>
        <sz val="8"/>
        <color rgb="FF000000"/>
        <rFont val="Calibri"/>
        <family val="2"/>
      </rPr>
      <t xml:space="preserve">0000 </t>
    </r>
    <r>
      <rPr>
        <sz val="8"/>
        <color rgb="FF000000"/>
        <rFont val="Calibri"/>
        <family val="2"/>
        <charset val="1"/>
      </rPr>
      <t xml:space="preserve">- Outras Medidas
</t>
    </r>
  </si>
  <si>
    <r>
      <t xml:space="preserve">
Promoção e Implantação de Projetos Estratégicos na Área de Segurança Pública
</t>
    </r>
    <r>
      <rPr>
        <b/>
        <sz val="8"/>
        <color rgb="FF000000"/>
        <rFont val="Calibri"/>
        <family val="2"/>
      </rPr>
      <t xml:space="preserve">1623 </t>
    </r>
    <r>
      <rPr>
        <sz val="8"/>
        <color rgb="FF000000"/>
        <rFont val="Calibri"/>
        <family val="2"/>
        <charset val="1"/>
      </rPr>
      <t>- Adequação das instalações físicas da unidade de regime fechado - URF1 no Centro Integrado de Ressocialização de Itaquitinga</t>
    </r>
  </si>
  <si>
    <r>
      <t xml:space="preserve">Promoção e Implantação de Projetos Estratégicos na Área de Infraestrutura
</t>
    </r>
    <r>
      <rPr>
        <b/>
        <sz val="8"/>
        <color rgb="FF000000"/>
        <rFont val="Calibri"/>
        <family val="2"/>
      </rPr>
      <t>0000</t>
    </r>
    <r>
      <rPr>
        <sz val="8"/>
        <color rgb="FF000000"/>
        <rFont val="Calibri"/>
        <family val="2"/>
        <charset val="1"/>
      </rPr>
      <t xml:space="preserve"> -Outras Medidas</t>
    </r>
  </si>
  <si>
    <r>
      <t xml:space="preserve">Promoção e Implantação de Projetos Estratégicos na Área de Infraestrutura
</t>
    </r>
    <r>
      <rPr>
        <b/>
        <sz val="8"/>
        <color rgb="FF000000"/>
        <rFont val="Calibri"/>
        <family val="2"/>
      </rPr>
      <t xml:space="preserve">1587 </t>
    </r>
    <r>
      <rPr>
        <sz val="8"/>
        <color rgb="FF000000"/>
        <rFont val="Calibri"/>
        <family val="2"/>
        <charset val="1"/>
      </rPr>
      <t>- Recuperação, Requalificação e Reforço das Estruturas do Porto de Santo Antônio em Fernando de Noronha</t>
    </r>
  </si>
  <si>
    <t>Projeto Implantado</t>
  </si>
  <si>
    <t>Instalação Física Adequada</t>
  </si>
  <si>
    <t>Obra Executada</t>
  </si>
  <si>
    <t>MARIA DAS GRAÇAS PIMENTEL</t>
  </si>
  <si>
    <t>GERENTE GERAL DE PLANEJAMENTO, ORÇAMENTO E FINANÇAS</t>
  </si>
  <si>
    <t>ANEXO XIX</t>
  </si>
  <si>
    <t>RELATÓRIO DE DESEMPENHO DA GESTÃO</t>
  </si>
  <si>
    <t xml:space="preserve">Resolução TC Nº 24/2017 </t>
  </si>
  <si>
    <t>* Discriminado apenas o programa que tem meta prioritária em 2017</t>
  </si>
  <si>
    <r>
      <t xml:space="preserve">Promoção e Implantação de Projetos Estratégicos na Área de Infraestrutura
</t>
    </r>
    <r>
      <rPr>
        <b/>
        <sz val="8"/>
        <color rgb="FF000000"/>
        <rFont val="Calibri"/>
        <family val="2"/>
      </rPr>
      <t xml:space="preserve">1666 </t>
    </r>
    <r>
      <rPr>
        <sz val="8"/>
        <color rgb="FF000000"/>
        <rFont val="Calibri"/>
        <family val="2"/>
        <charset val="1"/>
      </rPr>
      <t>- Terraplanagem para construção do Hospital do Sertão</t>
    </r>
  </si>
  <si>
    <t>Área Terraplanada</t>
  </si>
  <si>
    <t>Subação Não Prioritária.
Não houve execução nesta subação tendo em vista que as atividades executadas pelo Gabinete de Projetos Estratégicos, no que tange ao tema Segurança Pública, foram realizadas na subação nº 1623 referente a   adequação das instalações físicas da Unidade de Regime Fechado - URF1 no Centro Integrado de Ressocialização de Itaquitinga</t>
  </si>
  <si>
    <t>Subação Prioritária. 
Execução financeira decorrente dos serviços de engenharia executados na Unidade de Regime Fechado - URF1, no Centro de Ressocialização de Itaquitinga, no qual foram executados  os seguintes contratos:
- Contrato nº 04/2016, celebrado com a Construtora Carajás LTDA, cujo objeto refere-se a contratação de serviços de engenharia com a finalidade de adequar a URSA 1 (semi-aberto) para unidade de regime fechado.  A execução financeira desse contrato foi de R$ 7.296.021,91.
 - Contrato nº 05/2016, celebrado com a Projeção Engenharia cujo objeto é a prestação dos serviços de engenharia que compreende a Supervisão e Acompanhamento da execução das adequações físicas da Unidade do Regime Semiaberto 1 (URSA-1) e das Unidades de Apoio ao Complexo (UAC) do Centro Integrado de Ressocialização de Itaquitinga/PE, com o objetivo do apoio técnico-operacional ao Gabinete de Projetos Estratégicos – GAPE. Para esse contrato o valor liquidado em 2017 foi de R$ 381.053,75.</t>
  </si>
  <si>
    <t>Subação Não Prioritária
Execução referente ao contrato nº 05/2017 celebrado com a MEP Arquitetura e Planejamento LTDA, cujo objeto é a contratação de empresa especializada para a elaboração dos projetos executivos de arquitetura e projetos executivos complementares de engenharia para construção do Hospital Geral do Sertão que será implantado no município de Serra Talhada/PE. O valor total do serviço contratado é de R$ 689.934,00.</t>
  </si>
  <si>
    <t xml:space="preserve">Subação Não Prioritária. Empenhamento não liquidado, tendo em vista que a área técnica responsável pelo acompanhamento das obras e projetos de engenharia do GAPE e consequentemente pelo contrato nº 04/2017, solicitou ajuste no projeto entregue pela empresa contratada. Sendo assim, durante o exercício de 2017  não houve medição aprovada para esse contrato. 
</t>
  </si>
  <si>
    <t xml:space="preserve">Subação Não Prioritária.  Dotação Orçamentária e Finaceira transferida para o Departamento de Estradas de Rodagem- DER/PE, por meio do Convênio de Destaque Orçamentário e Financeiro nº 01/2017, celebrado em 24 de outubro de 2017. Porém,o DER só concluiu o processo licitatório nº668/2017 próximo ao término do mês de novembro. Sendo assim, não houve tempo hábil para execução finaceira do orçamento em questão.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</si>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</sst>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sz val="8"/>
      <color rgb="FF000000"/>
      <name val="Calibri"/>
      <family val="2"/>
      <charset val="1"/>
    </font>
    <font>
      <b/>
      <sz val="8"/>
      <color rgb="FF000000"/>
      <name val="Calibri"/>
      <family val="2"/>
      <charset val="1"/>
    </font>
    <font>
      <b/>
      <sz val="8"/>
      <color rgb="FFFFFFFF"/>
      <name val="Calibri"/>
      <family val="2"/>
      <charset val="1"/>
    </font>
    <font>
      <sz val="8"/>
      <color theme="1"/>
      <name val="Calibri"/>
      <family val="2"/>
      <charset val="1"/>
      <scheme val="minor"/>
    </font>
    <font>
      <b/>
      <sz val="8"/>
      <color theme="1"/>
      <name val="Calibri"/>
      <family val="2"/>
      <scheme val="minor"/>
    </font>
    <font>
      <b/>
      <sz val="8"/>
      <color rgb="FF000000"/>
      <name val="Calibri"/>
      <family val="2"/>
    </font>
  </fonts>
  <fills count="6">
    <fill>
      <patternFill patternType="none"/>
    </fill>
    <fill>
      <patternFill patternType="gray125"/>
    </fill>
    <fill>
      <patternFill patternType="solid">
        <fgColor rgb="FF7DA647"/>
        <bgColor rgb="FF809B49"/>
      </patternFill>
    </fill>
    <fill>
      <patternFill patternType="solid">
        <fgColor rgb="FFBFBFBF"/>
        <bgColor rgb="FFAABAD7"/>
      </patternFill>
    </fill>
    <fill>
      <patternFill patternType="solid">
        <fgColor rgb="FFFFFFFF"/>
        <bgColor rgb="FFFFFFCC"/>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3" fillId="0" borderId="0"/>
    <xf numFmtId="9" fontId="3" fillId="0" borderId="0" applyBorder="0" applyProtection="0"/>
    <xf numFmtId="43" fontId="3"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4" fillId="4" borderId="1" xfId="2" applyFont="1" applyFill="1" applyBorder="1" applyAlignment="1">
      <alignment horizontal="center" vertical="center" wrapText="1"/>
    </xf>
    <xf numFmtId="4" fontId="5" fillId="0" borderId="1" xfId="2" applyNumberFormat="1" applyFont="1" applyBorder="1" applyAlignment="1">
      <alignment horizontal="center" vertical="center" wrapText="1"/>
    </xf>
    <xf numFmtId="164" fontId="4" fillId="0" borderId="1" xfId="3" applyNumberFormat="1" applyFont="1" applyBorder="1" applyAlignment="1" applyProtection="1">
      <alignment horizontal="right" vertical="center"/>
    </xf>
    <xf numFmtId="10" fontId="4" fillId="0" borderId="1" xfId="3"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4" fontId="5" fillId="0" borderId="1" xfId="2" applyNumberFormat="1" applyFont="1" applyBorder="1" applyAlignment="1">
      <alignment horizontal="center"/>
    </xf>
    <xf numFmtId="10" fontId="5" fillId="0" borderId="1" xfId="3" applyNumberFormat="1" applyFont="1" applyBorder="1" applyAlignment="1">
      <alignment horizontal="center" vertical="center"/>
    </xf>
    <xf numFmtId="43" fontId="7" fillId="0" borderId="1" xfId="1" applyFont="1" applyBorder="1" applyAlignment="1">
      <alignment horizontal="center" vertical="center"/>
    </xf>
    <xf numFmtId="0" fontId="7" fillId="0" borderId="0" xfId="0" applyFont="1"/>
    <xf numFmtId="10" fontId="7" fillId="0" borderId="1" xfId="5" applyNumberFormat="1" applyFont="1" applyBorder="1" applyAlignment="1">
      <alignment horizontal="center" vertical="center"/>
    </xf>
    <xf numFmtId="9" fontId="7" fillId="0" borderId="1" xfId="5" applyFont="1" applyBorder="1" applyAlignment="1">
      <alignment horizontal="center" vertical="center"/>
    </xf>
    <xf numFmtId="0" fontId="6" fillId="0" borderId="1" xfId="2" applyFont="1" applyBorder="1" applyAlignment="1">
      <alignment vertical="center" wrapText="1"/>
    </xf>
    <xf numFmtId="4" fontId="4" fillId="0" borderId="1" xfId="2" applyNumberFormat="1" applyFont="1" applyBorder="1" applyAlignment="1">
      <alignment horizontal="justify" vertical="center" wrapText="1"/>
    </xf>
    <xf numFmtId="43" fontId="4" fillId="0" borderId="1" xfId="1" applyFont="1" applyBorder="1" applyAlignment="1">
      <alignment horizontal="right" vertical="center" wrapText="1"/>
    </xf>
    <xf numFmtId="43" fontId="4" fillId="0" borderId="1" xfId="1" applyFont="1" applyBorder="1" applyAlignment="1">
      <alignment horizontal="right" vertical="center"/>
    </xf>
    <xf numFmtId="43" fontId="5" fillId="0" borderId="1" xfId="1" applyFont="1" applyBorder="1" applyAlignment="1">
      <alignment horizontal="center"/>
    </xf>
    <xf numFmtId="43" fontId="7" fillId="0" borderId="0" xfId="1" applyFont="1"/>
    <xf numFmtId="43" fontId="0" fillId="0" borderId="0" xfId="1" applyFont="1"/>
    <xf numFmtId="49" fontId="4" fillId="4" borderId="4" xfId="2" applyNumberFormat="1" applyFont="1" applyFill="1" applyBorder="1" applyAlignment="1">
      <alignment horizontal="center" vertical="center" wrapText="1"/>
    </xf>
    <xf numFmtId="43" fontId="4" fillId="0" borderId="1" xfId="1" applyFont="1" applyBorder="1" applyAlignment="1" applyProtection="1">
      <alignment horizontal="right" vertical="center"/>
    </xf>
    <xf numFmtId="0" fontId="7" fillId="5" borderId="1" xfId="0" applyFont="1" applyFill="1" applyBorder="1" applyAlignment="1">
      <alignment horizontal="left" vertical="center" wrapText="1"/>
    </xf>
    <xf numFmtId="43" fontId="5" fillId="2" borderId="1" xfId="1" applyFont="1" applyFill="1" applyBorder="1" applyAlignment="1">
      <alignment horizontal="center" vertical="center" wrapText="1"/>
    </xf>
    <xf numFmtId="0" fontId="5" fillId="2" borderId="1" xfId="2"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0" fillId="0" borderId="0" xfId="0" applyBorder="1"/>
    <xf numFmtId="0" fontId="2" fillId="0" borderId="0" xfId="0" applyFont="1" applyBorder="1"/>
    <xf numFmtId="0" fontId="5" fillId="3" borderId="2" xfId="2" applyFont="1" applyFill="1" applyBorder="1" applyAlignment="1">
      <alignment horizontal="justify" vertical="justify" wrapText="1"/>
    </xf>
    <xf numFmtId="0" fontId="5" fillId="3" borderId="3" xfId="2" applyFont="1" applyFill="1" applyBorder="1" applyAlignment="1">
      <alignment horizontal="justify" vertical="justify" wrapText="1"/>
    </xf>
    <xf numFmtId="0" fontId="8"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5" fillId="3" borderId="1" xfId="2" applyFont="1" applyFill="1" applyBorder="1" applyAlignment="1">
      <alignment horizontal="center" vertical="center" wrapText="1"/>
    </xf>
    <xf numFmtId="43" fontId="5" fillId="2" borderId="1" xfId="1"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0" borderId="0" xfId="0" applyFont="1" applyAlignment="1">
      <alignment horizontal="center"/>
    </xf>
  </cellXfs>
  <cellStyles count="6">
    <cellStyle name="Normal" xfId="0" builtinId="0"/>
    <cellStyle name="Normal 2" xfId="2"/>
    <cellStyle name="Porcentagem" xfId="5" builtinId="5"/>
    <cellStyle name="Porcentagem 2" xfId="3"/>
    <cellStyle name="Vírgula" xfId="1" builtinId="3"/>
    <cellStyle name="Vírgul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Normal="100" zoomScaleSheetLayoutView="100" workbookViewId="0">
      <selection activeCell="A33" sqref="A33"/>
    </sheetView>
  </sheetViews>
  <sheetFormatPr defaultRowHeight="15" x14ac:dyDescent="0.25"/>
  <cols>
    <col min="1" max="1" width="6.140625" customWidth="1"/>
    <col min="2" max="2" width="27.28515625" customWidth="1"/>
    <col min="3" max="3" width="12.42578125" style="19" customWidth="1"/>
    <col min="4" max="4" width="13.140625" customWidth="1"/>
    <col min="5" max="5" width="7" bestFit="1" customWidth="1"/>
    <col min="6" max="6" width="17.85546875" bestFit="1" customWidth="1"/>
    <col min="7" max="7" width="8.85546875" customWidth="1"/>
    <col min="8" max="8" width="9.85546875" customWidth="1"/>
    <col min="9" max="9" width="72" customWidth="1"/>
    <col min="10" max="10" width="12.7109375" customWidth="1"/>
  </cols>
  <sheetData>
    <row r="1" spans="1:10" s="25" customFormat="1" x14ac:dyDescent="0.25">
      <c r="A1" s="32" t="s">
        <v>35</v>
      </c>
      <c r="B1" s="32"/>
      <c r="C1" s="32"/>
      <c r="D1" s="32"/>
      <c r="E1" s="32"/>
      <c r="F1" s="32"/>
      <c r="G1" s="32"/>
      <c r="H1" s="32"/>
      <c r="I1" s="32"/>
      <c r="J1" s="32"/>
    </row>
    <row r="2" spans="1:10" s="27" customFormat="1" x14ac:dyDescent="0.25">
      <c r="A2" s="33" t="s">
        <v>33</v>
      </c>
      <c r="B2" s="33"/>
      <c r="C2" s="33"/>
      <c r="D2" s="33"/>
      <c r="E2" s="33"/>
      <c r="F2" s="33"/>
      <c r="G2" s="33"/>
      <c r="H2" s="33"/>
      <c r="I2" s="33"/>
      <c r="J2" s="33"/>
    </row>
    <row r="3" spans="1:10" s="28" customFormat="1" x14ac:dyDescent="0.25">
      <c r="A3" s="33" t="s">
        <v>34</v>
      </c>
      <c r="B3" s="33"/>
      <c r="C3" s="33"/>
      <c r="D3" s="33"/>
      <c r="E3" s="33"/>
      <c r="F3" s="33"/>
      <c r="G3" s="33"/>
      <c r="H3" s="33"/>
      <c r="I3" s="33"/>
      <c r="J3" s="33"/>
    </row>
    <row r="4" spans="1:10" s="25" customFormat="1" x14ac:dyDescent="0.25">
      <c r="A4" s="26"/>
      <c r="B4" s="26"/>
      <c r="C4" s="26"/>
      <c r="D4" s="26"/>
      <c r="E4" s="26"/>
      <c r="F4" s="26"/>
      <c r="G4" s="26"/>
      <c r="H4" s="26"/>
      <c r="I4" s="26"/>
      <c r="J4" s="26"/>
    </row>
    <row r="5" spans="1:10" ht="20.100000000000001" customHeight="1" x14ac:dyDescent="0.25">
      <c r="A5" s="34" t="s">
        <v>3</v>
      </c>
      <c r="B5" s="34"/>
      <c r="C5" s="35" t="s">
        <v>4</v>
      </c>
      <c r="D5" s="36" t="s">
        <v>10</v>
      </c>
      <c r="E5" s="36" t="s">
        <v>11</v>
      </c>
      <c r="F5" s="36" t="s">
        <v>5</v>
      </c>
      <c r="G5" s="36" t="s">
        <v>6</v>
      </c>
      <c r="H5" s="36" t="s">
        <v>7</v>
      </c>
      <c r="I5" s="36" t="s">
        <v>8</v>
      </c>
      <c r="J5" s="36" t="s">
        <v>9</v>
      </c>
    </row>
    <row r="6" spans="1:10" ht="14.25" customHeight="1" x14ac:dyDescent="0.25">
      <c r="A6" s="34"/>
      <c r="B6" s="34"/>
      <c r="C6" s="35"/>
      <c r="D6" s="36"/>
      <c r="E6" s="36"/>
      <c r="F6" s="36"/>
      <c r="G6" s="36"/>
      <c r="H6" s="36"/>
      <c r="I6" s="36"/>
      <c r="J6" s="36"/>
    </row>
    <row r="7" spans="1:10" ht="33" customHeight="1" x14ac:dyDescent="0.25">
      <c r="A7" s="29" t="s">
        <v>23</v>
      </c>
      <c r="B7" s="30"/>
      <c r="C7" s="23"/>
      <c r="D7" s="24"/>
      <c r="E7" s="24"/>
      <c r="F7" s="24"/>
      <c r="G7" s="24"/>
      <c r="H7" s="24"/>
      <c r="I7" s="24"/>
      <c r="J7" s="24"/>
    </row>
    <row r="8" spans="1:10" ht="78.75" x14ac:dyDescent="0.25">
      <c r="A8" s="20" t="s">
        <v>2</v>
      </c>
      <c r="B8" s="14" t="s">
        <v>24</v>
      </c>
      <c r="C8" s="16">
        <v>0</v>
      </c>
      <c r="D8" s="21">
        <v>0</v>
      </c>
      <c r="E8" s="4">
        <v>0</v>
      </c>
      <c r="F8" s="14" t="s">
        <v>28</v>
      </c>
      <c r="G8" s="5">
        <v>1</v>
      </c>
      <c r="H8" s="5">
        <v>0</v>
      </c>
      <c r="I8" s="22" t="s">
        <v>39</v>
      </c>
      <c r="J8" s="11">
        <f>H8/G8</f>
        <v>0</v>
      </c>
    </row>
    <row r="9" spans="1:10" ht="189" customHeight="1" x14ac:dyDescent="0.25">
      <c r="A9" s="20" t="s">
        <v>2</v>
      </c>
      <c r="B9" s="14" t="s">
        <v>25</v>
      </c>
      <c r="C9" s="15">
        <v>7692753.1299999999</v>
      </c>
      <c r="D9" s="3">
        <v>7677075.6600000001</v>
      </c>
      <c r="E9" s="4">
        <f>D9/C9</f>
        <v>0.99796204691154577</v>
      </c>
      <c r="F9" s="14" t="s">
        <v>29</v>
      </c>
      <c r="G9" s="5">
        <v>1</v>
      </c>
      <c r="H9" s="5">
        <v>1</v>
      </c>
      <c r="I9" s="6" t="s">
        <v>40</v>
      </c>
      <c r="J9" s="11">
        <f>H9/G9</f>
        <v>1</v>
      </c>
    </row>
    <row r="10" spans="1:10" ht="78.75" x14ac:dyDescent="0.25">
      <c r="A10" s="1">
        <v>2912</v>
      </c>
      <c r="B10" s="14" t="s">
        <v>26</v>
      </c>
      <c r="C10" s="16">
        <v>689934</v>
      </c>
      <c r="D10" s="3">
        <v>493784.61</v>
      </c>
      <c r="E10" s="4">
        <f>D10/C10</f>
        <v>0.71569832766612451</v>
      </c>
      <c r="F10" s="14" t="s">
        <v>28</v>
      </c>
      <c r="G10" s="5">
        <v>1</v>
      </c>
      <c r="H10" s="5">
        <v>1</v>
      </c>
      <c r="I10" s="6" t="s">
        <v>41</v>
      </c>
      <c r="J10" s="12">
        <f>H10/G10</f>
        <v>1</v>
      </c>
    </row>
    <row r="11" spans="1:10" ht="101.25" x14ac:dyDescent="0.25">
      <c r="A11" s="1">
        <v>2912</v>
      </c>
      <c r="B11" s="14" t="s">
        <v>27</v>
      </c>
      <c r="C11" s="16">
        <v>114043.18</v>
      </c>
      <c r="D11" s="3">
        <v>0</v>
      </c>
      <c r="E11" s="4">
        <f>D11/C11</f>
        <v>0</v>
      </c>
      <c r="F11" s="14" t="s">
        <v>30</v>
      </c>
      <c r="G11" s="5">
        <v>1</v>
      </c>
      <c r="H11" s="5">
        <v>0</v>
      </c>
      <c r="I11" s="6" t="s">
        <v>42</v>
      </c>
      <c r="J11" s="12">
        <f>H11/G11</f>
        <v>0</v>
      </c>
    </row>
    <row r="12" spans="1:10" ht="78.75" x14ac:dyDescent="0.25">
      <c r="A12" s="1">
        <v>2912</v>
      </c>
      <c r="B12" s="14" t="s">
        <v>37</v>
      </c>
      <c r="C12" s="16">
        <v>3200000</v>
      </c>
      <c r="D12" s="3">
        <v>0</v>
      </c>
      <c r="E12" s="4">
        <v>0</v>
      </c>
      <c r="F12" s="14" t="s">
        <v>38</v>
      </c>
      <c r="G12" s="5">
        <v>1</v>
      </c>
      <c r="H12" s="5">
        <v>0</v>
      </c>
      <c r="I12" s="6" t="s">
        <v>43</v>
      </c>
      <c r="J12" s="12">
        <f>H12/G12</f>
        <v>0</v>
      </c>
    </row>
    <row r="13" spans="1:10" x14ac:dyDescent="0.25">
      <c r="A13" s="13" t="s">
        <v>0</v>
      </c>
      <c r="B13" s="2" t="s">
        <v>1</v>
      </c>
      <c r="C13" s="17">
        <f>SUM(C8:C12)</f>
        <v>11696730.310000001</v>
      </c>
      <c r="D13" s="7">
        <f>SUM(D8:D12)</f>
        <v>8170860.2700000005</v>
      </c>
      <c r="E13" s="8">
        <f t="shared" ref="E13" si="0">D13/C13</f>
        <v>0.69855934551337029</v>
      </c>
      <c r="F13" s="5" t="s">
        <v>12</v>
      </c>
      <c r="G13" s="9">
        <f>SUM(G8:G12)</f>
        <v>5</v>
      </c>
      <c r="H13" s="9">
        <f>SUM(H8:H12)</f>
        <v>2</v>
      </c>
      <c r="I13" s="5" t="s">
        <v>12</v>
      </c>
      <c r="J13" s="5" t="s">
        <v>12</v>
      </c>
    </row>
    <row r="14" spans="1:10" x14ac:dyDescent="0.25">
      <c r="A14" s="10"/>
      <c r="B14" s="10"/>
      <c r="C14" s="18"/>
      <c r="D14" s="10"/>
      <c r="E14" s="10"/>
      <c r="F14" s="10"/>
      <c r="G14" s="10"/>
      <c r="H14" s="10"/>
      <c r="I14" s="10"/>
    </row>
    <row r="15" spans="1:10" x14ac:dyDescent="0.25">
      <c r="A15" s="10" t="s">
        <v>36</v>
      </c>
      <c r="B15" s="10"/>
      <c r="C15" s="18"/>
      <c r="D15" s="10"/>
      <c r="E15" s="10"/>
      <c r="F15" s="10"/>
      <c r="G15" s="10"/>
      <c r="H15" s="10"/>
      <c r="I15" s="10"/>
    </row>
    <row r="16" spans="1:10" x14ac:dyDescent="0.25">
      <c r="A16" s="10"/>
      <c r="B16" s="10"/>
      <c r="C16" s="18"/>
      <c r="D16" s="10"/>
      <c r="E16" s="10"/>
      <c r="F16" s="10"/>
      <c r="G16" s="10"/>
      <c r="H16" s="10"/>
      <c r="I16" s="10"/>
    </row>
    <row r="17" spans="1:10" x14ac:dyDescent="0.25">
      <c r="A17" s="10" t="s">
        <v>13</v>
      </c>
      <c r="B17" s="10"/>
      <c r="C17" s="18"/>
      <c r="D17" s="10"/>
      <c r="E17" s="10"/>
      <c r="F17" s="10"/>
      <c r="G17" s="10"/>
      <c r="H17" s="10"/>
      <c r="I17" s="10"/>
    </row>
    <row r="18" spans="1:10" x14ac:dyDescent="0.25">
      <c r="A18" s="10" t="s">
        <v>14</v>
      </c>
      <c r="B18" s="10"/>
      <c r="C18" s="18"/>
      <c r="D18" s="10"/>
      <c r="E18" s="10"/>
      <c r="F18" s="10"/>
      <c r="G18" s="10"/>
      <c r="H18" s="10"/>
      <c r="I18" s="10"/>
    </row>
    <row r="19" spans="1:10" x14ac:dyDescent="0.25">
      <c r="A19" s="10" t="s">
        <v>15</v>
      </c>
      <c r="B19" s="10"/>
      <c r="C19" s="18"/>
      <c r="D19" s="10"/>
      <c r="E19" s="10"/>
      <c r="F19" s="10"/>
      <c r="G19" s="10"/>
      <c r="H19" s="10"/>
      <c r="I19" s="10"/>
    </row>
    <row r="20" spans="1:10" x14ac:dyDescent="0.25">
      <c r="A20" s="10" t="s">
        <v>16</v>
      </c>
      <c r="B20" s="10"/>
      <c r="C20" s="18"/>
      <c r="D20" s="10"/>
      <c r="E20" s="10"/>
      <c r="F20" s="10"/>
      <c r="G20" s="10"/>
      <c r="H20" s="10"/>
      <c r="I20" s="10"/>
    </row>
    <row r="21" spans="1:10" x14ac:dyDescent="0.25">
      <c r="A21" s="10" t="s">
        <v>17</v>
      </c>
      <c r="B21" s="10"/>
      <c r="C21" s="18"/>
      <c r="D21" s="10"/>
      <c r="E21" s="10"/>
      <c r="F21" s="10"/>
      <c r="G21" s="10"/>
      <c r="H21" s="10"/>
      <c r="I21" s="10"/>
    </row>
    <row r="22" spans="1:10" x14ac:dyDescent="0.25">
      <c r="A22" s="10" t="s">
        <v>18</v>
      </c>
      <c r="B22" s="10"/>
      <c r="C22" s="18"/>
      <c r="D22" s="10"/>
      <c r="E22" s="10"/>
      <c r="F22" s="10"/>
      <c r="G22" s="10"/>
      <c r="H22" s="10"/>
      <c r="I22" s="10"/>
    </row>
    <row r="23" spans="1:10" x14ac:dyDescent="0.25">
      <c r="A23" s="10" t="s">
        <v>19</v>
      </c>
      <c r="B23" s="10"/>
      <c r="C23" s="18"/>
      <c r="D23" s="10"/>
      <c r="E23" s="10"/>
      <c r="F23" s="10"/>
      <c r="G23" s="10"/>
      <c r="H23" s="10"/>
      <c r="I23" s="10"/>
    </row>
    <row r="24" spans="1:10" x14ac:dyDescent="0.25">
      <c r="A24" s="10" t="s">
        <v>20</v>
      </c>
      <c r="B24" s="10"/>
      <c r="C24" s="18"/>
      <c r="D24" s="10"/>
      <c r="E24" s="10"/>
      <c r="F24" s="10"/>
      <c r="G24" s="10"/>
      <c r="H24" s="10"/>
      <c r="I24" s="10"/>
    </row>
    <row r="25" spans="1:10" x14ac:dyDescent="0.25">
      <c r="A25" s="10" t="s">
        <v>21</v>
      </c>
      <c r="B25" s="10"/>
      <c r="C25" s="18"/>
      <c r="D25" s="10"/>
      <c r="E25" s="10"/>
      <c r="F25" s="10"/>
      <c r="G25" s="10"/>
      <c r="H25" s="10"/>
      <c r="I25" s="10"/>
    </row>
    <row r="26" spans="1:10" x14ac:dyDescent="0.25">
      <c r="A26" s="10" t="s">
        <v>22</v>
      </c>
      <c r="B26" s="10"/>
      <c r="C26" s="18"/>
      <c r="D26" s="10"/>
      <c r="E26" s="10"/>
      <c r="F26" s="10"/>
      <c r="G26" s="10"/>
      <c r="H26" s="10"/>
      <c r="I26" s="10"/>
    </row>
    <row r="30" spans="1:10" x14ac:dyDescent="0.25">
      <c r="A30" s="37" t="s">
        <v>44</v>
      </c>
      <c r="B30" s="37"/>
      <c r="C30" s="37"/>
      <c r="D30" s="37"/>
      <c r="E30" s="37"/>
      <c r="F30" s="37"/>
      <c r="G30" s="37"/>
      <c r="H30" s="37"/>
      <c r="I30" s="37"/>
      <c r="J30" s="37"/>
    </row>
    <row r="31" spans="1:10" x14ac:dyDescent="0.25">
      <c r="A31" s="31" t="s">
        <v>31</v>
      </c>
      <c r="B31" s="31"/>
      <c r="C31" s="31"/>
      <c r="D31" s="31"/>
      <c r="E31" s="31"/>
      <c r="F31" s="31"/>
      <c r="G31" s="31"/>
      <c r="H31" s="31"/>
      <c r="I31" s="31"/>
      <c r="J31" s="31"/>
    </row>
    <row r="32" spans="1:10" x14ac:dyDescent="0.25">
      <c r="A32" s="31" t="s">
        <v>32</v>
      </c>
      <c r="B32" s="31"/>
      <c r="C32" s="31"/>
      <c r="D32" s="31"/>
      <c r="E32" s="31"/>
      <c r="F32" s="31"/>
      <c r="G32" s="31"/>
      <c r="H32" s="31"/>
      <c r="I32" s="31"/>
      <c r="J32" s="31"/>
    </row>
  </sheetData>
  <mergeCells count="16">
    <mergeCell ref="A7:B7"/>
    <mergeCell ref="A31:J31"/>
    <mergeCell ref="A32:J32"/>
    <mergeCell ref="A1:J1"/>
    <mergeCell ref="A2:J2"/>
    <mergeCell ref="A3:J3"/>
    <mergeCell ref="A5:B6"/>
    <mergeCell ref="C5:C6"/>
    <mergeCell ref="D5:D6"/>
    <mergeCell ref="E5:E6"/>
    <mergeCell ref="F5:F6"/>
    <mergeCell ref="G5:G6"/>
    <mergeCell ref="H5:H6"/>
    <mergeCell ref="I5:I6"/>
    <mergeCell ref="J5:J6"/>
    <mergeCell ref="A30:J30"/>
  </mergeCells>
  <pageMargins left="0.511811024" right="0.511811024" top="0.78740157499999996" bottom="0.78740157499999996" header="0.31496062000000002" footer="0.31496062000000002"/>
  <pageSetup paperSize="9" scale="72"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Plan2</vt:lpstr>
      <vt:lpstr>Plan3</vt:lpstr>
      <vt:lpstr>Plan2!Area_de_impressao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danilo.amaral</dc:creator>
  <cp:lastModifiedBy>Ricardo Leão</cp:lastModifiedBy>
  <cp:lastPrinted>2018-03-22T13:09:03Z</cp:lastPrinted>
  <dcterms:created xsi:type="dcterms:W3CDTF">2016-03-28T16:30:54Z</dcterms:created>
  <dcterms:modified xsi:type="dcterms:W3CDTF">2018-03-22T13:09:30Z</dcterms:modified>
</cp:coreProperties>
</file>