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a.amaral\Desktop\"/>
    </mc:Choice>
  </mc:AlternateContent>
  <bookViews>
    <workbookView xWindow="0" yWindow="0" windowWidth="17970" windowHeight="5955"/>
  </bookViews>
  <sheets>
    <sheet name="Mapa de Contratos 2017" sheetId="1" r:id="rId1"/>
  </sheets>
  <calcPr calcId="171027"/>
</workbook>
</file>

<file path=xl/calcChain.xml><?xml version="1.0" encoding="utf-8"?>
<calcChain xmlns="http://schemas.openxmlformats.org/spreadsheetml/2006/main">
  <c r="V15" i="1" l="1"/>
  <c r="Q4" i="1" l="1"/>
</calcChain>
</file>

<file path=xl/comments1.xml><?xml version="1.0" encoding="utf-8"?>
<comments xmlns="http://schemas.openxmlformats.org/spreadsheetml/2006/main">
  <authors>
    <author/>
  </authors>
  <commentList>
    <comment ref="Q4" authorId="0" shapeId="0">
      <text>
        <r>
          <rPr>
            <sz val="11"/>
            <color rgb="FF000000"/>
            <rFont val="Calibri"/>
          </rPr>
          <t>Data da Atualização das Informações pela UG. FORMATO: DD/MM/AAAA.</t>
        </r>
      </text>
    </comment>
    <comment ref="E5" authorId="0" shapeId="0">
      <text>
        <r>
          <rPr>
            <sz val="11"/>
            <color rgb="FF000000"/>
            <rFont val="Calibri"/>
          </rPr>
          <t>NÚMERO DE CELEBRAÇÃO DO CONTRATO/ANO DE CELEBRAÇÃO.</t>
        </r>
      </text>
    </comment>
    <comment ref="F5" authorId="0" shapeId="0">
      <text>
        <r>
          <rPr>
            <sz val="11"/>
            <color rgb="FF000000"/>
            <rFont val="Calibri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H6" authorId="0" shapeId="0">
      <text>
        <r>
          <rPr>
            <sz val="11"/>
            <color rgb="FF000000"/>
            <rFont val="Calibri"/>
          </rPr>
          <t>DATA QUE O CONTRATO FOI CELEBRADO.FORMATO: DD/MM/AAAA.</t>
        </r>
      </text>
    </comment>
    <comment ref="I6" authorId="0" shapeId="0">
      <text>
        <r>
          <rPr>
            <sz val="11"/>
            <color rgb="FF000000"/>
            <rFont val="Calibri"/>
          </rPr>
          <t>DATA DA PUBLICAÇÃO DO EXTRATO DO CONTRATO NO DIÁRIO OFICIAL DO ESTADO.FORMATO: DD/MM/AAAA.</t>
        </r>
      </text>
    </comment>
    <comment ref="J6" authorId="0" shapeId="0">
      <text>
        <r>
          <rPr>
            <sz val="11"/>
            <color rgb="FF000000"/>
            <rFont val="Calibri"/>
          </rPr>
          <t>PERÍODO DE VIGÊNCIA DO CONTRATO CELEBRADO.FORMATO: DD/MM/AAAA.</t>
        </r>
      </text>
    </comment>
    <comment ref="K6" authorId="0" shapeId="0">
      <text>
        <r>
          <rPr>
            <sz val="11"/>
            <color rgb="FF000000"/>
            <rFont val="Calibri"/>
          </rPr>
          <t>DATA DO TÉRMINO DO ÚLTIMO INSTRUMENTO (CONTRATO OU ADITIVO, CASO TENHA SIDO CELEBRADO). FORMATO: DD/MM/AAAA.</t>
        </r>
      </text>
    </comment>
  </commentList>
</comments>
</file>

<file path=xl/sharedStrings.xml><?xml version="1.0" encoding="utf-8"?>
<sst xmlns="http://schemas.openxmlformats.org/spreadsheetml/2006/main" count="325" uniqueCount="233">
  <si>
    <t xml:space="preserve">GOVERNO DO ESTADO DE PERNAMBUCO </t>
  </si>
  <si>
    <t>GABINETE DE PROJETOS ESTRATÉGICOS</t>
  </si>
  <si>
    <t xml:space="preserve"> - MAPA DE CONTRATOS 2016 -</t>
  </si>
  <si>
    <t>Unidade Gestora:</t>
  </si>
  <si>
    <t>Geral</t>
  </si>
  <si>
    <t>Posição em:</t>
  </si>
  <si>
    <t>Legenda</t>
  </si>
  <si>
    <t>FORNECEDOR</t>
  </si>
  <si>
    <t>SERVIÇO/MATERIAL</t>
  </si>
  <si>
    <t>LICITAÇÃO</t>
  </si>
  <si>
    <t>CONTRATO</t>
  </si>
  <si>
    <t>ADITIVO</t>
  </si>
  <si>
    <t>VIGÊNCIA</t>
  </si>
  <si>
    <t>MESES</t>
  </si>
  <si>
    <t>DIAS</t>
  </si>
  <si>
    <t>VALOR R$</t>
  </si>
  <si>
    <t>OBSERVAÇÃO</t>
  </si>
  <si>
    <t>GESTOR/FISCAL DO CONTRATO</t>
  </si>
  <si>
    <t>SITUAÇÃO</t>
  </si>
  <si>
    <t xml:space="preserve"> 1 - VIGENTE</t>
  </si>
  <si>
    <t>ITEM</t>
  </si>
  <si>
    <t>CELEBRAÇÃO</t>
  </si>
  <si>
    <t>PUBLICAÇÃO</t>
  </si>
  <si>
    <t>PRORROGAÇÃO</t>
  </si>
  <si>
    <t>TÉRMINO</t>
  </si>
  <si>
    <t>EXECUTADO</t>
  </si>
  <si>
    <t>RESTANTE</t>
  </si>
  <si>
    <t>VENCIDOS</t>
  </si>
  <si>
    <t>2 - 120 DIAS P/ VENCER</t>
  </si>
  <si>
    <t>TOPSERVICE TERCEIRIZAÇÃO EIRELI</t>
  </si>
  <si>
    <t>Prestação de serviços de terceirização de mão de obra</t>
  </si>
  <si>
    <t>PREGÃO ELETRONICO Nº 28/2014, PROCESSO Nº 129/2014 - Defensoria Pública</t>
  </si>
  <si>
    <t>CT nº 01/2015</t>
  </si>
  <si>
    <t>1º</t>
  </si>
  <si>
    <t>Termo Aditivo ao Contrato GAPE nº 01/2015</t>
  </si>
  <si>
    <t>3 - 90 DIAS P/ VENCER</t>
  </si>
  <si>
    <t>EMPRESA BRASILEIRA DE CORREIOS E TELEGRAFOS</t>
  </si>
  <si>
    <t>Prestação, pela ECT, de serviços e venda de produtos</t>
  </si>
  <si>
    <t>Processo nº 03/2015, Inexigibilidade de Licitação nº 03/2015 - GAPE/PE</t>
  </si>
  <si>
    <t>CT nº 02/2015</t>
  </si>
  <si>
    <t>Termo Aditivo ao Contrato GAPE nº 02/2015</t>
  </si>
  <si>
    <t>4 - 60 DIAS P/ VENCER</t>
  </si>
  <si>
    <t>SKAIOS LTDA - EPP</t>
  </si>
  <si>
    <t>serviço de locação de 02 (dois) veículos do tipo Hatch, descaracterizados, para suprir a necessidade de transporte</t>
  </si>
  <si>
    <t>PREGÃO ELETRÔNICO Nº 121.2014, PROCESSO Nº 184.2014.V.PE.121.SAD</t>
  </si>
  <si>
    <t>CT n° 06/2015</t>
  </si>
  <si>
    <t>Termo Aditivo</t>
  </si>
  <si>
    <t>O S INDÚSTRIA E COMÉRCIO DE INFORMÁTICA LTDA ME</t>
  </si>
  <si>
    <t>Serviço de locação de recursos de tecnologia e informação para provimento de infraestrutura digital, compreendendo logística, instalação e manutenção de Estações de Trabalho, para atendimento às demandas dos usuários do Gabinete de Projetos Estratégicos - GAPE/PE.</t>
  </si>
  <si>
    <t>Processo nº 008/2015 - GAPE/PE, Pregão Eletrônico nº 03/2015 - GAPE/PE</t>
  </si>
  <si>
    <t>CT nº 09/2015</t>
  </si>
  <si>
    <t>FEICON SEGURANÇA LTDA ME</t>
  </si>
  <si>
    <t>CT nº 10/2015</t>
  </si>
  <si>
    <t>ALVES CORREIA SERVIÇOS, MANUTENÇÃO E CONSERVAÇÃO LTDA - ME</t>
  </si>
  <si>
    <t>Processo nº 013/2015 - GAPE/PE, Pregão Eletrônico nº 07/2015 - GAPE/PE</t>
  </si>
  <si>
    <t>CT nº 12/2015</t>
  </si>
  <si>
    <t>NUTRICASH SERVIÇOS LTDA</t>
  </si>
  <si>
    <t>Contratação de empresa para prestação de serviços de gerenciamento do fornecimento de combustíveis para os veículos/equipamentos deste Gabinete, envolvendo a implantação e operação de um sistema informatizado, via internet, através da tecnologia de cartão eletrônico.</t>
  </si>
  <si>
    <t>Termo de Adesão nº 001.2014.074.GAPE.001</t>
  </si>
  <si>
    <t>PE CONECTADO</t>
  </si>
  <si>
    <t>Prestação de serviços técnicos especializados de implantação, operacionalização, treinamento e manutenção de uma solução integrada de telemática, para a prestação de telefonia fixa e móvel, acesso à internet.</t>
  </si>
  <si>
    <t>Processo nº 066.2010.CEL.II.PP.010.SAD, Pregão Presencial nº 010/2010 - SAD</t>
  </si>
  <si>
    <t>Termo de Adesão nº 001.2012.857.GAPE.001</t>
  </si>
  <si>
    <t>Fornecimento anual de 01 (uma) edição diária do Jornal Diário de Pernambuco, visando atender a necessidade deste Gabinete.</t>
  </si>
  <si>
    <t>Fornecimento anual de 01 (uma) edição diária do Jornal do Commercio, visando atender a necessidade deste Gabinete.</t>
  </si>
  <si>
    <t>Contratação de empresa especializada na prestação de serviços de reserva, emissão e entrega de bilhetes aéreos para viagens nacionais e internacionais e demais serviços correlatos.</t>
  </si>
  <si>
    <t>2G TURISMO E EVENTOS LTDA - ME</t>
  </si>
  <si>
    <t>Pregão Eletrônico nº 023/2016 // ARP N°007.2016.SAD</t>
  </si>
  <si>
    <t>CT nº 02/2016</t>
  </si>
  <si>
    <t>Gestora Administrativa / Assessora Técnica de Contratos</t>
  </si>
  <si>
    <t>CT nº 03/2016</t>
  </si>
  <si>
    <t>MAQ-LAREM MÓVEIS E EQUIPAMENTOS LTDA</t>
  </si>
  <si>
    <t>Contratação de empresa especializada no fornecimento de solução de impressão,  uso de equipamentos e a prestação de serviços de manutenção, peças e suprimentos.</t>
  </si>
  <si>
    <t>Pregão Eletrônico n° 001/2016 CAMIL // Processo Licitatório n°006/2016 CAMIL // ARP N°013/2016 CAMIL</t>
  </si>
  <si>
    <t>Gestor</t>
  </si>
  <si>
    <t>CT n°04/2016</t>
  </si>
  <si>
    <t>CT n°05/2016</t>
  </si>
  <si>
    <t>Contratação dos serviços de engenharia na atual Unidade de Regime Semiaberto 1 (URSA-1) e nas unidades de apoio ao complexo do Centro Integrado de Ressocialização de Itaquitinga, em Itaquitinga/PE, com a finalidade de adequar a URSA-1 numa unidade de regime fechado , conforme Projetos instalções elétricas, hidrossanitárias, CFTV e ETE da adequaçãodo CIR - 1ª Etapa e demais anexos do Edital.</t>
  </si>
  <si>
    <t xml:space="preserve"> CONSTRUTORA CARAJÁS</t>
  </si>
  <si>
    <t xml:space="preserve">Processo Licitatório 01/2016 GAPE/PE // Pregão Eletrônico n° 01/82016 GAPE/PE </t>
  </si>
  <si>
    <t>PROJEÇÃO ENGENHARIA ME</t>
  </si>
  <si>
    <t>Contratação de empresa para prestação de serviços de engenharia que compreende a Supervisão e Acompanhamento da execução das adequações físicas da Unidade do Regime Semiaberto (URSA-1) e das Unidades de Apoio ao Complexo (UAC) do Centro Integrado de Ressocialização de Itaquitinga/PE, com o objetivo do apoio tecnico-operacional ao Gabiete de Projetos Estratégicos.</t>
  </si>
  <si>
    <t xml:space="preserve">Processo Licitatório 07/2016 GAPE/PE // Pregão Eletrônico n° 05/2016 GAPE/PE </t>
  </si>
  <si>
    <t>Gerente Geral de Obras / Gestor de Infraestrutura</t>
  </si>
  <si>
    <t>Gerente de Obras /  Gestor de Infraestrutura</t>
  </si>
  <si>
    <t>2º</t>
  </si>
  <si>
    <t xml:space="preserve">Prestação de Serviço de Vigilância Armada com Ronda Motorizada, nos termos da legislação vigente e conforme disposições e endereço contidos no Termo de Referência. </t>
  </si>
  <si>
    <t>Processo nº 154.2015.VIII.PE.081.GAPE // Pregão Eletrônico nº 081.2015</t>
  </si>
  <si>
    <t>Gestor de Infraestrutura</t>
  </si>
  <si>
    <t>Prestação de serviços de Mão de Obra Terceirizada, de forma contínua, de copeira e garçom, conforme descrito no Termo de Referência.</t>
  </si>
  <si>
    <t>DP-PAR PARTICIPAÇÃO, INVESTIMENTOS E SERVIÇOS S/A</t>
  </si>
  <si>
    <t>Assessora Técnica de Contratos</t>
  </si>
  <si>
    <t>EDITORA JORNAL DO COMMERCIO S.A.</t>
  </si>
  <si>
    <t>Fornecimento de 250 garrafões de água mineral, de vinte litros cada, com entrega por demanda, para atender as necessidades do GAPE.</t>
  </si>
  <si>
    <t>Processo n° 008/2016 GAPE/PE, Dispensa de Licitação n°01/2016 GAPE/PE</t>
  </si>
  <si>
    <t>OS n° 06/2016</t>
  </si>
  <si>
    <t xml:space="preserve">T A L VIEIRA ME </t>
  </si>
  <si>
    <t>PISONTEC LICENCIAMENTO DE SOFTWARE EIRELI - EPP</t>
  </si>
  <si>
    <t>OS n° 09/2016</t>
  </si>
  <si>
    <t xml:space="preserve">Aquisição de 07 licenças de uso do software Microsoft Office </t>
  </si>
  <si>
    <t>Processo n° 009/2016 GAPE/PE, Pregão Eletrônico n°06/2016 GAPE/PE</t>
  </si>
  <si>
    <t>Contrato Mater 001/SAD/SEADM/2014</t>
  </si>
  <si>
    <t>LOCARALPI ALUGUEL DE VEÍCULOS LTDA - EPP</t>
  </si>
  <si>
    <t>Contratação de empresa especializada na prestação de serviços de locação anual de veículos administrativos, classificação VR-2 e VR-3, para atender as demandas do GAPE.</t>
  </si>
  <si>
    <t>CT n° 01/2017</t>
  </si>
  <si>
    <t xml:space="preserve">Processo Licitatório n° 201.2016.I.PE.139.SAD // Pregão Eletrônico n° 139/2016 </t>
  </si>
  <si>
    <t xml:space="preserve">Processo Licitatório n° 417.2016.III.PE.311.ATI // Pregão Eletrônico n° 311/2016 </t>
  </si>
  <si>
    <t>CT n° 02/2017</t>
  </si>
  <si>
    <t>CT n° 03/2017</t>
  </si>
  <si>
    <t>CT n° 04/2017</t>
  </si>
  <si>
    <t>CPTEC SOLUSÕES EM TECNOLOGIA DA INFORMAÇÃO LTDA -ME</t>
  </si>
  <si>
    <t>Contratação de empresa especializada para fornecimento de solução integrada e gerenciada de software de proteção antivírus e antispyware, incluindo licenças, instalação, atualização automática do software e das vacinas, configuração, repasse tecnológico, garantia e assistência técnica pelo período de 24 meses, para instalação em computadores pessoais e servidores de rede deste Gabinete de Projetos Estratégicos.</t>
  </si>
  <si>
    <t xml:space="preserve">SINDICATO DAS EMPRESAS DE TRANSPORTES DE PASSAGEIROS DO ESTADO DE PERNAMBUCO - URBANA PE </t>
  </si>
  <si>
    <t>Empresa especializada no carregamento eletrônico de créditos de vale-transporte, englobando a emissão de cartões novos e recarga.</t>
  </si>
  <si>
    <t>Processo nº 312.2016.XI.IN.025.SAD, Inexigibilidade de Licitação.</t>
  </si>
  <si>
    <t>Recursos Humanos</t>
  </si>
  <si>
    <t>Gerente de Obras /  Diretor de Infraestrutura e Obras</t>
  </si>
  <si>
    <t xml:space="preserve">Contratação dos serviços de engenharia para a elaboração de Projetos Básicos Estrutural do Porto de Sto Antonio no Arquipélago de Fernando de Noronha (Projeto Básico de Recuperação, Requalificação e Reforço do Cais de Atracação/Comercial, Elementos Flutuantes, Terminal de Passageiros, Rampa de Passageiros e Passarela de Acesso), através da realização das etapas previstas no Edital e seus anexos. </t>
  </si>
  <si>
    <t>PRIMA ENGENHARIA DE PROJETOS LTDA - EPP</t>
  </si>
  <si>
    <t>Processo n° 001/2017 GAPE/PE, Carta Convite n°01/2017 GAPE/PE</t>
  </si>
  <si>
    <t>MEP ARQUITETURA E PLANEJAMENTO LTDA - EPP</t>
  </si>
  <si>
    <t>contratação de empresa especializada para a elaboração dos projetos executivos de arquitetura e projetos executivos complementares de engenharia para construção do Hospital Geral do Sertão que será implantado no município de Serra Talhada/PE, para atender às necessidades deste Gabinete de Projetos Estratégicos do Estado de Pernambuco, através da realização das etapas previstas no Anexo A – Memorial do escopo e etapas de elaboração dos projetos, do Termo de Referência.</t>
  </si>
  <si>
    <t>Processo n° 002/2017 GAPE/PE, Tomada de Preços n°01/2017 GAPE/PE</t>
  </si>
  <si>
    <t>CT n° 05/2017</t>
  </si>
  <si>
    <t>Gerente Geral de Obras</t>
  </si>
  <si>
    <t>INHALT SOLUÇÕES EM INFORMÁTICA LTDA</t>
  </si>
  <si>
    <t>Contratação de empresa especializada para prestação de serviços técnicos de Migração de Dados, Repasse Tecnológico, Suporte Técnico, Desenvolvimento e Manutenção de portais e sites através de Sistemas de Gestão de Conteúdo (CMS – Content Management System) em regime de Fábrica de Software, serviços estes que consistem em definição, e licitação, documentação, análise, construção e testes, conforme especificações contidas no Termo de Referência</t>
  </si>
  <si>
    <t>CT n° 06/2017</t>
  </si>
  <si>
    <t>ADESÃO A ATA DE REGISTRO DE PREÇOS N°001.2017.ATI / PROCESSO LICITATÓRIO Nº 440.2016.I.PE.330.ATI, PREGÃO ELETRÔNICO Nº 330/2016,</t>
  </si>
  <si>
    <t>ADSERV EMPREENDIMENTOS E SERVICOS DE MAO DE OBRA EIRELI</t>
  </si>
  <si>
    <t>contratação de empresa especializada na prestação de serviços de motoristas, mediante a disponibilização de profissionais devidamente habilitados nas categorias “B”, “C” e “D”, com vistas a atender às demandas dos órgãos e entidades que integram o Poder Executivo do Estado de Pernambuco, conforme especificações contidas no Termo de Referência</t>
  </si>
  <si>
    <t xml:space="preserve">ADESÃO A ATA DE REGISTRO DE PREÇOS N°011.2016 SAD / PREGÃO ELETRÔNICO Nº 081/2016, PROCESSO Nº 113.2016.I.PE.081.SAD </t>
  </si>
  <si>
    <t>CT n° 07/2017</t>
  </si>
  <si>
    <t>3º</t>
  </si>
  <si>
    <t>07/07/2017 a 06/07/2018</t>
  </si>
  <si>
    <t>10/07/2017 a 10/07/2018</t>
  </si>
  <si>
    <t xml:space="preserve">Termo Aditivo ao Contrato GAPE n°04/2016 </t>
  </si>
  <si>
    <t>14/07/2017 a 06/12/2017</t>
  </si>
  <si>
    <t>Aditivo referente a acréscimo e supressão de valores, alterando o valor global.</t>
  </si>
  <si>
    <t xml:space="preserve">Termo Aditivo ao Contrato GAPE n°05/2016 </t>
  </si>
  <si>
    <t>13/06/2017 a 26/12/2017</t>
  </si>
  <si>
    <t>Aditivo referente a inclusão de cláusula contratual</t>
  </si>
  <si>
    <t>29/07/2017 a 28/07/2018</t>
  </si>
  <si>
    <t>Termo Aditivo ao Contrato GAPE n° 12/2015</t>
  </si>
  <si>
    <t>Processo Licitatório nº 003/2017, Inexigibilidade nº 01/2017 - GAPE/PE</t>
  </si>
  <si>
    <t>0S nº 04/2017</t>
  </si>
  <si>
    <t>Processo Licitatório nº 004/2017, Inexigibilidade nº 02/2017 - GAPE/PE</t>
  </si>
  <si>
    <t>OS nº 05/2017</t>
  </si>
  <si>
    <t>4º</t>
  </si>
  <si>
    <t>22/09/2017 a 21/09/2018</t>
  </si>
  <si>
    <t xml:space="preserve">o 4° TA de reajuste de preços </t>
  </si>
  <si>
    <t>Termo Aditivo ao Contrato GAPE n°02/2016</t>
  </si>
  <si>
    <t>18/10/2017 a 17/10/2018</t>
  </si>
  <si>
    <t>Termo Aditivo ao Contrato GAPE n°03/2016</t>
  </si>
  <si>
    <t>29/10/2017 a 28/10/2018</t>
  </si>
  <si>
    <t>Termo Aditivo ao Contrato GAPE n°06/2015</t>
  </si>
  <si>
    <t>Aditivo referente a prorrogação contratual. Termo de Apostilamento referente a reajuste financeiro Contratual.</t>
  </si>
  <si>
    <t>Termo Aditivo ao Contrato GAPE n°09/2015</t>
  </si>
  <si>
    <t>Aditivo referente a prorrogação contratual.</t>
  </si>
  <si>
    <t>Termo Aditivo ao Contrato GAPE n°10/2015</t>
  </si>
  <si>
    <t>29/09/2017 a 30/09/2018</t>
  </si>
  <si>
    <t>19/10/2017 a 18/10/2018</t>
  </si>
  <si>
    <t>2° TA referente a reequilíbrio econômico finaceiro e 3 ° TA referente a prorrogação contratual.</t>
  </si>
  <si>
    <t>LUCIANA FRANCISCA DA SILVA</t>
  </si>
  <si>
    <t>Serviços de confecção e fornecimento de carimbos, para atender as necessidades deste Gabinete de Projetos Estratégicos</t>
  </si>
  <si>
    <t>OS n° 08/2016</t>
  </si>
  <si>
    <t>Compra Direta</t>
  </si>
  <si>
    <t>não há publicação, por ser compra direta</t>
  </si>
  <si>
    <t>este contrato tem vigência de 24 meses.</t>
  </si>
  <si>
    <t>17/09/2017 a 16/09/2018</t>
  </si>
  <si>
    <t>Termo Aditivo ao Contrato GAPE n°04/2017</t>
  </si>
  <si>
    <t>19/04/2017 a 11/08/2017</t>
  </si>
  <si>
    <t>CONTRATO FINALIZADO</t>
  </si>
  <si>
    <t>Termo Aditivo referente a prorrogação contratual e rejuste financeiro</t>
  </si>
  <si>
    <t>Termo Aditivo ao Contrato GAPE n°05/2017</t>
  </si>
  <si>
    <t>Termo Aditivo referente a prorrogação contratual por mais 60 dias</t>
  </si>
  <si>
    <t>19/09/2017 a 19/11/2017</t>
  </si>
  <si>
    <t>CT n°08/2017</t>
  </si>
  <si>
    <t>PARVI LOCADORA LTDA</t>
  </si>
  <si>
    <t>Contratação de empresa especializada na locação anual de veículos administrativos, classificação VS-1, com vistas a atender às necessidades do Poder Executivo Estadual.</t>
  </si>
  <si>
    <t xml:space="preserve">ADESÃO A ATA DE REGISTRO DE PREÇOS Nº 003.2017.SAD, Lote 06 / PREGÃO ELETRÔNICO Nº 161/2016 / PROCESSO Nº 226.2016.V.PE.161.SAD </t>
  </si>
  <si>
    <t>SOCASA SAÚDE AMBIENTAL</t>
  </si>
  <si>
    <t>Contratação dos serviços de empresa especializada no controle de roedores, a ser executado nas dependências deste Gabinete de Projetos Estratégicos</t>
  </si>
  <si>
    <t>Processo Licitatório n°005/2017 – GAPE/PE, Dispensa de Licitação n°01/2017</t>
  </si>
  <si>
    <t>OS n°06/2017</t>
  </si>
  <si>
    <t>Contratação de empresa para aquisição de açúcar cristal, para atender as necessidades deste Gabinete de Projetos Estratégicos</t>
  </si>
  <si>
    <t>MOV SUPRIMENTOS LTDA</t>
  </si>
  <si>
    <t>ORDEM DE SERVIÇO  FINALIZADA</t>
  </si>
  <si>
    <t>Adesão a Ata de Registro de Preços nº 012.2017.SAD / Processo Licitatório nº074.2017.III.PE.046.SAD / Pregão Eletrônico nº 046/2017, Lote 1-A</t>
  </si>
  <si>
    <t>OS n°07/2017</t>
  </si>
  <si>
    <t>MS CONSTRUÇÕES, COMÉRCIO E SERVIÇOS</t>
  </si>
  <si>
    <t xml:space="preserve">RCOM COMÉRCIO E SERVIÇOS </t>
  </si>
  <si>
    <t>DIFERENCIAL COMERCIO ATACADISTA</t>
  </si>
  <si>
    <t>COMERCIAL LASER LTDA</t>
  </si>
  <si>
    <t xml:space="preserve">MACHADO ARMARINHOS </t>
  </si>
  <si>
    <t xml:space="preserve">CONSUMA COMERCIAL </t>
  </si>
  <si>
    <t>V. T. A. MACHADO DE ARRUDA</t>
  </si>
  <si>
    <t>M.A. DE FRANCA</t>
  </si>
  <si>
    <t>OS n°08/2017</t>
  </si>
  <si>
    <t>OS n°09/2017</t>
  </si>
  <si>
    <t>OS n°10/2017</t>
  </si>
  <si>
    <t>OS n°11/2017</t>
  </si>
  <si>
    <t>OS n°13/2017</t>
  </si>
  <si>
    <t>OS n°14/2017</t>
  </si>
  <si>
    <t>OS n°15/2017</t>
  </si>
  <si>
    <t>OS n°16/2017</t>
  </si>
  <si>
    <t>Contratação de empresa para aquisição de pastas, para atender as necessidades deste Gabinete de Projetos Estratégicos</t>
  </si>
  <si>
    <t>Ata de Registro de Preços nº 008.2017.SAD / Processo Licitatório nº 021.2017.XI.PE.012.SAD / Pregão Eletrônico nº 012/2017, Lote 1 e Lote 11</t>
  </si>
  <si>
    <t>Gestora Administrativa</t>
  </si>
  <si>
    <t>Ata de Registro de Preços nº 008.2017.SAD / Processo Licitatório nº 021.2017.XI.PE.012.SAD / Pregão Eletrônico nº 012/2017, Lote 3 e Lote 8</t>
  </si>
  <si>
    <t>OS n°17/2017</t>
  </si>
  <si>
    <t>entrega total dos itens adquiridos</t>
  </si>
  <si>
    <t>serviço realizado em sua totalidade</t>
  </si>
  <si>
    <t>Ata de Registro de Preços nº 008.2017.SAD / Processo Licitatório nº 021.2017.XI.PE.012.SAD / Pregão Eletrônico nº 012/2017, Lote15</t>
  </si>
  <si>
    <t>Ata de Registro de Preços nº 008.2017.SAD / Processo Licitatório nº 021.2017.XI.PE.012.SAD / Pregão Eletrônico nº 012/2017, Lote13</t>
  </si>
  <si>
    <t>Contratação de empresa para aquisição de garrafas térmicas, para atender as necessidades deste Gabinete de Projetos Estratégicos</t>
  </si>
  <si>
    <t>Ata de Registro de Preços nº 007.2017.SAD / Processo Licitatório nº 006.2017.IX.PE.004.SAD / Pregão Eletrônico nº 004/2017, Lote 02</t>
  </si>
  <si>
    <t>Contratação de empresa para aquisição de envelope, para atender as necessidades deste Gabinete de Projetos Estratégicos</t>
  </si>
  <si>
    <t xml:space="preserve">Ata de Registro de Preços nº 021.2016.SAD / Processo Licitatório nº 240.2016.IX.PE.172.SAD / Pregão Eletrônico nº 172/2016, Lote 04 </t>
  </si>
  <si>
    <t>Contratação de empresa  para aquisição de livro protocolo e caderno, para atender as necessidades deste Gabinete de Projetos Estratégicos,</t>
  </si>
  <si>
    <t xml:space="preserve">Ata de Registro de Preços nº 021.2016.SAD / Processo Licitatório nº 240.2016.IX.PE.172.SAD / Pregão Eletrônico nº 172/2016, Lotes 11 e 12, </t>
  </si>
  <si>
    <t>Ata de Registro de Preços nº 011.2017.SAD / Processo Licitatório nº 039.2017.III.PE.026.SAD / Pregão Eletrônico nº 020/2017, Lotes 01, 04, 13, 14 e 16</t>
  </si>
  <si>
    <t>Contratação de empresa para aquisição de canetas e marcadores, para atender as necessidades deste Gabinete de Projetos Estratégicos</t>
  </si>
  <si>
    <t>Contratação de empresa para aquisição de tintas para carimbos, para atender as necessidades deste Gabinete de Projetos Estratégicos</t>
  </si>
  <si>
    <t>Contratação de empresa para aquisição de papel reciclado, para atender as necessidades deste Gabinete de Projetos Estratégicos</t>
  </si>
  <si>
    <t>LV COMÉRCIO DE PAPÉIS LTDA - ME</t>
  </si>
  <si>
    <t>Ata de Registro de Preços nº 011.2017.SAD / Processo Licitatório nº 039.2017.III.PE.026.SAD /  Pregão Eletrônico nº 020/2017, Lote 10</t>
  </si>
  <si>
    <t>OS n°18/2017</t>
  </si>
  <si>
    <t>OS n°19/2017</t>
  </si>
  <si>
    <t>Ata de Registro de Preços nº 018.2017.SAD / Processo Licitatório nº 102.2017.IX.PE.068.SAD /  Pregão Eletrônico nº 068/2017</t>
  </si>
  <si>
    <t>Contratação de empresa para aquisição de mobiliário, para atender as necessidades deste Gabinete de Projetos Estratégicos</t>
  </si>
  <si>
    <t>Ata de Registro de Preços nº 017/2016 - UFPB / Processo Administrativo nº 23074.029960/2016-69 / Pregão Eletrônico SRP nº 17/2016</t>
  </si>
  <si>
    <t>METALPOX INDÚSTRIA E COMÉRCIO DE MÓVEIS LTDA -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</si>
</sst>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[$R$]#,##0.00"/>
    <numFmt numFmtId="166" formatCode="&quot;R$&quot;\ #,##0.00"/>
  </numFmts>
  <fonts count="25" x14ac:knownFonts="1">
    <font>
      <sz val="11"/>
      <color rgb="FF000000"/>
      <name val="Calibri"/>
    </font>
    <font>
      <b/>
      <sz val="16"/>
      <color rgb="FF000000"/>
      <name val="Calibri"/>
    </font>
    <font>
      <b/>
      <sz val="12"/>
      <color rgb="FF000000"/>
      <name val="Calibri"/>
    </font>
    <font>
      <b/>
      <sz val="12"/>
      <name val="Calibri"/>
    </font>
    <font>
      <sz val="12"/>
      <color rgb="FF000000"/>
      <name val="Calibri"/>
    </font>
    <font>
      <sz val="11"/>
      <color rgb="FF000000"/>
      <name val="Calibri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4"/>
      <color rgb="FF000000"/>
      <name val="Calibri"/>
      <family val="2"/>
    </font>
    <font>
      <sz val="12"/>
      <color rgb="FF000000"/>
      <name val="Liberation Serif"/>
      <family val="1"/>
    </font>
    <font>
      <sz val="12"/>
      <color rgb="FF000000"/>
      <name val="calibrin Serif"/>
    </font>
  </fonts>
  <fills count="15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C9DAF8"/>
        <bgColor rgb="FFC9DAF8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00FF00"/>
        <bgColor rgb="FF00FF00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93C47D"/>
        <bgColor rgb="FF93C47D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Font="1" applyAlignment="1"/>
    <xf numFmtId="0" fontId="0" fillId="0" borderId="0" xfId="0" applyFont="1" applyAlignment="1"/>
    <xf numFmtId="0" fontId="0" fillId="0" borderId="1" xfId="0" applyFont="1" applyBorder="1" applyAlignment="1"/>
    <xf numFmtId="0" fontId="0" fillId="0" borderId="0" xfId="0" applyFont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/>
    <xf numFmtId="165" fontId="11" fillId="1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14" fontId="11" fillId="0" borderId="1" xfId="0" applyNumberFormat="1" applyFont="1" applyBorder="1" applyAlignment="1">
      <alignment horizontal="center" vertical="center" wrapText="1"/>
    </xf>
    <xf numFmtId="166" fontId="11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 readingOrder="1"/>
    </xf>
    <xf numFmtId="0" fontId="16" fillId="0" borderId="1" xfId="0" applyFont="1" applyBorder="1" applyAlignment="1">
      <alignment horizontal="justify" vertical="justify" wrapText="1"/>
    </xf>
    <xf numFmtId="0" fontId="17" fillId="13" borderId="1" xfId="0" applyFont="1" applyFill="1" applyBorder="1" applyAlignment="1">
      <alignment horizontal="justify" vertical="justify" wrapText="1"/>
    </xf>
    <xf numFmtId="0" fontId="15" fillId="0" borderId="1" xfId="0" applyFont="1" applyFill="1" applyBorder="1" applyAlignment="1">
      <alignment horizontal="justify" vertical="justify" wrapText="1"/>
    </xf>
    <xf numFmtId="0" fontId="12" fillId="0" borderId="1" xfId="0" applyFont="1" applyBorder="1" applyAlignment="1">
      <alignment horizontal="justify" vertical="justify" wrapText="1"/>
    </xf>
    <xf numFmtId="0" fontId="12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justify" vertical="center" wrapText="1"/>
    </xf>
    <xf numFmtId="14" fontId="10" fillId="13" borderId="1" xfId="0" applyNumberFormat="1" applyFont="1" applyFill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justify" wrapText="1"/>
    </xf>
    <xf numFmtId="0" fontId="18" fillId="0" borderId="1" xfId="0" applyFont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justify" vertical="justify" wrapText="1"/>
    </xf>
    <xf numFmtId="8" fontId="11" fillId="0" borderId="1" xfId="1" applyNumberFormat="1" applyFont="1" applyBorder="1" applyAlignment="1">
      <alignment horizontal="center" vertical="center"/>
    </xf>
    <xf numFmtId="8" fontId="11" fillId="0" borderId="1" xfId="0" applyNumberFormat="1" applyFont="1" applyBorder="1" applyAlignment="1">
      <alignment horizontal="center" vertical="center"/>
    </xf>
    <xf numFmtId="8" fontId="7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 readingOrder="1"/>
    </xf>
    <xf numFmtId="0" fontId="7" fillId="0" borderId="0" xfId="0" applyFont="1" applyBorder="1" applyAlignment="1"/>
    <xf numFmtId="0" fontId="1" fillId="2" borderId="0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readingOrder="1"/>
    </xf>
    <xf numFmtId="0" fontId="10" fillId="0" borderId="1" xfId="0" applyFont="1" applyBorder="1"/>
    <xf numFmtId="14" fontId="8" fillId="0" borderId="1" xfId="0" applyNumberFormat="1" applyFont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/>
    <xf numFmtId="0" fontId="9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14" fontId="21" fillId="0" borderId="1" xfId="0" applyNumberFormat="1" applyFont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1" xfId="0" applyFont="1" applyBorder="1" applyAlignment="1"/>
    <xf numFmtId="0" fontId="22" fillId="0" borderId="1" xfId="0" applyFont="1" applyBorder="1" applyAlignment="1">
      <alignment vertical="center" wrapText="1"/>
    </xf>
    <xf numFmtId="166" fontId="7" fillId="0" borderId="1" xfId="1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7" fillId="13" borderId="1" xfId="0" applyNumberFormat="1" applyFont="1" applyFill="1" applyBorder="1" applyAlignment="1">
      <alignment horizontal="center" vertical="center"/>
    </xf>
    <xf numFmtId="14" fontId="7" fillId="13" borderId="1" xfId="0" applyNumberFormat="1" applyFont="1" applyFill="1" applyBorder="1" applyAlignment="1">
      <alignment horizontal="center" vertical="center" wrapText="1"/>
    </xf>
    <xf numFmtId="8" fontId="7" fillId="1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/>
    </xf>
    <xf numFmtId="0" fontId="0" fillId="13" borderId="1" xfId="0" applyFont="1" applyFill="1" applyBorder="1" applyAlignment="1">
      <alignment vertical="center"/>
    </xf>
    <xf numFmtId="0" fontId="12" fillId="13" borderId="1" xfId="0" applyFont="1" applyFill="1" applyBorder="1" applyAlignment="1"/>
    <xf numFmtId="0" fontId="0" fillId="13" borderId="1" xfId="0" applyFont="1" applyFill="1" applyBorder="1" applyAlignment="1">
      <alignment horizontal="center" vertical="center"/>
    </xf>
    <xf numFmtId="0" fontId="0" fillId="13" borderId="1" xfId="0" applyFont="1" applyFill="1" applyBorder="1" applyAlignment="1"/>
    <xf numFmtId="14" fontId="21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83"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auto="1"/>
      </font>
      <fill>
        <patternFill patternType="solid">
          <fgColor theme="9" tint="0.39991454817346722"/>
          <bgColor theme="9" tint="-0.24994659260841701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>
          <bgColor rgb="FFFF0000"/>
        </patternFill>
      </fill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auto="1"/>
      </font>
      <fill>
        <patternFill patternType="solid">
          <fgColor theme="9" tint="0.39991454817346722"/>
          <bgColor theme="9" tint="-0.24994659260841701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>
          <bgColor rgb="FFFF0000"/>
        </patternFill>
      </fill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auto="1"/>
      </font>
      <fill>
        <patternFill patternType="solid">
          <fgColor theme="9" tint="0.39991454817346722"/>
          <bgColor theme="9" tint="-0.24994659260841701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>
          <bgColor rgb="FFFF0000"/>
        </patternFill>
      </fill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auto="1"/>
      </font>
      <fill>
        <patternFill patternType="solid">
          <fgColor theme="9" tint="0.39991454817346722"/>
          <bgColor theme="9" tint="-0.24994659260841701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auto="1"/>
      </font>
      <fill>
        <patternFill patternType="solid">
          <fgColor theme="9" tint="0.39991454817346722"/>
          <bgColor theme="9" tint="-0.24994659260841701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>
          <bgColor rgb="FFFF0000"/>
        </patternFill>
      </fill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auto="1"/>
      </font>
      <fill>
        <patternFill patternType="solid">
          <fgColor theme="9" tint="0.39991454817346722"/>
          <bgColor theme="9" tint="-0.24994659260841701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>
          <bgColor rgb="FFFF0000"/>
        </patternFill>
      </fill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auto="1"/>
      </font>
      <fill>
        <patternFill patternType="solid">
          <fgColor theme="9" tint="0.39991454817346722"/>
          <bgColor theme="9" tint="-0.24994659260841701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>
          <bgColor rgb="FFFF0000"/>
        </patternFill>
      </fill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auto="1"/>
      </font>
      <fill>
        <patternFill patternType="solid">
          <fgColor theme="9" tint="0.39991454817346722"/>
          <bgColor theme="9" tint="-0.24994659260841701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>
          <bgColor rgb="FFFF0000"/>
        </patternFill>
      </fill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auto="1"/>
      </font>
      <fill>
        <patternFill patternType="solid">
          <fgColor theme="9" tint="0.39991454817346722"/>
          <bgColor theme="9" tint="-0.24994659260841701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auto="1"/>
      </font>
      <fill>
        <patternFill patternType="solid">
          <fgColor theme="9" tint="0.39991454817346722"/>
          <bgColor theme="9" tint="-0.24994659260841701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108451</xdr:colOff>
      <xdr:row>0</xdr:row>
      <xdr:rowOff>31749</xdr:rowOff>
    </xdr:from>
    <xdr:to>
      <xdr:col>1</xdr:col>
      <xdr:colOff>1789040</xdr:colOff>
      <xdr:row>2</xdr:row>
      <xdr:rowOff>6350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2" t="13078" b="4093"/>
        <a:stretch/>
      </xdr:blipFill>
      <xdr:spPr>
        <a:xfrm>
          <a:off x="648201" y="31749"/>
          <a:ext cx="1680589" cy="8001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866775</xdr:colOff>
      <xdr:row>26</xdr:row>
      <xdr:rowOff>0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048875" cy="2874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866775</xdr:colOff>
      <xdr:row>34</xdr:row>
      <xdr:rowOff>142875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048875" cy="31422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866775</xdr:colOff>
      <xdr:row>31</xdr:row>
      <xdr:rowOff>142875</xdr:rowOff>
    </xdr:to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048875" cy="30851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866775</xdr:colOff>
      <xdr:row>30</xdr:row>
      <xdr:rowOff>142875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048875" cy="30660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866775</xdr:colOff>
      <xdr:row>89</xdr:row>
      <xdr:rowOff>152400</xdr:rowOff>
    </xdr:to>
    <xdr:sp macro="" textlink="">
      <xdr:nvSpPr>
        <xdr:cNvPr id="7" name="AutoShape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048875" cy="41910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A86E8"/>
    <pageSetUpPr fitToPage="1"/>
  </sheetPr>
  <dimension ref="A1:V45"/>
  <sheetViews>
    <sheetView tabSelected="1" zoomScale="60" zoomScaleNormal="60" workbookViewId="0">
      <pane ySplit="6" topLeftCell="A30" activePane="bottomLeft" state="frozen"/>
      <selection pane="bottomLeft" activeCell="I30" sqref="I30"/>
    </sheetView>
  </sheetViews>
  <sheetFormatPr defaultColWidth="15.140625" defaultRowHeight="15" customHeight="1" x14ac:dyDescent="0.25"/>
  <cols>
    <col min="1" max="1" width="8.140625" style="1" customWidth="1"/>
    <col min="2" max="2" width="28.140625" style="1" customWidth="1"/>
    <col min="3" max="3" width="40.5703125" style="36" bestFit="1" customWidth="1"/>
    <col min="4" max="4" width="36.5703125" style="4" customWidth="1"/>
    <col min="5" max="5" width="18.7109375" style="1" customWidth="1"/>
    <col min="6" max="6" width="11.140625" style="1" customWidth="1"/>
    <col min="7" max="7" width="15.28515625" style="1" customWidth="1"/>
    <col min="8" max="8" width="18.7109375" style="1" bestFit="1" customWidth="1"/>
    <col min="9" max="9" width="18.42578125" style="1" bestFit="1" customWidth="1"/>
    <col min="10" max="10" width="22.5703125" style="1" bestFit="1" customWidth="1"/>
    <col min="11" max="11" width="17.85546875" style="1" bestFit="1" customWidth="1"/>
    <col min="12" max="13" width="15.28515625" style="1" hidden="1" customWidth="1"/>
    <col min="14" max="14" width="14.85546875" style="1" bestFit="1" customWidth="1"/>
    <col min="15" max="15" width="24.140625" style="1" bestFit="1" customWidth="1"/>
    <col min="16" max="16" width="23.28515625" style="1" customWidth="1"/>
    <col min="17" max="17" width="20.7109375" style="1" customWidth="1"/>
    <col min="18" max="18" width="18.140625" style="1" customWidth="1"/>
    <col min="19" max="19" width="20.140625" style="1" hidden="1" customWidth="1"/>
    <col min="20" max="16384" width="15.140625" style="1"/>
  </cols>
  <sheetData>
    <row r="1" spans="1:22" ht="36.75" customHeight="1" x14ac:dyDescent="0.3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22" ht="28.5" customHeight="1" x14ac:dyDescent="0.3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22" ht="26.25" customHeight="1" x14ac:dyDescent="0.35">
      <c r="A3" s="11"/>
      <c r="B3" s="52" t="s">
        <v>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spans="1:22" ht="22.5" customHeight="1" x14ac:dyDescent="0.35">
      <c r="A4" s="12"/>
      <c r="B4" s="12" t="s">
        <v>3</v>
      </c>
      <c r="C4" s="31" t="s">
        <v>4</v>
      </c>
      <c r="D4" s="12"/>
      <c r="E4" s="12"/>
      <c r="F4" s="12"/>
      <c r="G4" s="12"/>
      <c r="H4" s="12"/>
      <c r="I4" s="12"/>
      <c r="J4" s="13"/>
      <c r="K4" s="13"/>
      <c r="L4" s="12"/>
      <c r="M4" s="12"/>
      <c r="N4" s="12"/>
      <c r="O4" s="57" t="s">
        <v>5</v>
      </c>
      <c r="P4" s="58"/>
      <c r="Q4" s="59">
        <f ca="1">TODAY()</f>
        <v>43038</v>
      </c>
      <c r="R4" s="58"/>
      <c r="S4" s="10" t="s">
        <v>6</v>
      </c>
    </row>
    <row r="5" spans="1:22" ht="20.25" customHeight="1" x14ac:dyDescent="0.25">
      <c r="A5" s="55" t="s">
        <v>20</v>
      </c>
      <c r="B5" s="60" t="s">
        <v>7</v>
      </c>
      <c r="C5" s="62" t="s">
        <v>8</v>
      </c>
      <c r="D5" s="60" t="s">
        <v>9</v>
      </c>
      <c r="E5" s="60" t="s">
        <v>10</v>
      </c>
      <c r="F5" s="60" t="s">
        <v>11</v>
      </c>
      <c r="G5" s="61"/>
      <c r="H5" s="69" t="s">
        <v>12</v>
      </c>
      <c r="I5" s="61"/>
      <c r="J5" s="61"/>
      <c r="K5" s="61"/>
      <c r="L5" s="65" t="s">
        <v>13</v>
      </c>
      <c r="M5" s="61"/>
      <c r="N5" s="14" t="s">
        <v>14</v>
      </c>
      <c r="O5" s="60" t="s">
        <v>15</v>
      </c>
      <c r="P5" s="66" t="s">
        <v>16</v>
      </c>
      <c r="Q5" s="67" t="s">
        <v>17</v>
      </c>
      <c r="R5" s="66" t="s">
        <v>18</v>
      </c>
      <c r="S5" s="5" t="s">
        <v>19</v>
      </c>
    </row>
    <row r="6" spans="1:22" ht="36.75" customHeight="1" x14ac:dyDescent="0.25">
      <c r="A6" s="56"/>
      <c r="B6" s="61"/>
      <c r="C6" s="63"/>
      <c r="D6" s="64"/>
      <c r="E6" s="61"/>
      <c r="F6" s="61"/>
      <c r="G6" s="61"/>
      <c r="H6" s="15" t="s">
        <v>21</v>
      </c>
      <c r="I6" s="15" t="s">
        <v>22</v>
      </c>
      <c r="J6" s="15" t="s">
        <v>23</v>
      </c>
      <c r="K6" s="15" t="s">
        <v>24</v>
      </c>
      <c r="L6" s="16" t="s">
        <v>25</v>
      </c>
      <c r="M6" s="16" t="s">
        <v>26</v>
      </c>
      <c r="N6" s="17" t="s">
        <v>27</v>
      </c>
      <c r="O6" s="61"/>
      <c r="P6" s="61"/>
      <c r="Q6" s="68"/>
      <c r="R6" s="61"/>
      <c r="S6" s="6" t="s">
        <v>28</v>
      </c>
    </row>
    <row r="7" spans="1:22" ht="105" x14ac:dyDescent="0.25">
      <c r="A7" s="40">
        <v>1</v>
      </c>
      <c r="B7" s="41" t="s">
        <v>29</v>
      </c>
      <c r="C7" s="42" t="s">
        <v>30</v>
      </c>
      <c r="D7" s="41" t="s">
        <v>31</v>
      </c>
      <c r="E7" s="41" t="s">
        <v>32</v>
      </c>
      <c r="F7" s="41" t="s">
        <v>148</v>
      </c>
      <c r="G7" s="40" t="s">
        <v>34</v>
      </c>
      <c r="H7" s="43">
        <v>42192</v>
      </c>
      <c r="I7" s="43">
        <v>42192</v>
      </c>
      <c r="J7" s="43" t="s">
        <v>134</v>
      </c>
      <c r="K7" s="43">
        <v>43287</v>
      </c>
      <c r="L7" s="41"/>
      <c r="M7" s="41"/>
      <c r="N7" s="41"/>
      <c r="O7" s="27">
        <v>607672.92000000004</v>
      </c>
      <c r="P7" s="44" t="s">
        <v>150</v>
      </c>
      <c r="Q7" s="41" t="s">
        <v>69</v>
      </c>
      <c r="R7" s="22" t="s">
        <v>19</v>
      </c>
      <c r="S7" s="7" t="s">
        <v>35</v>
      </c>
    </row>
    <row r="8" spans="1:22" ht="105" x14ac:dyDescent="0.25">
      <c r="A8" s="40">
        <v>2</v>
      </c>
      <c r="B8" s="40" t="s">
        <v>36</v>
      </c>
      <c r="C8" s="42" t="s">
        <v>37</v>
      </c>
      <c r="D8" s="41" t="s">
        <v>38</v>
      </c>
      <c r="E8" s="41" t="s">
        <v>39</v>
      </c>
      <c r="F8" s="41" t="s">
        <v>133</v>
      </c>
      <c r="G8" s="40" t="s">
        <v>40</v>
      </c>
      <c r="H8" s="43">
        <v>42195</v>
      </c>
      <c r="I8" s="43">
        <v>42198</v>
      </c>
      <c r="J8" s="43" t="s">
        <v>135</v>
      </c>
      <c r="K8" s="43">
        <v>43291</v>
      </c>
      <c r="L8" s="41"/>
      <c r="M8" s="41"/>
      <c r="N8" s="41"/>
      <c r="O8" s="27">
        <v>3750</v>
      </c>
      <c r="P8" s="41"/>
      <c r="Q8" s="41" t="s">
        <v>69</v>
      </c>
      <c r="R8" s="22" t="s">
        <v>19</v>
      </c>
      <c r="S8" s="8" t="s">
        <v>41</v>
      </c>
    </row>
    <row r="9" spans="1:22" s="2" customFormat="1" ht="105" x14ac:dyDescent="0.25">
      <c r="A9" s="18">
        <v>3</v>
      </c>
      <c r="B9" s="18" t="s">
        <v>66</v>
      </c>
      <c r="C9" s="32" t="s">
        <v>65</v>
      </c>
      <c r="D9" s="19" t="s">
        <v>67</v>
      </c>
      <c r="E9" s="19" t="s">
        <v>68</v>
      </c>
      <c r="F9" s="19" t="s">
        <v>33</v>
      </c>
      <c r="G9" s="18" t="s">
        <v>151</v>
      </c>
      <c r="H9" s="20">
        <v>42661</v>
      </c>
      <c r="I9" s="20">
        <v>42662</v>
      </c>
      <c r="J9" s="20" t="s">
        <v>152</v>
      </c>
      <c r="K9" s="20">
        <v>43390</v>
      </c>
      <c r="L9" s="19"/>
      <c r="M9" s="19"/>
      <c r="N9" s="19"/>
      <c r="O9" s="21">
        <v>24584.639999999999</v>
      </c>
      <c r="P9" s="19"/>
      <c r="Q9" s="19" t="s">
        <v>69</v>
      </c>
      <c r="R9" s="22" t="s">
        <v>19</v>
      </c>
      <c r="S9" s="8"/>
    </row>
    <row r="10" spans="1:22" s="2" customFormat="1" ht="105" x14ac:dyDescent="0.25">
      <c r="A10" s="18">
        <v>4</v>
      </c>
      <c r="B10" s="18" t="s">
        <v>71</v>
      </c>
      <c r="C10" s="32" t="s">
        <v>72</v>
      </c>
      <c r="D10" s="19" t="s">
        <v>73</v>
      </c>
      <c r="E10" s="19" t="s">
        <v>70</v>
      </c>
      <c r="F10" s="19" t="s">
        <v>33</v>
      </c>
      <c r="G10" s="18" t="s">
        <v>153</v>
      </c>
      <c r="H10" s="20">
        <v>42671</v>
      </c>
      <c r="I10" s="20">
        <v>42682</v>
      </c>
      <c r="J10" s="20" t="s">
        <v>154</v>
      </c>
      <c r="K10" s="20">
        <v>43401</v>
      </c>
      <c r="L10" s="19"/>
      <c r="M10" s="19"/>
      <c r="N10" s="19"/>
      <c r="O10" s="21">
        <v>19952.66</v>
      </c>
      <c r="P10" s="19"/>
      <c r="Q10" s="19" t="s">
        <v>74</v>
      </c>
      <c r="R10" s="22" t="s">
        <v>19</v>
      </c>
      <c r="S10" s="8"/>
    </row>
    <row r="11" spans="1:22" s="2" customFormat="1" ht="227.25" customHeight="1" x14ac:dyDescent="0.25">
      <c r="A11" s="18">
        <v>5</v>
      </c>
      <c r="B11" s="18" t="s">
        <v>78</v>
      </c>
      <c r="C11" s="33" t="s">
        <v>77</v>
      </c>
      <c r="D11" s="19" t="s">
        <v>79</v>
      </c>
      <c r="E11" s="19" t="s">
        <v>75</v>
      </c>
      <c r="F11" s="19" t="s">
        <v>33</v>
      </c>
      <c r="G11" s="18" t="s">
        <v>136</v>
      </c>
      <c r="H11" s="20">
        <v>42711</v>
      </c>
      <c r="I11" s="23">
        <v>42712</v>
      </c>
      <c r="J11" s="20" t="s">
        <v>137</v>
      </c>
      <c r="K11" s="20">
        <v>43075</v>
      </c>
      <c r="L11" s="19"/>
      <c r="M11" s="19"/>
      <c r="N11" s="19"/>
      <c r="O11" s="21">
        <v>9649201.6300000008</v>
      </c>
      <c r="P11" s="46" t="s">
        <v>138</v>
      </c>
      <c r="Q11" s="19" t="s">
        <v>83</v>
      </c>
      <c r="R11" s="22" t="s">
        <v>35</v>
      </c>
      <c r="S11" s="8"/>
    </row>
    <row r="12" spans="1:22" s="2" customFormat="1" ht="203.25" customHeight="1" x14ac:dyDescent="0.25">
      <c r="A12" s="18">
        <v>6</v>
      </c>
      <c r="B12" s="18" t="s">
        <v>80</v>
      </c>
      <c r="C12" s="32" t="s">
        <v>81</v>
      </c>
      <c r="D12" s="19" t="s">
        <v>82</v>
      </c>
      <c r="E12" s="19" t="s">
        <v>76</v>
      </c>
      <c r="F12" s="19" t="s">
        <v>33</v>
      </c>
      <c r="G12" s="18" t="s">
        <v>139</v>
      </c>
      <c r="H12" s="20">
        <v>42731</v>
      </c>
      <c r="I12" s="20">
        <v>43097</v>
      </c>
      <c r="J12" s="20" t="s">
        <v>140</v>
      </c>
      <c r="K12" s="20">
        <v>43095</v>
      </c>
      <c r="L12" s="19"/>
      <c r="M12" s="19"/>
      <c r="N12" s="19"/>
      <c r="O12" s="21">
        <v>387900</v>
      </c>
      <c r="P12" s="46" t="s">
        <v>141</v>
      </c>
      <c r="Q12" s="19" t="s">
        <v>84</v>
      </c>
      <c r="R12" s="22" t="s">
        <v>35</v>
      </c>
      <c r="S12" s="8"/>
    </row>
    <row r="13" spans="1:22" ht="109.5" customHeight="1" x14ac:dyDescent="0.25">
      <c r="A13" s="18">
        <v>7</v>
      </c>
      <c r="B13" s="24" t="s">
        <v>42</v>
      </c>
      <c r="C13" s="45" t="s">
        <v>43</v>
      </c>
      <c r="D13" s="19" t="s">
        <v>44</v>
      </c>
      <c r="E13" s="19" t="s">
        <v>45</v>
      </c>
      <c r="F13" s="19" t="s">
        <v>133</v>
      </c>
      <c r="G13" s="18" t="s">
        <v>155</v>
      </c>
      <c r="H13" s="20">
        <v>42214</v>
      </c>
      <c r="I13" s="20">
        <v>42216</v>
      </c>
      <c r="J13" s="20" t="s">
        <v>142</v>
      </c>
      <c r="K13" s="20">
        <v>43309</v>
      </c>
      <c r="L13" s="19"/>
      <c r="M13" s="19"/>
      <c r="N13" s="19"/>
      <c r="O13" s="21">
        <v>34575.360000000001</v>
      </c>
      <c r="P13" s="46" t="s">
        <v>156</v>
      </c>
      <c r="Q13" s="19" t="s">
        <v>69</v>
      </c>
      <c r="R13" s="22" t="s">
        <v>19</v>
      </c>
      <c r="S13" s="9"/>
    </row>
    <row r="14" spans="1:22" s="2" customFormat="1" ht="126" x14ac:dyDescent="0.25">
      <c r="A14" s="18">
        <v>8</v>
      </c>
      <c r="B14" s="19" t="s">
        <v>47</v>
      </c>
      <c r="C14" s="32" t="s">
        <v>48</v>
      </c>
      <c r="D14" s="19" t="s">
        <v>49</v>
      </c>
      <c r="E14" s="19" t="s">
        <v>50</v>
      </c>
      <c r="F14" s="19" t="s">
        <v>133</v>
      </c>
      <c r="G14" s="18" t="s">
        <v>157</v>
      </c>
      <c r="H14" s="20">
        <v>42269</v>
      </c>
      <c r="I14" s="20">
        <v>42270</v>
      </c>
      <c r="J14" s="20" t="s">
        <v>149</v>
      </c>
      <c r="K14" s="20">
        <v>42999</v>
      </c>
      <c r="L14" s="19"/>
      <c r="M14" s="19"/>
      <c r="N14" s="19"/>
      <c r="O14" s="21">
        <v>69118.559999999998</v>
      </c>
      <c r="P14" s="46" t="s">
        <v>158</v>
      </c>
      <c r="Q14" s="19" t="s">
        <v>74</v>
      </c>
      <c r="R14" s="22" t="s">
        <v>19</v>
      </c>
      <c r="S14" s="9"/>
    </row>
    <row r="15" spans="1:22" ht="105" x14ac:dyDescent="0.35">
      <c r="A15" s="25">
        <v>9</v>
      </c>
      <c r="B15" s="25" t="s">
        <v>51</v>
      </c>
      <c r="C15" s="32" t="s">
        <v>86</v>
      </c>
      <c r="D15" s="19" t="s">
        <v>87</v>
      </c>
      <c r="E15" s="19" t="s">
        <v>52</v>
      </c>
      <c r="F15" s="19" t="s">
        <v>85</v>
      </c>
      <c r="G15" s="18" t="s">
        <v>159</v>
      </c>
      <c r="H15" s="20">
        <v>42278</v>
      </c>
      <c r="I15" s="20">
        <v>42279</v>
      </c>
      <c r="J15" s="29" t="s">
        <v>160</v>
      </c>
      <c r="K15" s="23">
        <v>43373</v>
      </c>
      <c r="L15" s="26"/>
      <c r="M15" s="26"/>
      <c r="N15" s="26"/>
      <c r="O15" s="21">
        <v>1370133.24</v>
      </c>
      <c r="P15" s="46" t="s">
        <v>158</v>
      </c>
      <c r="Q15" s="19" t="s">
        <v>88</v>
      </c>
      <c r="R15" s="22" t="s">
        <v>19</v>
      </c>
      <c r="S15" s="3"/>
      <c r="V15" s="1">
        <f>SUM(30+20+19+7+100+50+36)</f>
        <v>262</v>
      </c>
    </row>
    <row r="16" spans="1:22" s="2" customFormat="1" ht="105" x14ac:dyDescent="0.25">
      <c r="A16" s="18">
        <v>10</v>
      </c>
      <c r="B16" s="19" t="s">
        <v>53</v>
      </c>
      <c r="C16" s="32" t="s">
        <v>89</v>
      </c>
      <c r="D16" s="19" t="s">
        <v>54</v>
      </c>
      <c r="E16" s="19" t="s">
        <v>55</v>
      </c>
      <c r="F16" s="19" t="s">
        <v>133</v>
      </c>
      <c r="G16" s="18" t="s">
        <v>143</v>
      </c>
      <c r="H16" s="20">
        <v>42296</v>
      </c>
      <c r="I16" s="20">
        <v>42297</v>
      </c>
      <c r="J16" s="20" t="s">
        <v>161</v>
      </c>
      <c r="K16" s="20">
        <v>43391</v>
      </c>
      <c r="L16" s="19"/>
      <c r="M16" s="19"/>
      <c r="N16" s="19"/>
      <c r="O16" s="21">
        <v>50771.040000000001</v>
      </c>
      <c r="P16" s="46" t="s">
        <v>162</v>
      </c>
      <c r="Q16" s="19" t="s">
        <v>69</v>
      </c>
      <c r="R16" s="22" t="s">
        <v>19</v>
      </c>
      <c r="S16" s="9"/>
    </row>
    <row r="17" spans="1:19" s="2" customFormat="1" ht="84" x14ac:dyDescent="0.25">
      <c r="A17" s="40">
        <v>11</v>
      </c>
      <c r="B17" s="41" t="s">
        <v>90</v>
      </c>
      <c r="C17" s="47" t="s">
        <v>63</v>
      </c>
      <c r="D17" s="41" t="s">
        <v>144</v>
      </c>
      <c r="E17" s="41" t="s">
        <v>145</v>
      </c>
      <c r="F17" s="41"/>
      <c r="G17" s="40"/>
      <c r="H17" s="43">
        <v>42952</v>
      </c>
      <c r="I17" s="43">
        <v>42917</v>
      </c>
      <c r="J17" s="40"/>
      <c r="K17" s="43">
        <v>43316</v>
      </c>
      <c r="L17" s="41"/>
      <c r="M17" s="41"/>
      <c r="N17" s="41"/>
      <c r="O17" s="27">
        <v>719.4</v>
      </c>
      <c r="P17" s="41"/>
      <c r="Q17" s="41" t="s">
        <v>91</v>
      </c>
      <c r="R17" s="22" t="s">
        <v>19</v>
      </c>
      <c r="S17" s="9"/>
    </row>
    <row r="18" spans="1:19" s="2" customFormat="1" ht="88.5" customHeight="1" x14ac:dyDescent="0.25">
      <c r="A18" s="40">
        <v>12</v>
      </c>
      <c r="B18" s="40" t="s">
        <v>92</v>
      </c>
      <c r="C18" s="47" t="s">
        <v>64</v>
      </c>
      <c r="D18" s="41" t="s">
        <v>146</v>
      </c>
      <c r="E18" s="41" t="s">
        <v>147</v>
      </c>
      <c r="F18" s="41"/>
      <c r="G18" s="40"/>
      <c r="H18" s="43">
        <v>42952</v>
      </c>
      <c r="I18" s="43">
        <v>42920</v>
      </c>
      <c r="J18" s="43"/>
      <c r="K18" s="43">
        <v>43316</v>
      </c>
      <c r="L18" s="41"/>
      <c r="M18" s="41"/>
      <c r="N18" s="41"/>
      <c r="O18" s="27">
        <v>650</v>
      </c>
      <c r="P18" s="41"/>
      <c r="Q18" s="41" t="s">
        <v>91</v>
      </c>
      <c r="R18" s="22" t="s">
        <v>19</v>
      </c>
      <c r="S18" s="9"/>
    </row>
    <row r="19" spans="1:19" s="2" customFormat="1" ht="84" x14ac:dyDescent="0.25">
      <c r="A19" s="18">
        <v>13</v>
      </c>
      <c r="B19" s="24" t="s">
        <v>96</v>
      </c>
      <c r="C19" s="32" t="s">
        <v>93</v>
      </c>
      <c r="D19" s="19" t="s">
        <v>94</v>
      </c>
      <c r="E19" s="19" t="s">
        <v>95</v>
      </c>
      <c r="F19" s="19"/>
      <c r="G19" s="18"/>
      <c r="H19" s="20">
        <v>42702</v>
      </c>
      <c r="I19" s="20">
        <v>42693</v>
      </c>
      <c r="J19" s="18"/>
      <c r="K19" s="20">
        <v>43066</v>
      </c>
      <c r="L19" s="19"/>
      <c r="M19" s="19"/>
      <c r="N19" s="19"/>
      <c r="O19" s="21">
        <v>1000</v>
      </c>
      <c r="P19" s="19"/>
      <c r="Q19" s="19" t="s">
        <v>91</v>
      </c>
      <c r="R19" s="22" t="s">
        <v>41</v>
      </c>
      <c r="S19" s="9"/>
    </row>
    <row r="20" spans="1:19" s="2" customFormat="1" ht="69.75" customHeight="1" x14ac:dyDescent="0.25">
      <c r="A20" s="18">
        <v>14</v>
      </c>
      <c r="B20" s="19" t="s">
        <v>163</v>
      </c>
      <c r="C20" s="72" t="s">
        <v>164</v>
      </c>
      <c r="D20" s="19" t="s">
        <v>166</v>
      </c>
      <c r="E20" s="19" t="s">
        <v>165</v>
      </c>
      <c r="F20" s="19"/>
      <c r="G20" s="18"/>
      <c r="H20" s="20">
        <v>42720</v>
      </c>
      <c r="I20" s="73" t="s">
        <v>167</v>
      </c>
      <c r="J20" s="18"/>
      <c r="K20" s="20">
        <v>43084</v>
      </c>
      <c r="L20" s="19"/>
      <c r="M20" s="19"/>
      <c r="N20" s="19"/>
      <c r="O20" s="21">
        <v>1527.5</v>
      </c>
      <c r="P20" s="19"/>
      <c r="Q20" s="19" t="s">
        <v>91</v>
      </c>
      <c r="R20" s="22" t="s">
        <v>41</v>
      </c>
      <c r="S20" s="9"/>
    </row>
    <row r="21" spans="1:19" ht="84" x14ac:dyDescent="0.25">
      <c r="A21" s="18">
        <v>15</v>
      </c>
      <c r="B21" s="19" t="s">
        <v>97</v>
      </c>
      <c r="C21" s="51" t="s">
        <v>99</v>
      </c>
      <c r="D21" s="19" t="s">
        <v>100</v>
      </c>
      <c r="E21" s="19" t="s">
        <v>98</v>
      </c>
      <c r="F21" s="19"/>
      <c r="G21" s="18"/>
      <c r="H21" s="23">
        <v>42727</v>
      </c>
      <c r="I21" s="23">
        <v>42725</v>
      </c>
      <c r="J21" s="20"/>
      <c r="K21" s="20">
        <v>43116</v>
      </c>
      <c r="L21" s="19"/>
      <c r="M21" s="19"/>
      <c r="N21" s="19"/>
      <c r="O21" s="21">
        <v>3850</v>
      </c>
      <c r="P21" s="19"/>
      <c r="Q21" s="19" t="s">
        <v>74</v>
      </c>
      <c r="R21" s="22" t="s">
        <v>28</v>
      </c>
      <c r="S21" s="9"/>
    </row>
    <row r="22" spans="1:19" ht="172.5" customHeight="1" x14ac:dyDescent="0.25">
      <c r="A22" s="18">
        <v>17</v>
      </c>
      <c r="B22" s="25" t="s">
        <v>56</v>
      </c>
      <c r="C22" s="34" t="s">
        <v>57</v>
      </c>
      <c r="D22" s="25" t="s">
        <v>101</v>
      </c>
      <c r="E22" s="25" t="s">
        <v>58</v>
      </c>
      <c r="F22" s="19" t="s">
        <v>148</v>
      </c>
      <c r="G22" s="18" t="s">
        <v>46</v>
      </c>
      <c r="H22" s="20">
        <v>42156</v>
      </c>
      <c r="I22" s="20">
        <v>42686</v>
      </c>
      <c r="J22" s="20" t="s">
        <v>149</v>
      </c>
      <c r="K22" s="20">
        <v>43364</v>
      </c>
      <c r="L22" s="19"/>
      <c r="M22" s="19"/>
      <c r="N22" s="19"/>
      <c r="O22" s="27">
        <v>84304.320000000007</v>
      </c>
      <c r="P22" s="28"/>
      <c r="Q22" s="19" t="s">
        <v>91</v>
      </c>
      <c r="R22" s="22" t="s">
        <v>19</v>
      </c>
      <c r="S22" s="9"/>
    </row>
    <row r="23" spans="1:19" ht="120.75" customHeight="1" x14ac:dyDescent="0.25">
      <c r="A23" s="18">
        <v>18</v>
      </c>
      <c r="B23" s="25" t="s">
        <v>59</v>
      </c>
      <c r="C23" s="34" t="s">
        <v>60</v>
      </c>
      <c r="D23" s="25" t="s">
        <v>61</v>
      </c>
      <c r="E23" s="25" t="s">
        <v>62</v>
      </c>
      <c r="F23" s="19" t="s">
        <v>133</v>
      </c>
      <c r="G23" s="18" t="s">
        <v>46</v>
      </c>
      <c r="H23" s="29">
        <v>42156</v>
      </c>
      <c r="I23" s="20">
        <v>42767</v>
      </c>
      <c r="J23" s="20" t="s">
        <v>169</v>
      </c>
      <c r="K23" s="20">
        <v>43359</v>
      </c>
      <c r="L23" s="19"/>
      <c r="M23" s="19"/>
      <c r="N23" s="19"/>
      <c r="O23" s="21">
        <v>111688.64</v>
      </c>
      <c r="P23" s="19"/>
      <c r="Q23" s="19" t="s">
        <v>74</v>
      </c>
      <c r="R23" s="22" t="s">
        <v>19</v>
      </c>
      <c r="S23" s="9"/>
    </row>
    <row r="24" spans="1:19" ht="105" x14ac:dyDescent="0.25">
      <c r="A24" s="18">
        <v>19</v>
      </c>
      <c r="B24" s="18" t="s">
        <v>102</v>
      </c>
      <c r="C24" s="32" t="s">
        <v>103</v>
      </c>
      <c r="D24" s="19" t="s">
        <v>105</v>
      </c>
      <c r="E24" s="19" t="s">
        <v>104</v>
      </c>
      <c r="F24" s="19"/>
      <c r="G24" s="18"/>
      <c r="H24" s="20">
        <v>42741</v>
      </c>
      <c r="I24" s="20">
        <v>42760</v>
      </c>
      <c r="J24" s="20"/>
      <c r="K24" s="20">
        <v>43105</v>
      </c>
      <c r="L24" s="19"/>
      <c r="M24" s="19"/>
      <c r="N24" s="19"/>
      <c r="O24" s="21">
        <v>46692</v>
      </c>
      <c r="P24" s="19"/>
      <c r="Q24" s="19" t="s">
        <v>69</v>
      </c>
      <c r="R24" s="22" t="s">
        <v>28</v>
      </c>
      <c r="S24" s="9"/>
    </row>
    <row r="25" spans="1:19" ht="148.5" customHeight="1" x14ac:dyDescent="0.25">
      <c r="A25" s="18">
        <v>20</v>
      </c>
      <c r="B25" s="18" t="s">
        <v>112</v>
      </c>
      <c r="C25" s="32" t="s">
        <v>113</v>
      </c>
      <c r="D25" s="19" t="s">
        <v>114</v>
      </c>
      <c r="E25" s="19" t="s">
        <v>107</v>
      </c>
      <c r="F25" s="19"/>
      <c r="G25" s="18"/>
      <c r="H25" s="20">
        <v>42816</v>
      </c>
      <c r="I25" s="20">
        <v>42817</v>
      </c>
      <c r="J25" s="18"/>
      <c r="K25" s="20">
        <v>43180</v>
      </c>
      <c r="L25" s="19"/>
      <c r="M25" s="19"/>
      <c r="N25" s="19"/>
      <c r="O25" s="21">
        <v>5702.04</v>
      </c>
      <c r="P25" s="19"/>
      <c r="Q25" s="19" t="s">
        <v>115</v>
      </c>
      <c r="R25" s="22" t="s">
        <v>19</v>
      </c>
      <c r="S25" s="9"/>
    </row>
    <row r="26" spans="1:19" ht="226.5" customHeight="1" x14ac:dyDescent="0.25">
      <c r="A26" s="18">
        <v>21</v>
      </c>
      <c r="B26" s="25" t="s">
        <v>110</v>
      </c>
      <c r="C26" s="32" t="s">
        <v>111</v>
      </c>
      <c r="D26" s="19" t="s">
        <v>106</v>
      </c>
      <c r="E26" s="24" t="s">
        <v>108</v>
      </c>
      <c r="F26" s="19"/>
      <c r="G26" s="18"/>
      <c r="H26" s="23">
        <v>42844</v>
      </c>
      <c r="I26" s="23">
        <v>42845</v>
      </c>
      <c r="J26" s="20"/>
      <c r="K26" s="20">
        <v>43573</v>
      </c>
      <c r="L26" s="19"/>
      <c r="M26" s="19"/>
      <c r="N26" s="19"/>
      <c r="O26" s="30">
        <v>623</v>
      </c>
      <c r="P26" s="46" t="s">
        <v>168</v>
      </c>
      <c r="Q26" s="19" t="s">
        <v>74</v>
      </c>
      <c r="R26" s="22" t="s">
        <v>19</v>
      </c>
      <c r="S26" s="9"/>
    </row>
    <row r="27" spans="1:19" ht="229.5" customHeight="1" x14ac:dyDescent="0.35">
      <c r="A27" s="18">
        <v>22</v>
      </c>
      <c r="B27" s="19" t="s">
        <v>118</v>
      </c>
      <c r="C27" s="32" t="s">
        <v>117</v>
      </c>
      <c r="D27" s="19" t="s">
        <v>119</v>
      </c>
      <c r="E27" s="24" t="s">
        <v>109</v>
      </c>
      <c r="F27" s="19" t="s">
        <v>33</v>
      </c>
      <c r="G27" s="18" t="s">
        <v>170</v>
      </c>
      <c r="H27" s="23">
        <v>42844</v>
      </c>
      <c r="I27" s="23">
        <v>42845</v>
      </c>
      <c r="J27" s="19" t="s">
        <v>171</v>
      </c>
      <c r="K27" s="23">
        <v>42958</v>
      </c>
      <c r="L27" s="26"/>
      <c r="M27" s="26"/>
      <c r="N27" s="26"/>
      <c r="O27" s="48">
        <v>114043.6</v>
      </c>
      <c r="P27" s="75" t="s">
        <v>173</v>
      </c>
      <c r="Q27" s="19" t="s">
        <v>116</v>
      </c>
      <c r="R27" s="74" t="s">
        <v>172</v>
      </c>
      <c r="S27" s="9"/>
    </row>
    <row r="28" spans="1:19" ht="276" customHeight="1" x14ac:dyDescent="0.35">
      <c r="A28" s="25">
        <v>23</v>
      </c>
      <c r="B28" s="19" t="s">
        <v>120</v>
      </c>
      <c r="C28" s="35" t="s">
        <v>121</v>
      </c>
      <c r="D28" s="19" t="s">
        <v>122</v>
      </c>
      <c r="E28" s="24" t="s">
        <v>123</v>
      </c>
      <c r="F28" s="19" t="s">
        <v>33</v>
      </c>
      <c r="G28" s="18" t="s">
        <v>174</v>
      </c>
      <c r="H28" s="23">
        <v>42878</v>
      </c>
      <c r="I28" s="23">
        <v>42879</v>
      </c>
      <c r="J28" s="19" t="s">
        <v>176</v>
      </c>
      <c r="K28" s="23">
        <v>43058</v>
      </c>
      <c r="L28" s="26"/>
      <c r="M28" s="26"/>
      <c r="N28" s="26"/>
      <c r="O28" s="49">
        <v>689934</v>
      </c>
      <c r="P28" s="71" t="s">
        <v>175</v>
      </c>
      <c r="Q28" s="19" t="s">
        <v>124</v>
      </c>
      <c r="R28" s="22" t="s">
        <v>41</v>
      </c>
    </row>
    <row r="29" spans="1:19" ht="244.5" customHeight="1" x14ac:dyDescent="0.25">
      <c r="A29" s="25">
        <v>24</v>
      </c>
      <c r="B29" s="25" t="s">
        <v>125</v>
      </c>
      <c r="C29" s="35" t="s">
        <v>126</v>
      </c>
      <c r="D29" s="37" t="s">
        <v>128</v>
      </c>
      <c r="E29" s="38" t="s">
        <v>127</v>
      </c>
      <c r="F29" s="3"/>
      <c r="G29" s="3"/>
      <c r="H29" s="39">
        <v>42949</v>
      </c>
      <c r="I29" s="39">
        <v>42956</v>
      </c>
      <c r="J29" s="38"/>
      <c r="K29" s="39">
        <v>43313</v>
      </c>
      <c r="L29" s="38"/>
      <c r="M29" s="38"/>
      <c r="N29" s="38"/>
      <c r="O29" s="50">
        <v>11847.58</v>
      </c>
      <c r="P29" s="38"/>
      <c r="Q29" s="37" t="s">
        <v>74</v>
      </c>
      <c r="R29" s="22" t="s">
        <v>19</v>
      </c>
    </row>
    <row r="30" spans="1:19" ht="201.75" customHeight="1" x14ac:dyDescent="0.25">
      <c r="A30" s="25">
        <v>25</v>
      </c>
      <c r="B30" s="37" t="s">
        <v>129</v>
      </c>
      <c r="C30" s="35" t="s">
        <v>130</v>
      </c>
      <c r="D30" s="37" t="s">
        <v>131</v>
      </c>
      <c r="E30" s="38" t="s">
        <v>132</v>
      </c>
      <c r="F30" s="38"/>
      <c r="G30" s="38"/>
      <c r="H30" s="39">
        <v>42971</v>
      </c>
      <c r="I30" s="39">
        <v>42972</v>
      </c>
      <c r="J30" s="38"/>
      <c r="K30" s="39">
        <v>43335</v>
      </c>
      <c r="L30" s="38"/>
      <c r="M30" s="38"/>
      <c r="N30" s="38"/>
      <c r="O30" s="50">
        <v>51888.959999999999</v>
      </c>
      <c r="P30" s="38"/>
      <c r="Q30" s="19" t="s">
        <v>69</v>
      </c>
      <c r="R30" s="22" t="s">
        <v>19</v>
      </c>
    </row>
    <row r="31" spans="1:19" ht="126" customHeight="1" x14ac:dyDescent="0.35">
      <c r="A31" s="38">
        <v>26</v>
      </c>
      <c r="B31" s="37" t="s">
        <v>178</v>
      </c>
      <c r="C31" s="77" t="s">
        <v>179</v>
      </c>
      <c r="D31" s="37" t="s">
        <v>180</v>
      </c>
      <c r="E31" s="38" t="s">
        <v>177</v>
      </c>
      <c r="F31" s="76"/>
      <c r="G31" s="76"/>
      <c r="H31" s="39">
        <v>43033</v>
      </c>
      <c r="I31" s="39">
        <v>43034</v>
      </c>
      <c r="J31" s="76"/>
      <c r="K31" s="39">
        <v>43397</v>
      </c>
      <c r="L31" s="76"/>
      <c r="M31" s="76"/>
      <c r="N31" s="76"/>
      <c r="O31" s="78">
        <v>39299.879999999997</v>
      </c>
      <c r="P31" s="76"/>
      <c r="Q31" s="19" t="s">
        <v>69</v>
      </c>
      <c r="R31" s="22" t="s">
        <v>19</v>
      </c>
    </row>
    <row r="32" spans="1:19" ht="86.25" customHeight="1" x14ac:dyDescent="0.35">
      <c r="A32" s="25">
        <v>27</v>
      </c>
      <c r="B32" s="79" t="s">
        <v>181</v>
      </c>
      <c r="C32" s="72" t="s">
        <v>182</v>
      </c>
      <c r="D32" s="37" t="s">
        <v>183</v>
      </c>
      <c r="E32" s="38" t="s">
        <v>184</v>
      </c>
      <c r="F32" s="76"/>
      <c r="G32" s="76"/>
      <c r="H32" s="39">
        <v>42937</v>
      </c>
      <c r="I32" s="73"/>
      <c r="J32" s="76"/>
      <c r="K32" s="39">
        <v>43028</v>
      </c>
      <c r="L32" s="76"/>
      <c r="M32" s="76"/>
      <c r="N32" s="76"/>
      <c r="O32" s="80">
        <v>2987.8</v>
      </c>
      <c r="P32" s="37" t="s">
        <v>212</v>
      </c>
      <c r="Q32" s="37" t="s">
        <v>91</v>
      </c>
      <c r="R32" s="74" t="s">
        <v>187</v>
      </c>
    </row>
    <row r="33" spans="1:18" ht="158.25" customHeight="1" x14ac:dyDescent="0.25">
      <c r="A33" s="38">
        <v>28</v>
      </c>
      <c r="B33" s="81" t="s">
        <v>186</v>
      </c>
      <c r="C33" s="82" t="s">
        <v>185</v>
      </c>
      <c r="D33" s="37" t="s">
        <v>188</v>
      </c>
      <c r="E33" s="38" t="s">
        <v>189</v>
      </c>
      <c r="F33" s="38"/>
      <c r="G33" s="38"/>
      <c r="H33" s="85">
        <v>42956</v>
      </c>
      <c r="I33" s="73"/>
      <c r="J33" s="38"/>
      <c r="K33" s="86">
        <v>43016</v>
      </c>
      <c r="L33" s="38"/>
      <c r="M33" s="38"/>
      <c r="N33" s="38"/>
      <c r="O33" s="80">
        <v>205.2</v>
      </c>
      <c r="P33" s="37" t="s">
        <v>211</v>
      </c>
      <c r="Q33" s="37" t="s">
        <v>208</v>
      </c>
      <c r="R33" s="74" t="s">
        <v>187</v>
      </c>
    </row>
    <row r="34" spans="1:18" ht="126" x14ac:dyDescent="0.25">
      <c r="A34" s="25">
        <v>29</v>
      </c>
      <c r="B34" s="81" t="s">
        <v>190</v>
      </c>
      <c r="C34" s="83" t="s">
        <v>206</v>
      </c>
      <c r="D34" s="37" t="s">
        <v>207</v>
      </c>
      <c r="E34" s="38" t="s">
        <v>198</v>
      </c>
      <c r="F34" s="38"/>
      <c r="G34" s="38"/>
      <c r="H34" s="39">
        <v>42958</v>
      </c>
      <c r="I34" s="73"/>
      <c r="J34" s="38"/>
      <c r="K34" s="39">
        <v>43028</v>
      </c>
      <c r="L34" s="38"/>
      <c r="M34" s="38"/>
      <c r="N34" s="38"/>
      <c r="O34" s="80">
        <v>76.08</v>
      </c>
      <c r="P34" s="37" t="s">
        <v>211</v>
      </c>
      <c r="Q34" s="37" t="s">
        <v>208</v>
      </c>
      <c r="R34" s="74" t="s">
        <v>187</v>
      </c>
    </row>
    <row r="35" spans="1:18" ht="126" x14ac:dyDescent="0.25">
      <c r="A35" s="38">
        <v>30</v>
      </c>
      <c r="B35" s="81" t="s">
        <v>191</v>
      </c>
      <c r="C35" s="82" t="s">
        <v>206</v>
      </c>
      <c r="D35" s="19" t="s">
        <v>209</v>
      </c>
      <c r="E35" s="38" t="s">
        <v>199</v>
      </c>
      <c r="F35" s="38"/>
      <c r="G35" s="38"/>
      <c r="H35" s="39">
        <v>42999</v>
      </c>
      <c r="I35" s="73"/>
      <c r="J35" s="38"/>
      <c r="K35" s="39">
        <v>43059</v>
      </c>
      <c r="L35" s="38"/>
      <c r="M35" s="38"/>
      <c r="N35" s="38"/>
      <c r="O35" s="80">
        <v>315.5</v>
      </c>
      <c r="P35" s="37" t="s">
        <v>211</v>
      </c>
      <c r="Q35" s="37" t="s">
        <v>208</v>
      </c>
      <c r="R35" s="74" t="s">
        <v>187</v>
      </c>
    </row>
    <row r="36" spans="1:18" ht="135" customHeight="1" x14ac:dyDescent="0.25">
      <c r="A36" s="25">
        <v>31</v>
      </c>
      <c r="B36" s="81" t="s">
        <v>192</v>
      </c>
      <c r="C36" s="82" t="s">
        <v>206</v>
      </c>
      <c r="D36" s="19" t="s">
        <v>213</v>
      </c>
      <c r="E36" s="38" t="s">
        <v>200</v>
      </c>
      <c r="F36" s="38"/>
      <c r="G36" s="38"/>
      <c r="H36" s="85">
        <v>42962</v>
      </c>
      <c r="I36" s="73"/>
      <c r="J36" s="38"/>
      <c r="K36" s="85">
        <v>43022</v>
      </c>
      <c r="L36" s="38"/>
      <c r="M36" s="38"/>
      <c r="N36" s="38"/>
      <c r="O36" s="87">
        <v>104</v>
      </c>
      <c r="P36" s="37" t="s">
        <v>211</v>
      </c>
      <c r="Q36" s="37" t="s">
        <v>208</v>
      </c>
      <c r="R36" s="74" t="s">
        <v>187</v>
      </c>
    </row>
    <row r="37" spans="1:18" ht="137.25" customHeight="1" x14ac:dyDescent="0.25">
      <c r="A37" s="38">
        <v>32</v>
      </c>
      <c r="B37" s="81" t="s">
        <v>193</v>
      </c>
      <c r="C37" s="82" t="s">
        <v>206</v>
      </c>
      <c r="D37" s="19" t="s">
        <v>214</v>
      </c>
      <c r="E37" s="38" t="s">
        <v>201</v>
      </c>
      <c r="F37" s="38"/>
      <c r="G37" s="38"/>
      <c r="H37" s="85">
        <v>42962</v>
      </c>
      <c r="I37" s="73"/>
      <c r="J37" s="38"/>
      <c r="K37" s="85">
        <v>43022</v>
      </c>
      <c r="L37" s="38"/>
      <c r="M37" s="38"/>
      <c r="N37" s="38"/>
      <c r="O37" s="87">
        <v>31.1</v>
      </c>
      <c r="P37" s="37" t="s">
        <v>211</v>
      </c>
      <c r="Q37" s="37" t="s">
        <v>208</v>
      </c>
      <c r="R37" s="74" t="s">
        <v>187</v>
      </c>
    </row>
    <row r="38" spans="1:18" ht="126" x14ac:dyDescent="0.25">
      <c r="A38" s="25">
        <v>33</v>
      </c>
      <c r="B38" s="81" t="s">
        <v>194</v>
      </c>
      <c r="C38" s="88" t="s">
        <v>215</v>
      </c>
      <c r="D38" s="37" t="s">
        <v>216</v>
      </c>
      <c r="E38" s="38" t="s">
        <v>202</v>
      </c>
      <c r="F38" s="38"/>
      <c r="G38" s="38"/>
      <c r="H38" s="85">
        <v>42965</v>
      </c>
      <c r="I38" s="73"/>
      <c r="J38" s="38"/>
      <c r="K38" s="85">
        <v>43025</v>
      </c>
      <c r="L38" s="38"/>
      <c r="M38" s="38"/>
      <c r="N38" s="38"/>
      <c r="O38" s="87">
        <v>32.799999999999997</v>
      </c>
      <c r="P38" s="37" t="s">
        <v>211</v>
      </c>
      <c r="Q38" s="37" t="s">
        <v>208</v>
      </c>
      <c r="R38" s="74" t="s">
        <v>187</v>
      </c>
    </row>
    <row r="39" spans="1:18" ht="136.5" customHeight="1" x14ac:dyDescent="0.25">
      <c r="A39" s="38">
        <v>34</v>
      </c>
      <c r="B39" s="81" t="s">
        <v>195</v>
      </c>
      <c r="C39" s="88" t="s">
        <v>217</v>
      </c>
      <c r="D39" s="84" t="s">
        <v>218</v>
      </c>
      <c r="E39" s="38" t="s">
        <v>203</v>
      </c>
      <c r="F39" s="38"/>
      <c r="G39" s="38"/>
      <c r="H39" s="85">
        <v>42969</v>
      </c>
      <c r="I39" s="73"/>
      <c r="J39" s="38"/>
      <c r="K39" s="85">
        <v>43029</v>
      </c>
      <c r="L39" s="38"/>
      <c r="M39" s="38"/>
      <c r="N39" s="38"/>
      <c r="O39" s="87">
        <v>19</v>
      </c>
      <c r="P39" s="37" t="s">
        <v>211</v>
      </c>
      <c r="Q39" s="37" t="s">
        <v>208</v>
      </c>
      <c r="R39" s="74" t="s">
        <v>187</v>
      </c>
    </row>
    <row r="40" spans="1:18" ht="126" x14ac:dyDescent="0.25">
      <c r="A40" s="25">
        <v>35</v>
      </c>
      <c r="B40" s="81" t="s">
        <v>196</v>
      </c>
      <c r="C40" s="88" t="s">
        <v>219</v>
      </c>
      <c r="D40" s="19" t="s">
        <v>220</v>
      </c>
      <c r="E40" s="38" t="s">
        <v>204</v>
      </c>
      <c r="F40" s="38"/>
      <c r="G40" s="38"/>
      <c r="H40" s="85">
        <v>42969</v>
      </c>
      <c r="I40" s="73"/>
      <c r="J40" s="38"/>
      <c r="K40" s="85">
        <v>43029</v>
      </c>
      <c r="L40" s="38"/>
      <c r="M40" s="38"/>
      <c r="N40" s="38"/>
      <c r="O40" s="87">
        <v>89.38</v>
      </c>
      <c r="P40" s="37" t="s">
        <v>211</v>
      </c>
      <c r="Q40" s="37" t="s">
        <v>208</v>
      </c>
      <c r="R40" s="74" t="s">
        <v>187</v>
      </c>
    </row>
    <row r="41" spans="1:18" ht="147" x14ac:dyDescent="0.25">
      <c r="A41" s="38">
        <v>36</v>
      </c>
      <c r="B41" s="81" t="s">
        <v>194</v>
      </c>
      <c r="C41" s="88" t="s">
        <v>222</v>
      </c>
      <c r="D41" s="19" t="s">
        <v>221</v>
      </c>
      <c r="E41" s="38" t="s">
        <v>205</v>
      </c>
      <c r="F41" s="38"/>
      <c r="G41" s="38"/>
      <c r="H41" s="85">
        <v>42965</v>
      </c>
      <c r="I41" s="73"/>
      <c r="J41" s="38"/>
      <c r="K41" s="85">
        <v>43025</v>
      </c>
      <c r="L41" s="38"/>
      <c r="M41" s="38"/>
      <c r="N41" s="38"/>
      <c r="O41" s="87">
        <v>210.44</v>
      </c>
      <c r="P41" s="37" t="s">
        <v>211</v>
      </c>
      <c r="Q41" s="37" t="s">
        <v>208</v>
      </c>
      <c r="R41" s="74" t="s">
        <v>187</v>
      </c>
    </row>
    <row r="42" spans="1:18" ht="126" x14ac:dyDescent="0.25">
      <c r="A42" s="25">
        <v>37</v>
      </c>
      <c r="B42" s="81" t="s">
        <v>197</v>
      </c>
      <c r="C42" s="88" t="s">
        <v>223</v>
      </c>
      <c r="D42" s="84" t="s">
        <v>226</v>
      </c>
      <c r="E42" s="38" t="s">
        <v>210</v>
      </c>
      <c r="F42" s="38"/>
      <c r="G42" s="38"/>
      <c r="H42" s="85">
        <v>42965</v>
      </c>
      <c r="I42" s="73"/>
      <c r="J42" s="38"/>
      <c r="K42" s="85">
        <v>43025</v>
      </c>
      <c r="L42" s="38"/>
      <c r="M42" s="38"/>
      <c r="N42" s="38"/>
      <c r="O42" s="87">
        <v>3.06</v>
      </c>
      <c r="P42" s="37" t="s">
        <v>211</v>
      </c>
      <c r="Q42" s="37" t="s">
        <v>208</v>
      </c>
      <c r="R42" s="74" t="s">
        <v>187</v>
      </c>
    </row>
    <row r="43" spans="1:18" ht="132.75" customHeight="1" x14ac:dyDescent="0.25">
      <c r="A43" s="38">
        <v>38</v>
      </c>
      <c r="B43" s="89" t="s">
        <v>225</v>
      </c>
      <c r="C43" s="70" t="s">
        <v>224</v>
      </c>
      <c r="D43" s="19" t="s">
        <v>229</v>
      </c>
      <c r="E43" s="38" t="s">
        <v>227</v>
      </c>
      <c r="F43" s="38"/>
      <c r="G43" s="38"/>
      <c r="H43" s="39">
        <v>43000</v>
      </c>
      <c r="I43" s="73"/>
      <c r="J43" s="38"/>
      <c r="K43" s="39">
        <v>43060</v>
      </c>
      <c r="L43" s="38"/>
      <c r="M43" s="38"/>
      <c r="N43" s="38"/>
      <c r="O43" s="80">
        <v>2334.4</v>
      </c>
      <c r="P43" s="37" t="s">
        <v>211</v>
      </c>
      <c r="Q43" s="37" t="s">
        <v>208</v>
      </c>
      <c r="R43" s="74" t="s">
        <v>187</v>
      </c>
    </row>
    <row r="44" spans="1:18" ht="126" x14ac:dyDescent="0.35">
      <c r="A44" s="25">
        <v>39</v>
      </c>
      <c r="B44" s="83" t="s">
        <v>232</v>
      </c>
      <c r="C44" s="88" t="s">
        <v>230</v>
      </c>
      <c r="D44" s="37" t="s">
        <v>231</v>
      </c>
      <c r="E44" s="38" t="s">
        <v>228</v>
      </c>
      <c r="F44" s="76"/>
      <c r="G44" s="76"/>
      <c r="H44" s="39">
        <v>43032</v>
      </c>
      <c r="I44" s="73"/>
      <c r="J44" s="76"/>
      <c r="K44" s="39">
        <v>43092</v>
      </c>
      <c r="L44" s="76"/>
      <c r="M44" s="76"/>
      <c r="N44" s="76"/>
      <c r="O44" s="80">
        <v>19600</v>
      </c>
      <c r="P44" s="37" t="s">
        <v>211</v>
      </c>
      <c r="Q44" s="37" t="s">
        <v>208</v>
      </c>
      <c r="R44" s="74" t="s">
        <v>187</v>
      </c>
    </row>
    <row r="45" spans="1:18" ht="80.25" customHeight="1" x14ac:dyDescent="0.25">
      <c r="A45" s="90"/>
      <c r="B45" s="91"/>
      <c r="C45" s="92"/>
      <c r="D45" s="93"/>
      <c r="E45" s="90"/>
      <c r="F45" s="94"/>
      <c r="G45" s="94"/>
      <c r="H45" s="94"/>
      <c r="I45" s="95"/>
      <c r="J45" s="94"/>
      <c r="K45" s="94"/>
      <c r="L45" s="94"/>
      <c r="M45" s="94"/>
      <c r="N45" s="94"/>
      <c r="O45" s="94"/>
      <c r="P45" s="81"/>
      <c r="Q45" s="81"/>
      <c r="R45" s="96"/>
    </row>
  </sheetData>
  <mergeCells count="17">
    <mergeCell ref="H5:K5"/>
    <mergeCell ref="B3:S3"/>
    <mergeCell ref="A2:S2"/>
    <mergeCell ref="A1:S1"/>
    <mergeCell ref="A5:A6"/>
    <mergeCell ref="O4:P4"/>
    <mergeCell ref="Q4:R4"/>
    <mergeCell ref="B5:B6"/>
    <mergeCell ref="C5:C6"/>
    <mergeCell ref="D5:D6"/>
    <mergeCell ref="E5:E6"/>
    <mergeCell ref="F5:G6"/>
    <mergeCell ref="L5:M5"/>
    <mergeCell ref="O5:O6"/>
    <mergeCell ref="P5:P6"/>
    <mergeCell ref="Q5:Q6"/>
    <mergeCell ref="R5:R6"/>
  </mergeCells>
  <conditionalFormatting sqref="R7:R14 R21:R26">
    <cfRule type="containsText" dxfId="82" priority="75" operator="containsText" text="8 - ENCERRADO">
      <formula>NOT(ISERROR(SEARCH("8 - ENCERRADO",R7)))</formula>
    </cfRule>
    <cfRule type="containsText" dxfId="81" priority="77" operator="containsText" text="1 - VIGENTE">
      <formula>NOT(ISERROR(SEARCH(("1 - VIGENTE"),(R7))))</formula>
    </cfRule>
  </conditionalFormatting>
  <conditionalFormatting sqref="R7:R14 R21:R26">
    <cfRule type="containsText" dxfId="80" priority="78" operator="containsText" text="2 - 120 DIAS P/ VENCER">
      <formula>NOT(ISERROR(SEARCH(("2 - 120 DIAS P/ VENCER"),(R7))))</formula>
    </cfRule>
  </conditionalFormatting>
  <conditionalFormatting sqref="R7:R14 R21:R26">
    <cfRule type="containsText" dxfId="79" priority="79" operator="containsText" text="3 - 90 DIAS P/ VENCER">
      <formula>NOT(ISERROR(SEARCH(("3 - 90 DIAS P/ VENCER"),(R7))))</formula>
    </cfRule>
  </conditionalFormatting>
  <conditionalFormatting sqref="R7:R14 R21:R26">
    <cfRule type="containsText" dxfId="78" priority="80" operator="containsText" text="4 - 60 DIAS P/ VENCER">
      <formula>NOT(ISERROR(SEARCH(("4 - 60 DIAS P/ VENCER"),(R7))))</formula>
    </cfRule>
  </conditionalFormatting>
  <conditionalFormatting sqref="R7:R14 R21:R26">
    <cfRule type="containsText" dxfId="77" priority="81" operator="containsText" text="5 - 30 DIAS P/ VENCER">
      <formula>NOT(ISERROR(SEARCH(("5 - 30 DIAS P/ VENCER"),(R7))))</formula>
    </cfRule>
  </conditionalFormatting>
  <conditionalFormatting sqref="R7:R14 R21:R26">
    <cfRule type="containsText" dxfId="76" priority="82" operator="containsText" text="6 - VENCIDO NO MÊS">
      <formula>NOT(ISERROR(SEARCH("6 - VENCIDO NO MÊS",R7)))</formula>
    </cfRule>
  </conditionalFormatting>
  <conditionalFormatting sqref="R7:R14 R21:R26">
    <cfRule type="containsText" dxfId="75" priority="83" operator="containsText" text="7 - VENCIDO + DE 30 DIAS">
      <formula>NOT(ISERROR(SEARCH(("7 - VENCIDO + DE 30 DIAS"),(R7))))</formula>
    </cfRule>
  </conditionalFormatting>
  <conditionalFormatting sqref="R23">
    <cfRule type="containsText" dxfId="74" priority="76" operator="containsText" text="8 - ENCERRADO">
      <formula>NOT(ISERROR(SEARCH("8 - ENCERRADO",R23)))</formula>
    </cfRule>
  </conditionalFormatting>
  <conditionalFormatting sqref="R15">
    <cfRule type="containsText" dxfId="73" priority="67" operator="containsText" text="8 - ENCERRADO">
      <formula>NOT(ISERROR(SEARCH("8 - ENCERRADO",R15)))</formula>
    </cfRule>
    <cfRule type="containsText" dxfId="72" priority="68" operator="containsText" text="1 - VIGENTE">
      <formula>NOT(ISERROR(SEARCH(("1 - VIGENTE"),(R15))))</formula>
    </cfRule>
  </conditionalFormatting>
  <conditionalFormatting sqref="R15">
    <cfRule type="containsText" dxfId="71" priority="69" operator="containsText" text="2 - 120 DIAS P/ VENCER">
      <formula>NOT(ISERROR(SEARCH(("2 - 120 DIAS P/ VENCER"),(R15))))</formula>
    </cfRule>
  </conditionalFormatting>
  <conditionalFormatting sqref="R15">
    <cfRule type="containsText" dxfId="70" priority="70" operator="containsText" text="3 - 90 DIAS P/ VENCER">
      <formula>NOT(ISERROR(SEARCH(("3 - 90 DIAS P/ VENCER"),(R15))))</formula>
    </cfRule>
  </conditionalFormatting>
  <conditionalFormatting sqref="R15">
    <cfRule type="containsText" dxfId="69" priority="71" operator="containsText" text="4 - 60 DIAS P/ VENCER">
      <formula>NOT(ISERROR(SEARCH(("4 - 60 DIAS P/ VENCER"),(R15))))</formula>
    </cfRule>
  </conditionalFormatting>
  <conditionalFormatting sqref="R15">
    <cfRule type="containsText" dxfId="68" priority="72" operator="containsText" text="5 - 30 DIAS P/ VENCER">
      <formula>NOT(ISERROR(SEARCH(("5 - 30 DIAS P/ VENCER"),(R15))))</formula>
    </cfRule>
  </conditionalFormatting>
  <conditionalFormatting sqref="R15">
    <cfRule type="containsText" dxfId="67" priority="73" operator="containsText" text="6 - VENCIDO NO MÊS">
      <formula>NOT(ISERROR(SEARCH("6 - VENCIDO NO MÊS",R15)))</formula>
    </cfRule>
  </conditionalFormatting>
  <conditionalFormatting sqref="R15">
    <cfRule type="containsText" dxfId="66" priority="74" operator="containsText" text="7 - VENCIDO + DE 30 DIAS">
      <formula>NOT(ISERROR(SEARCH(("7 - VENCIDO + DE 30 DIAS"),(R15))))</formula>
    </cfRule>
  </conditionalFormatting>
  <conditionalFormatting sqref="R16">
    <cfRule type="containsText" dxfId="65" priority="59" operator="containsText" text="8 - ENCERRADO">
      <formula>NOT(ISERROR(SEARCH("8 - ENCERRADO",R16)))</formula>
    </cfRule>
    <cfRule type="containsText" dxfId="64" priority="60" operator="containsText" text="1 - VIGENTE">
      <formula>NOT(ISERROR(SEARCH(("1 - VIGENTE"),(R16))))</formula>
    </cfRule>
  </conditionalFormatting>
  <conditionalFormatting sqref="R16">
    <cfRule type="containsText" dxfId="63" priority="61" operator="containsText" text="2 - 120 DIAS P/ VENCER">
      <formula>NOT(ISERROR(SEARCH(("2 - 120 DIAS P/ VENCER"),(R16))))</formula>
    </cfRule>
  </conditionalFormatting>
  <conditionalFormatting sqref="R16">
    <cfRule type="containsText" dxfId="62" priority="62" operator="containsText" text="3 - 90 DIAS P/ VENCER">
      <formula>NOT(ISERROR(SEARCH(("3 - 90 DIAS P/ VENCER"),(R16))))</formula>
    </cfRule>
  </conditionalFormatting>
  <conditionalFormatting sqref="R16">
    <cfRule type="containsText" dxfId="61" priority="63" operator="containsText" text="4 - 60 DIAS P/ VENCER">
      <formula>NOT(ISERROR(SEARCH(("4 - 60 DIAS P/ VENCER"),(R16))))</formula>
    </cfRule>
  </conditionalFormatting>
  <conditionalFormatting sqref="R16">
    <cfRule type="containsText" dxfId="60" priority="64" operator="containsText" text="5 - 30 DIAS P/ VENCER">
      <formula>NOT(ISERROR(SEARCH(("5 - 30 DIAS P/ VENCER"),(R16))))</formula>
    </cfRule>
  </conditionalFormatting>
  <conditionalFormatting sqref="R16">
    <cfRule type="containsText" dxfId="59" priority="65" operator="containsText" text="6 - VENCIDO NO MÊS">
      <formula>NOT(ISERROR(SEARCH("6 - VENCIDO NO MÊS",R16)))</formula>
    </cfRule>
  </conditionalFormatting>
  <conditionalFormatting sqref="R16">
    <cfRule type="containsText" dxfId="58" priority="66" operator="containsText" text="7 - VENCIDO + DE 30 DIAS">
      <formula>NOT(ISERROR(SEARCH(("7 - VENCIDO + DE 30 DIAS"),(R16))))</formula>
    </cfRule>
  </conditionalFormatting>
  <conditionalFormatting sqref="R17">
    <cfRule type="containsText" dxfId="57" priority="51" operator="containsText" text="8 - ENCERRADO">
      <formula>NOT(ISERROR(SEARCH("8 - ENCERRADO",R17)))</formula>
    </cfRule>
    <cfRule type="containsText" dxfId="56" priority="52" operator="containsText" text="1 - VIGENTE">
      <formula>NOT(ISERROR(SEARCH(("1 - VIGENTE"),(R17))))</formula>
    </cfRule>
  </conditionalFormatting>
  <conditionalFormatting sqref="R17">
    <cfRule type="containsText" dxfId="55" priority="53" operator="containsText" text="2 - 120 DIAS P/ VENCER">
      <formula>NOT(ISERROR(SEARCH(("2 - 120 DIAS P/ VENCER"),(R17))))</formula>
    </cfRule>
  </conditionalFormatting>
  <conditionalFormatting sqref="R17">
    <cfRule type="containsText" dxfId="54" priority="54" operator="containsText" text="3 - 90 DIAS P/ VENCER">
      <formula>NOT(ISERROR(SEARCH(("3 - 90 DIAS P/ VENCER"),(R17))))</formula>
    </cfRule>
  </conditionalFormatting>
  <conditionalFormatting sqref="R17">
    <cfRule type="containsText" dxfId="53" priority="55" operator="containsText" text="4 - 60 DIAS P/ VENCER">
      <formula>NOT(ISERROR(SEARCH(("4 - 60 DIAS P/ VENCER"),(R17))))</formula>
    </cfRule>
  </conditionalFormatting>
  <conditionalFormatting sqref="R17">
    <cfRule type="containsText" dxfId="52" priority="56" operator="containsText" text="5 - 30 DIAS P/ VENCER">
      <formula>NOT(ISERROR(SEARCH(("5 - 30 DIAS P/ VENCER"),(R17))))</formula>
    </cfRule>
  </conditionalFormatting>
  <conditionalFormatting sqref="R17">
    <cfRule type="containsText" dxfId="51" priority="57" operator="containsText" text="6 - VENCIDO NO MÊS">
      <formula>NOT(ISERROR(SEARCH("6 - VENCIDO NO MÊS",R17)))</formula>
    </cfRule>
  </conditionalFormatting>
  <conditionalFormatting sqref="R17">
    <cfRule type="containsText" dxfId="50" priority="58" operator="containsText" text="7 - VENCIDO + DE 30 DIAS">
      <formula>NOT(ISERROR(SEARCH(("7 - VENCIDO + DE 30 DIAS"),(R17))))</formula>
    </cfRule>
  </conditionalFormatting>
  <conditionalFormatting sqref="R18">
    <cfRule type="containsText" dxfId="49" priority="43" operator="containsText" text="8 - ENCERRADO">
      <formula>NOT(ISERROR(SEARCH("8 - ENCERRADO",R18)))</formula>
    </cfRule>
    <cfRule type="containsText" dxfId="48" priority="44" operator="containsText" text="1 - VIGENTE">
      <formula>NOT(ISERROR(SEARCH(("1 - VIGENTE"),(R18))))</formula>
    </cfRule>
  </conditionalFormatting>
  <conditionalFormatting sqref="R18">
    <cfRule type="containsText" dxfId="47" priority="45" operator="containsText" text="2 - 120 DIAS P/ VENCER">
      <formula>NOT(ISERROR(SEARCH(("2 - 120 DIAS P/ VENCER"),(R18))))</formula>
    </cfRule>
  </conditionalFormatting>
  <conditionalFormatting sqref="R18">
    <cfRule type="containsText" dxfId="46" priority="46" operator="containsText" text="3 - 90 DIAS P/ VENCER">
      <formula>NOT(ISERROR(SEARCH(("3 - 90 DIAS P/ VENCER"),(R18))))</formula>
    </cfRule>
  </conditionalFormatting>
  <conditionalFormatting sqref="R18">
    <cfRule type="containsText" dxfId="45" priority="47" operator="containsText" text="4 - 60 DIAS P/ VENCER">
      <formula>NOT(ISERROR(SEARCH(("4 - 60 DIAS P/ VENCER"),(R18))))</formula>
    </cfRule>
  </conditionalFormatting>
  <conditionalFormatting sqref="R18">
    <cfRule type="containsText" dxfId="44" priority="48" operator="containsText" text="5 - 30 DIAS P/ VENCER">
      <formula>NOT(ISERROR(SEARCH(("5 - 30 DIAS P/ VENCER"),(R18))))</formula>
    </cfRule>
  </conditionalFormatting>
  <conditionalFormatting sqref="R18">
    <cfRule type="containsText" dxfId="43" priority="49" operator="containsText" text="6 - VENCIDO NO MÊS">
      <formula>NOT(ISERROR(SEARCH("6 - VENCIDO NO MÊS",R18)))</formula>
    </cfRule>
  </conditionalFormatting>
  <conditionalFormatting sqref="R18">
    <cfRule type="containsText" dxfId="42" priority="50" operator="containsText" text="7 - VENCIDO + DE 30 DIAS">
      <formula>NOT(ISERROR(SEARCH(("7 - VENCIDO + DE 30 DIAS"),(R18))))</formula>
    </cfRule>
  </conditionalFormatting>
  <conditionalFormatting sqref="R19:R20">
    <cfRule type="containsText" dxfId="41" priority="35" operator="containsText" text="8 - ENCERRADO">
      <formula>NOT(ISERROR(SEARCH("8 - ENCERRADO",R19)))</formula>
    </cfRule>
    <cfRule type="containsText" dxfId="40" priority="36" operator="containsText" text="1 - VIGENTE">
      <formula>NOT(ISERROR(SEARCH(("1 - VIGENTE"),(R19))))</formula>
    </cfRule>
  </conditionalFormatting>
  <conditionalFormatting sqref="R19:R20">
    <cfRule type="containsText" dxfId="39" priority="37" operator="containsText" text="2 - 120 DIAS P/ VENCER">
      <formula>NOT(ISERROR(SEARCH(("2 - 120 DIAS P/ VENCER"),(R19))))</formula>
    </cfRule>
  </conditionalFormatting>
  <conditionalFormatting sqref="R19:R20">
    <cfRule type="containsText" dxfId="38" priority="38" operator="containsText" text="3 - 90 DIAS P/ VENCER">
      <formula>NOT(ISERROR(SEARCH(("3 - 90 DIAS P/ VENCER"),(R19))))</formula>
    </cfRule>
  </conditionalFormatting>
  <conditionalFormatting sqref="R19:R20">
    <cfRule type="containsText" dxfId="37" priority="39" operator="containsText" text="4 - 60 DIAS P/ VENCER">
      <formula>NOT(ISERROR(SEARCH(("4 - 60 DIAS P/ VENCER"),(R19))))</formula>
    </cfRule>
  </conditionalFormatting>
  <conditionalFormatting sqref="R19:R20">
    <cfRule type="containsText" dxfId="36" priority="40" operator="containsText" text="5 - 30 DIAS P/ VENCER">
      <formula>NOT(ISERROR(SEARCH(("5 - 30 DIAS P/ VENCER"),(R19))))</formula>
    </cfRule>
  </conditionalFormatting>
  <conditionalFormatting sqref="R19:R20">
    <cfRule type="containsText" dxfId="35" priority="41" operator="containsText" text="6 - VENCIDO NO MÊS">
      <formula>NOT(ISERROR(SEARCH("6 - VENCIDO NO MÊS",R19)))</formula>
    </cfRule>
  </conditionalFormatting>
  <conditionalFormatting sqref="R19:R20">
    <cfRule type="containsText" dxfId="34" priority="42" operator="containsText" text="7 - VENCIDO + DE 30 DIAS">
      <formula>NOT(ISERROR(SEARCH(("7 - VENCIDO + DE 30 DIAS"),(R19))))</formula>
    </cfRule>
  </conditionalFormatting>
  <conditionalFormatting sqref="R24">
    <cfRule type="containsText" dxfId="33" priority="34" operator="containsText" text="8 - ENCERRADO">
      <formula>NOT(ISERROR(SEARCH("8 - ENCERRADO",R24)))</formula>
    </cfRule>
  </conditionalFormatting>
  <conditionalFormatting sqref="R25">
    <cfRule type="containsText" dxfId="32" priority="33" operator="containsText" text="8 - ENCERRADO">
      <formula>NOT(ISERROR(SEARCH("8 - ENCERRADO",R25)))</formula>
    </cfRule>
  </conditionalFormatting>
  <conditionalFormatting sqref="R28">
    <cfRule type="containsText" dxfId="31" priority="25" operator="containsText" text="8 - ENCERRADO">
      <formula>NOT(ISERROR(SEARCH("8 - ENCERRADO",R28)))</formula>
    </cfRule>
    <cfRule type="containsText" dxfId="30" priority="26" operator="containsText" text="1 - VIGENTE">
      <formula>NOT(ISERROR(SEARCH(("1 - VIGENTE"),(R28))))</formula>
    </cfRule>
  </conditionalFormatting>
  <conditionalFormatting sqref="R28">
    <cfRule type="containsText" dxfId="29" priority="27" operator="containsText" text="2 - 120 DIAS P/ VENCER">
      <formula>NOT(ISERROR(SEARCH(("2 - 120 DIAS P/ VENCER"),(R28))))</formula>
    </cfRule>
  </conditionalFormatting>
  <conditionalFormatting sqref="R28">
    <cfRule type="containsText" dxfId="28" priority="28" operator="containsText" text="3 - 90 DIAS P/ VENCER">
      <formula>NOT(ISERROR(SEARCH(("3 - 90 DIAS P/ VENCER"),(R28))))</formula>
    </cfRule>
  </conditionalFormatting>
  <conditionalFormatting sqref="R28">
    <cfRule type="containsText" dxfId="27" priority="29" operator="containsText" text="4 - 60 DIAS P/ VENCER">
      <formula>NOT(ISERROR(SEARCH(("4 - 60 DIAS P/ VENCER"),(R28))))</formula>
    </cfRule>
  </conditionalFormatting>
  <conditionalFormatting sqref="R28">
    <cfRule type="containsText" dxfId="26" priority="30" operator="containsText" text="5 - 30 DIAS P/ VENCER">
      <formula>NOT(ISERROR(SEARCH(("5 - 30 DIAS P/ VENCER"),(R28))))</formula>
    </cfRule>
  </conditionalFormatting>
  <conditionalFormatting sqref="R28">
    <cfRule type="containsText" dxfId="25" priority="31" operator="containsText" text="6 - VENCIDO NO MÊS">
      <formula>NOT(ISERROR(SEARCH("6 - VENCIDO NO MÊS",R28)))</formula>
    </cfRule>
  </conditionalFormatting>
  <conditionalFormatting sqref="R28">
    <cfRule type="containsText" dxfId="24" priority="32" operator="containsText" text="7 - VENCIDO + DE 30 DIAS">
      <formula>NOT(ISERROR(SEARCH(("7 - VENCIDO + DE 30 DIAS"),(R28))))</formula>
    </cfRule>
  </conditionalFormatting>
  <conditionalFormatting sqref="R29">
    <cfRule type="containsText" dxfId="23" priority="17" operator="containsText" text="8 - ENCERRADO">
      <formula>NOT(ISERROR(SEARCH("8 - ENCERRADO",R29)))</formula>
    </cfRule>
    <cfRule type="containsText" dxfId="22" priority="18" operator="containsText" text="1 - VIGENTE">
      <formula>NOT(ISERROR(SEARCH(("1 - VIGENTE"),(R29))))</formula>
    </cfRule>
  </conditionalFormatting>
  <conditionalFormatting sqref="R29">
    <cfRule type="containsText" dxfId="21" priority="19" operator="containsText" text="2 - 120 DIAS P/ VENCER">
      <formula>NOT(ISERROR(SEARCH(("2 - 120 DIAS P/ VENCER"),(R29))))</formula>
    </cfRule>
  </conditionalFormatting>
  <conditionalFormatting sqref="R29">
    <cfRule type="containsText" dxfId="20" priority="20" operator="containsText" text="3 - 90 DIAS P/ VENCER">
      <formula>NOT(ISERROR(SEARCH(("3 - 90 DIAS P/ VENCER"),(R29))))</formula>
    </cfRule>
  </conditionalFormatting>
  <conditionalFormatting sqref="R29">
    <cfRule type="containsText" dxfId="19" priority="21" operator="containsText" text="4 - 60 DIAS P/ VENCER">
      <formula>NOT(ISERROR(SEARCH(("4 - 60 DIAS P/ VENCER"),(R29))))</formula>
    </cfRule>
  </conditionalFormatting>
  <conditionalFormatting sqref="R29">
    <cfRule type="containsText" dxfId="18" priority="22" operator="containsText" text="5 - 30 DIAS P/ VENCER">
      <formula>NOT(ISERROR(SEARCH(("5 - 30 DIAS P/ VENCER"),(R29))))</formula>
    </cfRule>
  </conditionalFormatting>
  <conditionalFormatting sqref="R29">
    <cfRule type="containsText" dxfId="17" priority="23" operator="containsText" text="6 - VENCIDO NO MÊS">
      <formula>NOT(ISERROR(SEARCH("6 - VENCIDO NO MÊS",R29)))</formula>
    </cfRule>
  </conditionalFormatting>
  <conditionalFormatting sqref="R29">
    <cfRule type="containsText" dxfId="16" priority="24" operator="containsText" text="7 - VENCIDO + DE 30 DIAS">
      <formula>NOT(ISERROR(SEARCH(("7 - VENCIDO + DE 30 DIAS"),(R29))))</formula>
    </cfRule>
  </conditionalFormatting>
  <conditionalFormatting sqref="R30">
    <cfRule type="containsText" dxfId="15" priority="9" operator="containsText" text="8 - ENCERRADO">
      <formula>NOT(ISERROR(SEARCH("8 - ENCERRADO",R30)))</formula>
    </cfRule>
    <cfRule type="containsText" dxfId="14" priority="10" operator="containsText" text="1 - VIGENTE">
      <formula>NOT(ISERROR(SEARCH(("1 - VIGENTE"),(R30))))</formula>
    </cfRule>
  </conditionalFormatting>
  <conditionalFormatting sqref="R30">
    <cfRule type="containsText" dxfId="13" priority="11" operator="containsText" text="2 - 120 DIAS P/ VENCER">
      <formula>NOT(ISERROR(SEARCH(("2 - 120 DIAS P/ VENCER"),(R30))))</formula>
    </cfRule>
  </conditionalFormatting>
  <conditionalFormatting sqref="R30">
    <cfRule type="containsText" dxfId="12" priority="12" operator="containsText" text="3 - 90 DIAS P/ VENCER">
      <formula>NOT(ISERROR(SEARCH(("3 - 90 DIAS P/ VENCER"),(R30))))</formula>
    </cfRule>
  </conditionalFormatting>
  <conditionalFormatting sqref="R30">
    <cfRule type="containsText" dxfId="11" priority="13" operator="containsText" text="4 - 60 DIAS P/ VENCER">
      <formula>NOT(ISERROR(SEARCH(("4 - 60 DIAS P/ VENCER"),(R30))))</formula>
    </cfRule>
  </conditionalFormatting>
  <conditionalFormatting sqref="R30">
    <cfRule type="containsText" dxfId="10" priority="14" operator="containsText" text="5 - 30 DIAS P/ VENCER">
      <formula>NOT(ISERROR(SEARCH(("5 - 30 DIAS P/ VENCER"),(R30))))</formula>
    </cfRule>
  </conditionalFormatting>
  <conditionalFormatting sqref="R30">
    <cfRule type="containsText" dxfId="9" priority="15" operator="containsText" text="6 - VENCIDO NO MÊS">
      <formula>NOT(ISERROR(SEARCH("6 - VENCIDO NO MÊS",R30)))</formula>
    </cfRule>
  </conditionalFormatting>
  <conditionalFormatting sqref="R30">
    <cfRule type="containsText" dxfId="8" priority="16" operator="containsText" text="7 - VENCIDO + DE 30 DIAS">
      <formula>NOT(ISERROR(SEARCH(("7 - VENCIDO + DE 30 DIAS"),(R30))))</formula>
    </cfRule>
  </conditionalFormatting>
  <conditionalFormatting sqref="R31">
    <cfRule type="containsText" dxfId="7" priority="1" operator="containsText" text="8 - ENCERRADO">
      <formula>NOT(ISERROR(SEARCH("8 - ENCERRADO",R31)))</formula>
    </cfRule>
    <cfRule type="containsText" dxfId="6" priority="2" operator="containsText" text="1 - VIGENTE">
      <formula>NOT(ISERROR(SEARCH(("1 - VIGENTE"),(R31))))</formula>
    </cfRule>
  </conditionalFormatting>
  <conditionalFormatting sqref="R31">
    <cfRule type="containsText" dxfId="5" priority="3" operator="containsText" text="2 - 120 DIAS P/ VENCER">
      <formula>NOT(ISERROR(SEARCH(("2 - 120 DIAS P/ VENCER"),(R31))))</formula>
    </cfRule>
  </conditionalFormatting>
  <conditionalFormatting sqref="R31">
    <cfRule type="containsText" dxfId="4" priority="4" operator="containsText" text="3 - 90 DIAS P/ VENCER">
      <formula>NOT(ISERROR(SEARCH(("3 - 90 DIAS P/ VENCER"),(R31))))</formula>
    </cfRule>
  </conditionalFormatting>
  <conditionalFormatting sqref="R31">
    <cfRule type="containsText" dxfId="3" priority="5" operator="containsText" text="4 - 60 DIAS P/ VENCER">
      <formula>NOT(ISERROR(SEARCH(("4 - 60 DIAS P/ VENCER"),(R31))))</formula>
    </cfRule>
  </conditionalFormatting>
  <conditionalFormatting sqref="R31">
    <cfRule type="containsText" dxfId="2" priority="6" operator="containsText" text="5 - 30 DIAS P/ VENCER">
      <formula>NOT(ISERROR(SEARCH(("5 - 30 DIAS P/ VENCER"),(R31))))</formula>
    </cfRule>
  </conditionalFormatting>
  <conditionalFormatting sqref="R31">
    <cfRule type="containsText" dxfId="1" priority="7" operator="containsText" text="6 - VENCIDO NO MÊS">
      <formula>NOT(ISERROR(SEARCH("6 - VENCIDO NO MÊS",R31)))</formula>
    </cfRule>
  </conditionalFormatting>
  <conditionalFormatting sqref="R31">
    <cfRule type="containsText" dxfId="0" priority="8" operator="containsText" text="7 - VENCIDO + DE 30 DIAS">
      <formula>NOT(ISERROR(SEARCH(("7 - VENCIDO + DE 30 DIAS"),(R31))))</formula>
    </cfRule>
  </conditionalFormatting>
  <dataValidations count="2">
    <dataValidation type="list" allowBlank="1" showErrorMessage="1" sqref="F7:F28">
      <formula1>"1º,2º,3º,4º,5º,6º,7º"</formula1>
    </dataValidation>
    <dataValidation type="list" allowBlank="1" sqref="R7:R26 R28:R31">
      <formula1>$S$5:$S$8</formula1>
    </dataValidation>
  </dataValidations>
  <printOptions horizontalCentered="1" verticalCentered="1"/>
  <pageMargins left="0" right="0" top="0" bottom="0" header="0" footer="0"/>
  <pageSetup paperSize="9" scale="37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de Contratos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Lemos</dc:creator>
  <cp:lastModifiedBy>Bruna Amaral</cp:lastModifiedBy>
  <cp:lastPrinted>2017-10-30T17:33:23Z</cp:lastPrinted>
  <dcterms:created xsi:type="dcterms:W3CDTF">2016-09-02T14:42:55Z</dcterms:created>
  <dcterms:modified xsi:type="dcterms:W3CDTF">2017-10-30T17:37:11Z</dcterms:modified>
</cp:coreProperties>
</file>