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09E289C4-A88D-4F50-B8EF-3A18EB543EE4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JULHO 2024" sheetId="11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1" l="1"/>
  <c r="S32" i="11"/>
  <c r="Y31" i="11"/>
  <c r="S31" i="11"/>
  <c r="Y30" i="11"/>
  <c r="S30" i="11"/>
  <c r="Z30" i="11" s="1"/>
  <c r="Y29" i="11"/>
  <c r="S29" i="11"/>
  <c r="Y28" i="11"/>
  <c r="S28" i="11"/>
  <c r="Z28" i="11" s="1"/>
  <c r="Y27" i="11"/>
  <c r="S27" i="11"/>
  <c r="Y26" i="11"/>
  <c r="S26" i="11"/>
  <c r="Y25" i="11"/>
  <c r="S25" i="11"/>
  <c r="Y24" i="11"/>
  <c r="S24" i="11"/>
  <c r="Z24" i="11" s="1"/>
  <c r="Y23" i="11"/>
  <c r="S23" i="11"/>
  <c r="Y22" i="11"/>
  <c r="S22" i="11"/>
  <c r="Z22" i="11" s="1"/>
  <c r="Y21" i="11"/>
  <c r="S21" i="11"/>
  <c r="Y20" i="11"/>
  <c r="S20" i="11"/>
  <c r="Z20" i="11" s="1"/>
  <c r="Y19" i="11"/>
  <c r="S19" i="11"/>
  <c r="Y18" i="11"/>
  <c r="S18" i="11"/>
  <c r="Z18" i="11" s="1"/>
  <c r="Y17" i="11"/>
  <c r="S17" i="11"/>
  <c r="Y16" i="11"/>
  <c r="S16" i="11"/>
  <c r="Z16" i="11" s="1"/>
  <c r="Y15" i="11"/>
  <c r="S15" i="11"/>
  <c r="Y14" i="11"/>
  <c r="S14" i="11"/>
  <c r="Y13" i="11"/>
  <c r="S13" i="11"/>
  <c r="Y12" i="11"/>
  <c r="S12" i="11"/>
  <c r="Z12" i="11" s="1"/>
  <c r="Y11" i="11"/>
  <c r="S11" i="11"/>
  <c r="Y10" i="11"/>
  <c r="S10" i="11"/>
  <c r="Z10" i="11" s="1"/>
  <c r="Y9" i="11"/>
  <c r="S9" i="11"/>
  <c r="Y8" i="11"/>
  <c r="S8" i="11"/>
  <c r="Z8" i="11" s="1"/>
  <c r="Z31" i="11" l="1"/>
  <c r="Z32" i="11"/>
  <c r="Z25" i="11"/>
  <c r="Z29" i="11"/>
  <c r="Z9" i="11"/>
  <c r="Z15" i="11"/>
  <c r="Z19" i="11"/>
  <c r="Z21" i="11"/>
  <c r="Z26" i="11"/>
  <c r="Z27" i="11"/>
  <c r="Z23" i="11"/>
  <c r="Z17" i="11"/>
  <c r="Z13" i="11"/>
  <c r="Z14" i="11"/>
  <c r="Z11" i="11"/>
  <c r="X15" i="4" l="1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Y13" i="1" l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<sst xmlns="http://schemas.openxmlformats.org/spreadsheetml/2006/main" count="499" uniqueCount="181">
  <si>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</si>
  <si>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</si>
  <si>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</si>
  <si>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</si>
  <si>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</si>
  <si>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</si>
  <si>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</si>
  <si>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</si>
  <si>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</si>
  <si>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</si>
  <si>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</si>
  <si>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</si>
  <si>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</si>
  <si>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</si>
  <si>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</si>
  <si>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</si>
  <si>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</si>
  <si>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</si>
  <si>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</si>
  <si>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</si>
  <si>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</si>
  <si>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</si>
  <si>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</si>
  <si>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</si>
  <si>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</si>
  <si>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</si>
  <si>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</si>
  <si>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</si>
  <si>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</si>
  <si>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</si>
  <si>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</si>
  <si>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</si>
  <si>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</si>
  <si>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</si>
  <si>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</si>
  <si>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</si>
  <si>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</si>
  <si>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</si>
  <si>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</si>
  <si>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</si>
  <si>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</si>
  <si>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</si>
  <si>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</si>
  <si>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</si>
  <si>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</si>
  <si>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</si>
  <si>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</si>
  <si>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</si>
  <si>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</si>
  <si>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</si>
  <si>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</si>
  <si>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</si>
  <si>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</si>
  <si>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</si>
  <si>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</si>
  <si>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</si>
  <si>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</si>
  <si>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</si>
  <si>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</si>
  <si>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</si>
  <si>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</si>
  <si>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</si>
  <si>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</si>
  <si>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</si>
  <si>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</si>
  <si>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</si>
  <si>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</si>
  <si>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</si>
  <si>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</si>
  <si>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</si>
  <si>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</si>
  <si>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</si>
  <si>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</si>
  <si>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</si>
  <si>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</si>
  <si>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</si>
  <si>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</si>
  <si>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</si>
  <si>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</si>
  <si>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</si>
  <si>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</si>
  <si>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</si>
  <si>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</si>
  <si>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</si>
  <si>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</si>
  <si>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</si>
  <si>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</si>
  <si>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</si>
  <si>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</si>
  <si>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</si>
  <si>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</si>
  <si>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</si>
  <si>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</si>
  <si>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</si>
  <si>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</si>
  <si>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</si>
  <si>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</si>
  <si>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</si>
  <si>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</si>
  <si>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</si>
  <si>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</si>
  <si>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</si>
  <si>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</si>
  <si>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</si>
  <si>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</si>
  <si>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</si>
  <si>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</si>
  <si>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</si>
  <si>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</si>
  <si>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</si>
  <si>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</si>
  <si>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</si>
  <si>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</si>
  <si>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</si>
  <si>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</si>
  <si>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</si>
  <si>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</si>
  <si>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</si>
  <si>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</si>
  <si>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</si>
  <si>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</si>
  <si>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</si>
  <si>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</si>
  <si>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</si>
  <si>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</si>
  <si>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</si>
  <si>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</si>
  <si>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</si>
  <si>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</si>
  <si>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</si>
  <si>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</si>
  <si>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</si>
  <si>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</si>
  <si>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</si>
  <si>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</si>
  <si>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</si>
  <si>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</si>
  <si>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</si>
  <si>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</si>
  <si>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</si>
  <si>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</si>
  <si>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</si>
  <si>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</si>
  <si>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</si>
  <si>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</si>
  <si>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</si>
  <si>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</si>
  <si>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2011468-0</t>
  </si>
  <si>
    <t>PE</t>
  </si>
  <si>
    <t>RECIFE</t>
  </si>
  <si>
    <t>FISCALIZAÇÃO</t>
  </si>
  <si>
    <t>SERVIÇO</t>
  </si>
  <si>
    <t>SUAPE</t>
  </si>
  <si>
    <t>CHEFE DE GABINETE </t>
  </si>
  <si>
    <t>AGENTE DE SUPERVISÃO E FISCALIZAÇÃO</t>
  </si>
  <si>
    <t>2011495-8</t>
  </si>
  <si>
    <t>Nº SEI</t>
  </si>
  <si>
    <t>ASSESSORA TÉCNICA</t>
  </si>
  <si>
    <t>GRAVATÁ</t>
  </si>
  <si>
    <t>GAIBU</t>
  </si>
  <si>
    <t xml:space="preserve">THIAGO RUBENS RIBEIRO BASTOS DOS SANTOS </t>
  </si>
  <si>
    <t>2011498-2</t>
  </si>
  <si>
    <t>MARIA ALICE DE ANDRADE CABRAL</t>
  </si>
  <si>
    <t>VISITA TÉCNICA</t>
  </si>
  <si>
    <t>ANÁLISE TÉCNICA/ PLANILHA ORÇAMENTÁRIA</t>
  </si>
  <si>
    <t>DIRETOR DE PLANEJAMENTO</t>
  </si>
  <si>
    <t>VENTUROSA</t>
  </si>
  <si>
    <t>SURUBIM E VERTENTES</t>
  </si>
  <si>
    <t>BARREIROS </t>
  </si>
  <si>
    <t>10/07/2024 </t>
  </si>
  <si>
    <t>BRUNO HENRIQUE E SILVA ARAUJO</t>
  </si>
  <si>
    <t>PORTO DE GALINHAS</t>
  </si>
  <si>
    <t>OPERAÇÃO VIAGEM SEGURA - JUL/2024 - FISCALIZAÇÃO</t>
  </si>
  <si>
    <t>GOIANA</t>
  </si>
  <si>
    <t>FLAVIO LUIZ LOPES FERREIRA</t>
  </si>
  <si>
    <t>0050400019.001854/2024-18</t>
  </si>
  <si>
    <t>0050400019.001694/2024-07</t>
  </si>
  <si>
    <t>0050400002.002539/2024-89</t>
  </si>
  <si>
    <t>ATUALIZADO EM 26/07/2024</t>
  </si>
  <si>
    <t>ASSISTENTE DE GABINETE </t>
  </si>
  <si>
    <t>MAYARA BRANDAO DE BARROS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</si>
</sst>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4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22" fillId="0" borderId="1"/>
    <xf numFmtId="166" fontId="22" fillId="0" borderId="1" applyBorder="0" applyProtection="0"/>
  </cellStyleXfs>
  <cellXfs count="71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2" xfId="0" applyFont="1" applyFill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7" fillId="3" borderId="9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/>
    <xf numFmtId="164" fontId="9" fillId="2" borderId="7" xfId="0" applyNumberFormat="1" applyFont="1" applyFill="1" applyBorder="1" applyAlignment="1">
      <alignment horizontal="center" vertical="center" wrapText="1"/>
    </xf>
    <xf numFmtId="49" fontId="0" fillId="6" borderId="11" xfId="1" applyNumberFormat="1" applyFont="1" applyFill="1" applyBorder="1"/>
    <xf numFmtId="14" fontId="0" fillId="6" borderId="11" xfId="0" applyNumberFormat="1" applyFill="1" applyBorder="1" applyAlignment="1">
      <alignment horizontal="center"/>
    </xf>
    <xf numFmtId="0" fontId="19" fillId="4" borderId="11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 wrapText="1"/>
    </xf>
    <xf numFmtId="0" fontId="10" fillId="0" borderId="11" xfId="0" applyFont="1" applyBorder="1"/>
    <xf numFmtId="0" fontId="1" fillId="0" borderId="11" xfId="2" applyBorder="1"/>
    <xf numFmtId="49" fontId="1" fillId="0" borderId="11" xfId="3" applyNumberFormat="1" applyFont="1" applyFill="1" applyBorder="1"/>
    <xf numFmtId="14" fontId="1" fillId="0" borderId="11" xfId="2" applyNumberFormat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 wrapText="1"/>
    </xf>
    <xf numFmtId="0" fontId="17" fillId="0" borderId="11" xfId="0" applyFont="1" applyBorder="1"/>
    <xf numFmtId="0" fontId="23" fillId="3" borderId="9" xfId="0" applyFont="1" applyFill="1" applyBorder="1" applyAlignment="1">
      <alignment vertical="center"/>
    </xf>
    <xf numFmtId="0" fontId="17" fillId="0" borderId="11" xfId="2" applyFont="1" applyBorder="1"/>
    <xf numFmtId="0" fontId="11" fillId="4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17" fillId="6" borderId="11" xfId="0" applyNumberFormat="1" applyFont="1" applyFill="1" applyBorder="1"/>
    <xf numFmtId="165" fontId="11" fillId="5" borderId="11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1" xfId="0" applyFont="1" applyBorder="1"/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1" fillId="0" borderId="11" xfId="2" applyBorder="1" applyAlignment="1">
      <alignment wrapText="1"/>
    </xf>
    <xf numFmtId="0" fontId="21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0" borderId="10" xfId="0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2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CD75A5-7915-4A44-BA2C-BA2FF7CD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10</v>
      </c>
      <c r="Z5" s="62" t="s">
        <v>11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24</v>
      </c>
      <c r="P6" s="64" t="s">
        <v>25</v>
      </c>
      <c r="Q6" s="64" t="s">
        <v>26</v>
      </c>
      <c r="R6" s="64" t="s">
        <v>27</v>
      </c>
      <c r="S6" s="61" t="s">
        <v>28</v>
      </c>
      <c r="T6" s="59"/>
      <c r="U6" s="61" t="s">
        <v>29</v>
      </c>
      <c r="V6" s="59"/>
      <c r="W6" s="62" t="s">
        <v>30</v>
      </c>
      <c r="X6" s="64" t="s">
        <v>31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36</v>
      </c>
      <c r="T7" s="20" t="s">
        <v>37</v>
      </c>
      <c r="U7" s="19" t="s">
        <v>38</v>
      </c>
      <c r="V7" s="20" t="s">
        <v>39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57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58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59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60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61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62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63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64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65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DBDA-E0D9-47DC-A767-A0B3A7C22067}">
  <sheetPr>
    <tabColor theme="0"/>
  </sheetPr>
  <dimension ref="A1:AE1019"/>
  <sheetViews>
    <sheetView tabSelected="1" zoomScale="70" zoomScaleNormal="70" workbookViewId="0">
      <pane xSplit="3" ySplit="5" topLeftCell="V16" activePane="bottomRight" state="frozen"/>
      <selection pane="topRight" activeCell="D1" sqref="D1"/>
      <selection pane="bottomLeft" activeCell="A6" sqref="A6"/>
      <selection pane="bottomRight" activeCell="A39" sqref="A39:L3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4.5" customWidth="1"/>
    <col min="29" max="29" width="13.125" customWidth="1"/>
  </cols>
  <sheetData>
    <row r="1" spans="1:31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3"/>
      <c r="B2" s="54" t="s">
        <v>146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3"/>
      <c r="B3" s="54" t="s">
        <v>145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40" t="s">
        <v>178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2"/>
      <c r="AC4" s="2"/>
    </row>
    <row r="5" spans="1:31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58" t="s">
        <v>8</v>
      </c>
      <c r="N5" s="60"/>
      <c r="O5" s="60"/>
      <c r="P5" s="60"/>
      <c r="Q5" s="60"/>
      <c r="R5" s="60"/>
      <c r="S5" s="59"/>
      <c r="T5" s="58" t="s">
        <v>9</v>
      </c>
      <c r="U5" s="60"/>
      <c r="V5" s="60"/>
      <c r="W5" s="60"/>
      <c r="X5" s="60"/>
      <c r="Y5" s="59"/>
      <c r="Z5" s="62" t="s">
        <v>69</v>
      </c>
      <c r="AA5" s="62" t="s">
        <v>70</v>
      </c>
      <c r="AB5" s="69" t="s">
        <v>156</v>
      </c>
      <c r="AC5" s="4"/>
      <c r="AD5" s="4"/>
    </row>
    <row r="6" spans="1:31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71</v>
      </c>
      <c r="G6" s="62" t="s">
        <v>72</v>
      </c>
      <c r="H6" s="62" t="s">
        <v>73</v>
      </c>
      <c r="I6" s="58" t="s">
        <v>20</v>
      </c>
      <c r="J6" s="59"/>
      <c r="K6" s="61" t="s">
        <v>21</v>
      </c>
      <c r="L6" s="59"/>
      <c r="M6" s="62" t="s">
        <v>74</v>
      </c>
      <c r="N6" s="62" t="s">
        <v>75</v>
      </c>
      <c r="O6" s="62" t="s">
        <v>76</v>
      </c>
      <c r="P6" s="62" t="s">
        <v>77</v>
      </c>
      <c r="Q6" s="64" t="s">
        <v>78</v>
      </c>
      <c r="R6" s="64" t="s">
        <v>79</v>
      </c>
      <c r="S6" s="64" t="s">
        <v>80</v>
      </c>
      <c r="T6" s="61" t="s">
        <v>28</v>
      </c>
      <c r="U6" s="59"/>
      <c r="V6" s="61" t="s">
        <v>29</v>
      </c>
      <c r="W6" s="59"/>
      <c r="X6" s="62" t="s">
        <v>81</v>
      </c>
      <c r="Y6" s="64" t="s">
        <v>82</v>
      </c>
      <c r="Z6" s="65"/>
      <c r="AA6" s="65"/>
      <c r="AB6" s="65"/>
      <c r="AC6" s="4"/>
      <c r="AD6" s="4"/>
      <c r="AE6" s="4"/>
    </row>
    <row r="7" spans="1:31" ht="30">
      <c r="A7" s="65"/>
      <c r="B7" s="65"/>
      <c r="C7" s="65"/>
      <c r="D7" s="65"/>
      <c r="E7" s="65"/>
      <c r="F7" s="65"/>
      <c r="G7" s="65"/>
      <c r="H7" s="65"/>
      <c r="I7" s="43" t="s">
        <v>83</v>
      </c>
      <c r="J7" s="43" t="s">
        <v>84</v>
      </c>
      <c r="K7" s="43" t="s">
        <v>85</v>
      </c>
      <c r="L7" s="28" t="s">
        <v>86</v>
      </c>
      <c r="M7" s="65"/>
      <c r="N7" s="65"/>
      <c r="O7" s="65"/>
      <c r="P7" s="65"/>
      <c r="Q7" s="65"/>
      <c r="R7" s="65"/>
      <c r="S7" s="65"/>
      <c r="T7" s="43" t="s">
        <v>87</v>
      </c>
      <c r="U7" s="28" t="s">
        <v>88</v>
      </c>
      <c r="V7" s="43" t="s">
        <v>89</v>
      </c>
      <c r="W7" s="28" t="s">
        <v>90</v>
      </c>
      <c r="X7" s="65"/>
      <c r="Y7" s="65"/>
      <c r="Z7" s="65"/>
      <c r="AA7" s="65"/>
      <c r="AB7" s="65"/>
      <c r="AC7" s="4"/>
      <c r="AD7" s="4"/>
      <c r="AE7" s="4"/>
    </row>
    <row r="8" spans="1:31" ht="14.25">
      <c r="A8" s="47">
        <v>480100</v>
      </c>
      <c r="B8" s="47">
        <v>480101</v>
      </c>
      <c r="C8" s="34" t="s">
        <v>160</v>
      </c>
      <c r="D8" s="41" t="s">
        <v>161</v>
      </c>
      <c r="E8" s="39" t="s">
        <v>165</v>
      </c>
      <c r="F8" s="50" t="s">
        <v>164</v>
      </c>
      <c r="G8" s="46" t="s">
        <v>163</v>
      </c>
      <c r="H8" s="42" t="s">
        <v>151</v>
      </c>
      <c r="I8" s="49" t="s">
        <v>148</v>
      </c>
      <c r="J8" s="49" t="s">
        <v>149</v>
      </c>
      <c r="K8" s="49" t="s">
        <v>148</v>
      </c>
      <c r="L8" s="51" t="s">
        <v>166</v>
      </c>
      <c r="M8" s="36">
        <v>45474</v>
      </c>
      <c r="N8" s="36">
        <v>45475</v>
      </c>
      <c r="O8" s="33"/>
      <c r="P8" s="33"/>
      <c r="Q8" s="38">
        <v>0</v>
      </c>
      <c r="R8" s="38">
        <v>0</v>
      </c>
      <c r="S8" s="45">
        <f t="shared" ref="S8" si="0">Q8+R8</f>
        <v>0</v>
      </c>
      <c r="T8" s="42">
        <v>1</v>
      </c>
      <c r="U8" s="38">
        <v>170.12</v>
      </c>
      <c r="V8" s="42">
        <v>0</v>
      </c>
      <c r="W8" s="38">
        <v>0</v>
      </c>
      <c r="X8" s="42">
        <v>0</v>
      </c>
      <c r="Y8" s="45">
        <f t="shared" ref="Y8" si="1">(T8*U8)+(V8*W8)</f>
        <v>170.12</v>
      </c>
      <c r="Z8" s="45">
        <f t="shared" ref="Z8" si="2">S8+Y8</f>
        <v>170.12</v>
      </c>
      <c r="AA8" s="32"/>
      <c r="AB8" s="33" t="s">
        <v>176</v>
      </c>
      <c r="AC8" s="4"/>
      <c r="AD8" s="21" t="s">
        <v>91</v>
      </c>
      <c r="AE8" s="4"/>
    </row>
    <row r="9" spans="1:31" ht="14.25">
      <c r="A9" s="47">
        <v>480100</v>
      </c>
      <c r="B9" s="47">
        <v>480101</v>
      </c>
      <c r="C9" s="34" t="s">
        <v>160</v>
      </c>
      <c r="D9" s="41" t="s">
        <v>161</v>
      </c>
      <c r="E9" s="39" t="s">
        <v>165</v>
      </c>
      <c r="F9" s="50" t="s">
        <v>164</v>
      </c>
      <c r="G9" s="46" t="s">
        <v>163</v>
      </c>
      <c r="H9" s="42" t="s">
        <v>151</v>
      </c>
      <c r="I9" s="49" t="s">
        <v>148</v>
      </c>
      <c r="J9" s="49" t="s">
        <v>149</v>
      </c>
      <c r="K9" s="49" t="s">
        <v>148</v>
      </c>
      <c r="L9" s="51" t="s">
        <v>167</v>
      </c>
      <c r="M9" s="36">
        <v>45491</v>
      </c>
      <c r="N9" s="36">
        <v>45492</v>
      </c>
      <c r="O9" s="33"/>
      <c r="P9" s="33"/>
      <c r="Q9" s="38">
        <v>0</v>
      </c>
      <c r="R9" s="38">
        <v>0</v>
      </c>
      <c r="S9" s="45">
        <f t="shared" ref="S9:S11" si="3">Q9+R9</f>
        <v>0</v>
      </c>
      <c r="T9" s="42">
        <v>1</v>
      </c>
      <c r="U9" s="38">
        <v>170.12</v>
      </c>
      <c r="V9" s="42">
        <v>0</v>
      </c>
      <c r="W9" s="38">
        <v>0</v>
      </c>
      <c r="X9" s="42">
        <v>0</v>
      </c>
      <c r="Y9" s="45">
        <f t="shared" ref="Y9:Y11" si="4">(T9*U9)+(V9*W9)</f>
        <v>170.12</v>
      </c>
      <c r="Z9" s="45">
        <f t="shared" ref="Z9:Z11" si="5">S9+Y9</f>
        <v>170.12</v>
      </c>
      <c r="AA9" s="32"/>
      <c r="AB9" s="33" t="s">
        <v>176</v>
      </c>
      <c r="AC9" s="4"/>
      <c r="AD9" s="21" t="s">
        <v>92</v>
      </c>
      <c r="AE9" s="4"/>
    </row>
    <row r="10" spans="1:31" ht="15.75" customHeight="1">
      <c r="A10" s="47">
        <v>480100</v>
      </c>
      <c r="B10" s="47">
        <v>480101</v>
      </c>
      <c r="C10" s="34" t="s">
        <v>160</v>
      </c>
      <c r="D10" s="41" t="s">
        <v>161</v>
      </c>
      <c r="E10" s="39" t="s">
        <v>165</v>
      </c>
      <c r="F10" s="50" t="s">
        <v>164</v>
      </c>
      <c r="G10" s="46" t="s">
        <v>163</v>
      </c>
      <c r="H10" s="42" t="s">
        <v>151</v>
      </c>
      <c r="I10" s="49" t="s">
        <v>148</v>
      </c>
      <c r="J10" s="49" t="s">
        <v>149</v>
      </c>
      <c r="K10" s="49" t="s">
        <v>148</v>
      </c>
      <c r="L10" s="51" t="s">
        <v>168</v>
      </c>
      <c r="M10" s="36" t="s">
        <v>169</v>
      </c>
      <c r="N10" s="36" t="s">
        <v>169</v>
      </c>
      <c r="O10" s="37"/>
      <c r="P10" s="38"/>
      <c r="Q10" s="38">
        <v>0</v>
      </c>
      <c r="R10" s="38">
        <v>0</v>
      </c>
      <c r="S10" s="45">
        <f t="shared" si="3"/>
        <v>0</v>
      </c>
      <c r="T10" s="42">
        <v>0</v>
      </c>
      <c r="U10" s="38">
        <v>0</v>
      </c>
      <c r="V10" s="42">
        <v>1</v>
      </c>
      <c r="W10" s="38">
        <v>57</v>
      </c>
      <c r="X10" s="42">
        <v>0</v>
      </c>
      <c r="Y10" s="45">
        <f t="shared" si="4"/>
        <v>57</v>
      </c>
      <c r="Z10" s="45">
        <f t="shared" si="5"/>
        <v>57</v>
      </c>
      <c r="AA10" s="32"/>
      <c r="AB10" s="33" t="s">
        <v>175</v>
      </c>
      <c r="AC10" s="4"/>
      <c r="AD10" s="21" t="s">
        <v>93</v>
      </c>
      <c r="AE10" s="4"/>
    </row>
    <row r="11" spans="1:31" ht="15.75" customHeight="1">
      <c r="A11" s="47">
        <v>480100</v>
      </c>
      <c r="B11" s="47">
        <v>480101</v>
      </c>
      <c r="C11" s="34" t="s">
        <v>170</v>
      </c>
      <c r="D11" s="29" t="s">
        <v>147</v>
      </c>
      <c r="E11" s="39" t="s">
        <v>153</v>
      </c>
      <c r="F11" s="31" t="s">
        <v>172</v>
      </c>
      <c r="G11" s="48" t="s">
        <v>150</v>
      </c>
      <c r="H11" s="42" t="s">
        <v>151</v>
      </c>
      <c r="I11" s="49" t="s">
        <v>148</v>
      </c>
      <c r="J11" s="49" t="s">
        <v>149</v>
      </c>
      <c r="K11" s="49" t="s">
        <v>148</v>
      </c>
      <c r="L11" s="44" t="s">
        <v>159</v>
      </c>
      <c r="M11" s="30">
        <v>45475</v>
      </c>
      <c r="N11" s="30">
        <v>45475</v>
      </c>
      <c r="O11" s="47"/>
      <c r="P11" s="47"/>
      <c r="Q11" s="38">
        <v>0</v>
      </c>
      <c r="R11" s="38">
        <v>0</v>
      </c>
      <c r="S11" s="45">
        <f t="shared" si="3"/>
        <v>0</v>
      </c>
      <c r="T11" s="42">
        <v>0</v>
      </c>
      <c r="U11" s="38">
        <v>0</v>
      </c>
      <c r="V11" s="42">
        <v>1</v>
      </c>
      <c r="W11" s="38">
        <v>57</v>
      </c>
      <c r="X11" s="42">
        <v>0</v>
      </c>
      <c r="Y11" s="45">
        <f t="shared" si="4"/>
        <v>57</v>
      </c>
      <c r="Z11" s="45">
        <f t="shared" si="5"/>
        <v>57</v>
      </c>
      <c r="AA11" s="32"/>
      <c r="AB11" s="33" t="s">
        <v>177</v>
      </c>
      <c r="AC11" s="4"/>
      <c r="AD11" s="4"/>
      <c r="AE11" s="4"/>
    </row>
    <row r="12" spans="1:31" ht="15.75" customHeight="1">
      <c r="A12" s="47">
        <v>480100</v>
      </c>
      <c r="B12" s="47">
        <v>480101</v>
      </c>
      <c r="C12" s="34" t="s">
        <v>170</v>
      </c>
      <c r="D12" s="29" t="s">
        <v>147</v>
      </c>
      <c r="E12" s="39" t="s">
        <v>153</v>
      </c>
      <c r="F12" s="31" t="s">
        <v>172</v>
      </c>
      <c r="G12" s="48" t="s">
        <v>150</v>
      </c>
      <c r="H12" s="42" t="s">
        <v>151</v>
      </c>
      <c r="I12" s="49" t="s">
        <v>148</v>
      </c>
      <c r="J12" s="49" t="s">
        <v>149</v>
      </c>
      <c r="K12" s="49" t="s">
        <v>148</v>
      </c>
      <c r="L12" s="44" t="s">
        <v>173</v>
      </c>
      <c r="M12" s="30">
        <v>45476</v>
      </c>
      <c r="N12" s="30">
        <v>45476</v>
      </c>
      <c r="O12" s="47"/>
      <c r="P12" s="47"/>
      <c r="Q12" s="38">
        <v>0</v>
      </c>
      <c r="R12" s="38">
        <v>0</v>
      </c>
      <c r="S12" s="45">
        <f t="shared" ref="S12" si="6">Q12+R12</f>
        <v>0</v>
      </c>
      <c r="T12" s="42">
        <v>0</v>
      </c>
      <c r="U12" s="38">
        <v>0</v>
      </c>
      <c r="V12" s="42">
        <v>1</v>
      </c>
      <c r="W12" s="38">
        <v>57</v>
      </c>
      <c r="X12" s="42">
        <v>0</v>
      </c>
      <c r="Y12" s="45">
        <f t="shared" ref="Y12" si="7">(T12*U12)+(V12*W12)</f>
        <v>57</v>
      </c>
      <c r="Z12" s="45">
        <f t="shared" ref="Z12" si="8">S12+Y12</f>
        <v>57</v>
      </c>
      <c r="AA12" s="32"/>
      <c r="AB12" s="33" t="s">
        <v>177</v>
      </c>
      <c r="AC12" s="4"/>
      <c r="AD12" s="4"/>
      <c r="AE12" s="4"/>
    </row>
    <row r="13" spans="1:31" ht="15.75" customHeight="1">
      <c r="A13" s="47">
        <v>480100</v>
      </c>
      <c r="B13" s="47">
        <v>480101</v>
      </c>
      <c r="C13" s="34" t="s">
        <v>170</v>
      </c>
      <c r="D13" s="29" t="s">
        <v>147</v>
      </c>
      <c r="E13" s="39" t="s">
        <v>153</v>
      </c>
      <c r="F13" s="31" t="s">
        <v>172</v>
      </c>
      <c r="G13" s="48" t="s">
        <v>150</v>
      </c>
      <c r="H13" s="42" t="s">
        <v>151</v>
      </c>
      <c r="I13" s="49" t="s">
        <v>148</v>
      </c>
      <c r="J13" s="49" t="s">
        <v>149</v>
      </c>
      <c r="K13" s="49" t="s">
        <v>148</v>
      </c>
      <c r="L13" s="44" t="s">
        <v>171</v>
      </c>
      <c r="M13" s="30">
        <v>45477</v>
      </c>
      <c r="N13" s="30">
        <v>45477</v>
      </c>
      <c r="O13" s="47"/>
      <c r="P13" s="47"/>
      <c r="Q13" s="38">
        <v>0</v>
      </c>
      <c r="R13" s="38">
        <v>0</v>
      </c>
      <c r="S13" s="45">
        <f>Q13+R13</f>
        <v>0</v>
      </c>
      <c r="T13" s="42">
        <v>0</v>
      </c>
      <c r="U13" s="38">
        <v>0</v>
      </c>
      <c r="V13" s="42">
        <v>1</v>
      </c>
      <c r="W13" s="38">
        <v>57</v>
      </c>
      <c r="X13" s="42">
        <v>0</v>
      </c>
      <c r="Y13" s="45">
        <f>(T13*U13)+(V13*W13)</f>
        <v>57</v>
      </c>
      <c r="Z13" s="45">
        <f>S13+Y13</f>
        <v>57</v>
      </c>
      <c r="AA13" s="32"/>
      <c r="AB13" s="33" t="s">
        <v>177</v>
      </c>
      <c r="AC13" s="4"/>
      <c r="AD13" s="4"/>
      <c r="AE13" s="4"/>
    </row>
    <row r="14" spans="1:31" ht="15.75" customHeight="1">
      <c r="A14" s="47">
        <v>480100</v>
      </c>
      <c r="B14" s="47">
        <v>480101</v>
      </c>
      <c r="C14" s="34" t="s">
        <v>170</v>
      </c>
      <c r="D14" s="29" t="s">
        <v>147</v>
      </c>
      <c r="E14" s="39" t="s">
        <v>153</v>
      </c>
      <c r="F14" s="31" t="s">
        <v>172</v>
      </c>
      <c r="G14" s="48" t="s">
        <v>150</v>
      </c>
      <c r="H14" s="42" t="s">
        <v>151</v>
      </c>
      <c r="I14" s="49" t="s">
        <v>148</v>
      </c>
      <c r="J14" s="49" t="s">
        <v>149</v>
      </c>
      <c r="K14" s="49" t="s">
        <v>148</v>
      </c>
      <c r="L14" s="44" t="s">
        <v>152</v>
      </c>
      <c r="M14" s="30">
        <v>45482</v>
      </c>
      <c r="N14" s="30">
        <v>45482</v>
      </c>
      <c r="O14" s="47"/>
      <c r="P14" s="47"/>
      <c r="Q14" s="38">
        <v>0</v>
      </c>
      <c r="R14" s="38">
        <v>0</v>
      </c>
      <c r="S14" s="45">
        <f>Q14+R14</f>
        <v>0</v>
      </c>
      <c r="T14" s="42">
        <v>0</v>
      </c>
      <c r="U14" s="38">
        <v>0</v>
      </c>
      <c r="V14" s="42">
        <v>1</v>
      </c>
      <c r="W14" s="38">
        <v>57</v>
      </c>
      <c r="X14" s="42">
        <v>0</v>
      </c>
      <c r="Y14" s="45">
        <f>(T14*U14)+(V14*W14)</f>
        <v>57</v>
      </c>
      <c r="Z14" s="45">
        <f>S14+Y14</f>
        <v>57</v>
      </c>
      <c r="AA14" s="32"/>
      <c r="AB14" s="33" t="s">
        <v>177</v>
      </c>
      <c r="AC14" s="4"/>
      <c r="AD14" s="4"/>
      <c r="AE14" s="4"/>
    </row>
    <row r="15" spans="1:31" ht="15.75" customHeight="1">
      <c r="A15" s="47">
        <v>480100</v>
      </c>
      <c r="B15" s="47">
        <v>480101</v>
      </c>
      <c r="C15" s="34" t="s">
        <v>170</v>
      </c>
      <c r="D15" s="29" t="s">
        <v>147</v>
      </c>
      <c r="E15" s="39" t="s">
        <v>153</v>
      </c>
      <c r="F15" s="31" t="s">
        <v>172</v>
      </c>
      <c r="G15" s="48" t="s">
        <v>150</v>
      </c>
      <c r="H15" s="42" t="s">
        <v>151</v>
      </c>
      <c r="I15" s="49" t="s">
        <v>148</v>
      </c>
      <c r="J15" s="49" t="s">
        <v>149</v>
      </c>
      <c r="K15" s="49" t="s">
        <v>148</v>
      </c>
      <c r="L15" s="44" t="s">
        <v>171</v>
      </c>
      <c r="M15" s="30">
        <v>45484</v>
      </c>
      <c r="N15" s="30">
        <v>45484</v>
      </c>
      <c r="O15" s="47"/>
      <c r="P15" s="47"/>
      <c r="Q15" s="38">
        <v>0</v>
      </c>
      <c r="R15" s="38">
        <v>0</v>
      </c>
      <c r="S15" s="45">
        <f>Q15+R15</f>
        <v>0</v>
      </c>
      <c r="T15" s="42">
        <v>0</v>
      </c>
      <c r="U15" s="38">
        <v>0</v>
      </c>
      <c r="V15" s="42">
        <v>1</v>
      </c>
      <c r="W15" s="38">
        <v>57</v>
      </c>
      <c r="X15" s="42">
        <v>0</v>
      </c>
      <c r="Y15" s="45">
        <f>(T15*U15)+(V15*W15)</f>
        <v>57</v>
      </c>
      <c r="Z15" s="45">
        <f>S15+Y15</f>
        <v>57</v>
      </c>
      <c r="AA15" s="32"/>
      <c r="AB15" s="33" t="s">
        <v>177</v>
      </c>
      <c r="AC15" s="4"/>
      <c r="AD15" s="4"/>
      <c r="AE15" s="4"/>
    </row>
    <row r="16" spans="1:31" ht="15.75" customHeight="1">
      <c r="A16" s="47">
        <v>480100</v>
      </c>
      <c r="B16" s="47">
        <v>480101</v>
      </c>
      <c r="C16" s="34" t="s">
        <v>170</v>
      </c>
      <c r="D16" s="29" t="s">
        <v>147</v>
      </c>
      <c r="E16" s="39" t="s">
        <v>153</v>
      </c>
      <c r="F16" s="31" t="s">
        <v>172</v>
      </c>
      <c r="G16" s="48" t="s">
        <v>150</v>
      </c>
      <c r="H16" s="42" t="s">
        <v>151</v>
      </c>
      <c r="I16" s="49" t="s">
        <v>148</v>
      </c>
      <c r="J16" s="49" t="s">
        <v>149</v>
      </c>
      <c r="K16" s="49" t="s">
        <v>148</v>
      </c>
      <c r="L16" s="44" t="s">
        <v>158</v>
      </c>
      <c r="M16" s="30">
        <v>45488</v>
      </c>
      <c r="N16" s="30">
        <v>45488</v>
      </c>
      <c r="O16" s="47"/>
      <c r="P16" s="47"/>
      <c r="Q16" s="38">
        <v>0</v>
      </c>
      <c r="R16" s="38">
        <v>0</v>
      </c>
      <c r="S16" s="45">
        <f t="shared" ref="S16" si="9">Q16+R16</f>
        <v>0</v>
      </c>
      <c r="T16" s="42">
        <v>0</v>
      </c>
      <c r="U16" s="38">
        <v>0</v>
      </c>
      <c r="V16" s="42">
        <v>1</v>
      </c>
      <c r="W16" s="38">
        <v>57</v>
      </c>
      <c r="X16" s="42">
        <v>0</v>
      </c>
      <c r="Y16" s="45">
        <f t="shared" ref="Y16" si="10">(T16*U16)+(V16*W16)</f>
        <v>57</v>
      </c>
      <c r="Z16" s="45">
        <f t="shared" ref="Z16" si="11">S16+Y16</f>
        <v>57</v>
      </c>
      <c r="AA16" s="32"/>
      <c r="AB16" s="33" t="s">
        <v>177</v>
      </c>
      <c r="AC16" s="4"/>
      <c r="AD16" s="4"/>
      <c r="AE16" s="4"/>
    </row>
    <row r="17" spans="1:31" ht="15.75" customHeight="1">
      <c r="A17" s="47">
        <v>480100</v>
      </c>
      <c r="B17" s="47">
        <v>480101</v>
      </c>
      <c r="C17" s="34" t="s">
        <v>174</v>
      </c>
      <c r="D17" s="29" t="s">
        <v>147</v>
      </c>
      <c r="E17" s="39" t="s">
        <v>154</v>
      </c>
      <c r="F17" s="31" t="s">
        <v>172</v>
      </c>
      <c r="G17" s="48" t="s">
        <v>150</v>
      </c>
      <c r="H17" s="42" t="s">
        <v>151</v>
      </c>
      <c r="I17" s="49" t="s">
        <v>148</v>
      </c>
      <c r="J17" s="49" t="s">
        <v>149</v>
      </c>
      <c r="K17" s="49" t="s">
        <v>148</v>
      </c>
      <c r="L17" s="44" t="s">
        <v>159</v>
      </c>
      <c r="M17" s="30">
        <v>45475</v>
      </c>
      <c r="N17" s="30">
        <v>45475</v>
      </c>
      <c r="O17" s="47"/>
      <c r="P17" s="47"/>
      <c r="Q17" s="38">
        <v>0</v>
      </c>
      <c r="R17" s="38">
        <v>0</v>
      </c>
      <c r="S17" s="45">
        <f t="shared" ref="S17" si="12">Q17+R17</f>
        <v>0</v>
      </c>
      <c r="T17" s="42">
        <v>0</v>
      </c>
      <c r="U17" s="38">
        <v>0</v>
      </c>
      <c r="V17" s="42">
        <v>1</v>
      </c>
      <c r="W17" s="38">
        <v>55</v>
      </c>
      <c r="X17" s="42">
        <v>0</v>
      </c>
      <c r="Y17" s="45">
        <f t="shared" ref="Y17" si="13">(T17*U17)+(V17*W17)</f>
        <v>55</v>
      </c>
      <c r="Z17" s="45">
        <f t="shared" ref="Z17" si="14">S17+Y17</f>
        <v>55</v>
      </c>
      <c r="AA17" s="32"/>
      <c r="AB17" s="33" t="s">
        <v>177</v>
      </c>
      <c r="AC17" s="4"/>
      <c r="AD17" s="4"/>
      <c r="AE17" s="4"/>
    </row>
    <row r="18" spans="1:31" ht="15.75" customHeight="1">
      <c r="A18" s="47">
        <v>480100</v>
      </c>
      <c r="B18" s="47">
        <v>480101</v>
      </c>
      <c r="C18" s="34" t="s">
        <v>174</v>
      </c>
      <c r="D18" s="29" t="s">
        <v>147</v>
      </c>
      <c r="E18" s="39" t="s">
        <v>154</v>
      </c>
      <c r="F18" s="31" t="s">
        <v>172</v>
      </c>
      <c r="G18" s="48" t="s">
        <v>150</v>
      </c>
      <c r="H18" s="42" t="s">
        <v>151</v>
      </c>
      <c r="I18" s="49" t="s">
        <v>148</v>
      </c>
      <c r="J18" s="49" t="s">
        <v>149</v>
      </c>
      <c r="K18" s="49" t="s">
        <v>148</v>
      </c>
      <c r="L18" s="44" t="s">
        <v>173</v>
      </c>
      <c r="M18" s="30">
        <v>45476</v>
      </c>
      <c r="N18" s="30">
        <v>45476</v>
      </c>
      <c r="O18" s="47"/>
      <c r="P18" s="47"/>
      <c r="Q18" s="38">
        <v>0</v>
      </c>
      <c r="R18" s="38">
        <v>0</v>
      </c>
      <c r="S18" s="45">
        <f t="shared" ref="S18:S22" si="15">Q18+R18</f>
        <v>0</v>
      </c>
      <c r="T18" s="42">
        <v>0</v>
      </c>
      <c r="U18" s="38">
        <v>0</v>
      </c>
      <c r="V18" s="42">
        <v>1</v>
      </c>
      <c r="W18" s="38">
        <v>55</v>
      </c>
      <c r="X18" s="42">
        <v>0</v>
      </c>
      <c r="Y18" s="45">
        <f t="shared" ref="Y18:Y22" si="16">(T18*U18)+(V18*W18)</f>
        <v>55</v>
      </c>
      <c r="Z18" s="45">
        <f t="shared" ref="Z18:Z22" si="17">S18+Y18</f>
        <v>55</v>
      </c>
      <c r="AA18" s="32"/>
      <c r="AB18" s="33" t="s">
        <v>177</v>
      </c>
      <c r="AC18" s="4"/>
      <c r="AD18" s="4"/>
      <c r="AE18" s="4"/>
    </row>
    <row r="19" spans="1:31" ht="15.75" customHeight="1">
      <c r="A19" s="47">
        <v>480100</v>
      </c>
      <c r="B19" s="47">
        <v>480101</v>
      </c>
      <c r="C19" s="34" t="s">
        <v>174</v>
      </c>
      <c r="D19" s="29" t="s">
        <v>147</v>
      </c>
      <c r="E19" s="39" t="s">
        <v>154</v>
      </c>
      <c r="F19" s="31" t="s">
        <v>172</v>
      </c>
      <c r="G19" s="48" t="s">
        <v>150</v>
      </c>
      <c r="H19" s="42" t="s">
        <v>151</v>
      </c>
      <c r="I19" s="49" t="s">
        <v>148</v>
      </c>
      <c r="J19" s="49" t="s">
        <v>149</v>
      </c>
      <c r="K19" s="49" t="s">
        <v>148</v>
      </c>
      <c r="L19" s="44" t="s">
        <v>171</v>
      </c>
      <c r="M19" s="30">
        <v>45477</v>
      </c>
      <c r="N19" s="30">
        <v>45477</v>
      </c>
      <c r="O19" s="47"/>
      <c r="P19" s="47"/>
      <c r="Q19" s="38">
        <v>0</v>
      </c>
      <c r="R19" s="38">
        <v>0</v>
      </c>
      <c r="S19" s="45">
        <f t="shared" si="15"/>
        <v>0</v>
      </c>
      <c r="T19" s="42">
        <v>0</v>
      </c>
      <c r="U19" s="38">
        <v>0</v>
      </c>
      <c r="V19" s="42">
        <v>1</v>
      </c>
      <c r="W19" s="38">
        <v>55</v>
      </c>
      <c r="X19" s="42">
        <v>0</v>
      </c>
      <c r="Y19" s="45">
        <f t="shared" si="16"/>
        <v>55</v>
      </c>
      <c r="Z19" s="45">
        <f t="shared" si="17"/>
        <v>55</v>
      </c>
      <c r="AA19" s="32"/>
      <c r="AB19" s="33" t="s">
        <v>177</v>
      </c>
      <c r="AC19" s="4"/>
      <c r="AD19" s="4"/>
      <c r="AE19" s="4"/>
    </row>
    <row r="20" spans="1:31" ht="15.75" customHeight="1">
      <c r="A20" s="47">
        <v>480100</v>
      </c>
      <c r="B20" s="47">
        <v>480101</v>
      </c>
      <c r="C20" s="34" t="s">
        <v>174</v>
      </c>
      <c r="D20" s="29" t="s">
        <v>147</v>
      </c>
      <c r="E20" s="39" t="s">
        <v>154</v>
      </c>
      <c r="F20" s="31" t="s">
        <v>172</v>
      </c>
      <c r="G20" s="48" t="s">
        <v>150</v>
      </c>
      <c r="H20" s="42" t="s">
        <v>151</v>
      </c>
      <c r="I20" s="49" t="s">
        <v>148</v>
      </c>
      <c r="J20" s="49" t="s">
        <v>149</v>
      </c>
      <c r="K20" s="49" t="s">
        <v>148</v>
      </c>
      <c r="L20" s="44" t="s">
        <v>152</v>
      </c>
      <c r="M20" s="30">
        <v>45482</v>
      </c>
      <c r="N20" s="30">
        <v>45482</v>
      </c>
      <c r="O20" s="47"/>
      <c r="P20" s="47"/>
      <c r="Q20" s="38">
        <v>0</v>
      </c>
      <c r="R20" s="38">
        <v>0</v>
      </c>
      <c r="S20" s="45">
        <f t="shared" si="15"/>
        <v>0</v>
      </c>
      <c r="T20" s="42">
        <v>0</v>
      </c>
      <c r="U20" s="38">
        <v>0</v>
      </c>
      <c r="V20" s="42">
        <v>1</v>
      </c>
      <c r="W20" s="38">
        <v>55</v>
      </c>
      <c r="X20" s="42">
        <v>0</v>
      </c>
      <c r="Y20" s="45">
        <f t="shared" si="16"/>
        <v>55</v>
      </c>
      <c r="Z20" s="45">
        <f t="shared" si="17"/>
        <v>55</v>
      </c>
      <c r="AA20" s="32"/>
      <c r="AB20" s="33" t="s">
        <v>177</v>
      </c>
      <c r="AC20" s="4"/>
      <c r="AD20" s="4"/>
      <c r="AE20" s="4"/>
    </row>
    <row r="21" spans="1:31" ht="15.75" customHeight="1">
      <c r="A21" s="47">
        <v>480100</v>
      </c>
      <c r="B21" s="47">
        <v>480101</v>
      </c>
      <c r="C21" s="34" t="s">
        <v>174</v>
      </c>
      <c r="D21" s="29" t="s">
        <v>147</v>
      </c>
      <c r="E21" s="39" t="s">
        <v>154</v>
      </c>
      <c r="F21" s="31" t="s">
        <v>172</v>
      </c>
      <c r="G21" s="48" t="s">
        <v>150</v>
      </c>
      <c r="H21" s="42" t="s">
        <v>151</v>
      </c>
      <c r="I21" s="49" t="s">
        <v>148</v>
      </c>
      <c r="J21" s="49" t="s">
        <v>149</v>
      </c>
      <c r="K21" s="49" t="s">
        <v>148</v>
      </c>
      <c r="L21" s="44" t="s">
        <v>171</v>
      </c>
      <c r="M21" s="30">
        <v>45484</v>
      </c>
      <c r="N21" s="30">
        <v>45484</v>
      </c>
      <c r="O21" s="47"/>
      <c r="P21" s="47"/>
      <c r="Q21" s="38">
        <v>0</v>
      </c>
      <c r="R21" s="38">
        <v>0</v>
      </c>
      <c r="S21" s="45">
        <f t="shared" si="15"/>
        <v>0</v>
      </c>
      <c r="T21" s="42">
        <v>0</v>
      </c>
      <c r="U21" s="38">
        <v>0</v>
      </c>
      <c r="V21" s="42">
        <v>1</v>
      </c>
      <c r="W21" s="38">
        <v>55</v>
      </c>
      <c r="X21" s="42">
        <v>0</v>
      </c>
      <c r="Y21" s="45">
        <f t="shared" si="16"/>
        <v>55</v>
      </c>
      <c r="Z21" s="45">
        <f t="shared" si="17"/>
        <v>55</v>
      </c>
      <c r="AA21" s="32"/>
      <c r="AB21" s="33" t="s">
        <v>177</v>
      </c>
      <c r="AC21" s="4"/>
      <c r="AD21" s="4"/>
      <c r="AE21" s="4"/>
    </row>
    <row r="22" spans="1:31" ht="15.75" customHeight="1">
      <c r="A22" s="47">
        <v>480100</v>
      </c>
      <c r="B22" s="47">
        <v>480101</v>
      </c>
      <c r="C22" s="34" t="s">
        <v>174</v>
      </c>
      <c r="D22" s="29" t="s">
        <v>147</v>
      </c>
      <c r="E22" s="39" t="s">
        <v>154</v>
      </c>
      <c r="F22" s="31" t="s">
        <v>172</v>
      </c>
      <c r="G22" s="48" t="s">
        <v>150</v>
      </c>
      <c r="H22" s="42" t="s">
        <v>151</v>
      </c>
      <c r="I22" s="49" t="s">
        <v>148</v>
      </c>
      <c r="J22" s="49" t="s">
        <v>149</v>
      </c>
      <c r="K22" s="49" t="s">
        <v>148</v>
      </c>
      <c r="L22" s="44" t="s">
        <v>158</v>
      </c>
      <c r="M22" s="30">
        <v>45488</v>
      </c>
      <c r="N22" s="30">
        <v>45488</v>
      </c>
      <c r="O22" s="47"/>
      <c r="P22" s="47"/>
      <c r="Q22" s="38">
        <v>0</v>
      </c>
      <c r="R22" s="38">
        <v>0</v>
      </c>
      <c r="S22" s="45">
        <f t="shared" si="15"/>
        <v>0</v>
      </c>
      <c r="T22" s="42">
        <v>0</v>
      </c>
      <c r="U22" s="38">
        <v>0</v>
      </c>
      <c r="V22" s="42">
        <v>1</v>
      </c>
      <c r="W22" s="38">
        <v>55</v>
      </c>
      <c r="X22" s="42">
        <v>0</v>
      </c>
      <c r="Y22" s="45">
        <f t="shared" si="16"/>
        <v>55</v>
      </c>
      <c r="Z22" s="45">
        <f t="shared" si="17"/>
        <v>55</v>
      </c>
      <c r="AA22" s="32"/>
      <c r="AB22" s="33" t="s">
        <v>177</v>
      </c>
      <c r="AC22" s="4"/>
      <c r="AD22" s="4"/>
      <c r="AE22" s="4"/>
    </row>
    <row r="23" spans="1:31" ht="15.75" customHeight="1">
      <c r="A23" s="47">
        <v>480100</v>
      </c>
      <c r="B23" s="47">
        <v>480101</v>
      </c>
      <c r="C23" s="34" t="s">
        <v>174</v>
      </c>
      <c r="D23" s="29" t="s">
        <v>147</v>
      </c>
      <c r="E23" s="39" t="s">
        <v>154</v>
      </c>
      <c r="F23" s="31" t="s">
        <v>172</v>
      </c>
      <c r="G23" s="48" t="s">
        <v>150</v>
      </c>
      <c r="H23" s="42" t="s">
        <v>151</v>
      </c>
      <c r="I23" s="49" t="s">
        <v>148</v>
      </c>
      <c r="J23" s="49" t="s">
        <v>149</v>
      </c>
      <c r="K23" s="49" t="s">
        <v>148</v>
      </c>
      <c r="L23" s="44" t="s">
        <v>159</v>
      </c>
      <c r="M23" s="30">
        <v>45479</v>
      </c>
      <c r="N23" s="30">
        <v>45479</v>
      </c>
      <c r="O23" s="47"/>
      <c r="P23" s="47"/>
      <c r="Q23" s="38">
        <v>0</v>
      </c>
      <c r="R23" s="38">
        <v>0</v>
      </c>
      <c r="S23" s="45">
        <f t="shared" ref="S23:S29" si="18">Q23+R23</f>
        <v>0</v>
      </c>
      <c r="T23" s="42">
        <v>1</v>
      </c>
      <c r="U23" s="38">
        <v>120</v>
      </c>
      <c r="V23" s="42">
        <v>0</v>
      </c>
      <c r="W23" s="38">
        <v>0</v>
      </c>
      <c r="X23" s="42">
        <v>0</v>
      </c>
      <c r="Y23" s="45">
        <f t="shared" ref="Y23:Y29" si="19">(T23*U23)+(V23*W23)</f>
        <v>120</v>
      </c>
      <c r="Z23" s="45">
        <f t="shared" ref="Z23:Z29" si="20">S23+Y23</f>
        <v>120</v>
      </c>
      <c r="AA23" s="32"/>
      <c r="AB23" s="33" t="s">
        <v>177</v>
      </c>
      <c r="AC23" s="4"/>
      <c r="AD23" s="4"/>
      <c r="AE23" s="4"/>
    </row>
    <row r="24" spans="1:31" ht="15.75" customHeight="1">
      <c r="A24" s="47">
        <v>480100</v>
      </c>
      <c r="B24" s="47">
        <v>480101</v>
      </c>
      <c r="C24" s="34" t="s">
        <v>180</v>
      </c>
      <c r="D24" s="29" t="s">
        <v>147</v>
      </c>
      <c r="E24" s="39" t="s">
        <v>179</v>
      </c>
      <c r="F24" s="31" t="s">
        <v>172</v>
      </c>
      <c r="G24" s="48" t="s">
        <v>150</v>
      </c>
      <c r="H24" s="42" t="s">
        <v>151</v>
      </c>
      <c r="I24" s="49" t="s">
        <v>148</v>
      </c>
      <c r="J24" s="49" t="s">
        <v>149</v>
      </c>
      <c r="K24" s="49" t="s">
        <v>148</v>
      </c>
      <c r="L24" s="44" t="s">
        <v>159</v>
      </c>
      <c r="M24" s="30">
        <v>45475</v>
      </c>
      <c r="N24" s="30">
        <v>45475</v>
      </c>
      <c r="O24" s="47"/>
      <c r="P24" s="47"/>
      <c r="Q24" s="38">
        <v>0</v>
      </c>
      <c r="R24" s="38">
        <v>0</v>
      </c>
      <c r="S24" s="45">
        <f t="shared" si="18"/>
        <v>0</v>
      </c>
      <c r="T24" s="42">
        <v>0</v>
      </c>
      <c r="U24" s="38">
        <v>0</v>
      </c>
      <c r="V24" s="42">
        <v>1</v>
      </c>
      <c r="W24" s="38">
        <v>55</v>
      </c>
      <c r="X24" s="42">
        <v>0</v>
      </c>
      <c r="Y24" s="45">
        <f t="shared" si="19"/>
        <v>55</v>
      </c>
      <c r="Z24" s="45">
        <f t="shared" si="20"/>
        <v>55</v>
      </c>
      <c r="AA24" s="32"/>
      <c r="AB24" s="33" t="s">
        <v>177</v>
      </c>
      <c r="AC24" s="4"/>
      <c r="AD24" s="4"/>
      <c r="AE24" s="4"/>
    </row>
    <row r="25" spans="1:31" ht="15.75" customHeight="1">
      <c r="A25" s="47">
        <v>480100</v>
      </c>
      <c r="B25" s="47">
        <v>480101</v>
      </c>
      <c r="C25" s="34" t="s">
        <v>180</v>
      </c>
      <c r="D25" s="29" t="s">
        <v>147</v>
      </c>
      <c r="E25" s="39" t="s">
        <v>179</v>
      </c>
      <c r="F25" s="31" t="s">
        <v>172</v>
      </c>
      <c r="G25" s="48" t="s">
        <v>150</v>
      </c>
      <c r="H25" s="42" t="s">
        <v>151</v>
      </c>
      <c r="I25" s="49" t="s">
        <v>148</v>
      </c>
      <c r="J25" s="49" t="s">
        <v>149</v>
      </c>
      <c r="K25" s="49" t="s">
        <v>148</v>
      </c>
      <c r="L25" s="44" t="s">
        <v>173</v>
      </c>
      <c r="M25" s="30">
        <v>45476</v>
      </c>
      <c r="N25" s="30">
        <v>45476</v>
      </c>
      <c r="O25" s="47"/>
      <c r="P25" s="47"/>
      <c r="Q25" s="38">
        <v>0</v>
      </c>
      <c r="R25" s="38">
        <v>0</v>
      </c>
      <c r="S25" s="45">
        <f t="shared" si="18"/>
        <v>0</v>
      </c>
      <c r="T25" s="42">
        <v>0</v>
      </c>
      <c r="U25" s="38">
        <v>0</v>
      </c>
      <c r="V25" s="42">
        <v>1</v>
      </c>
      <c r="W25" s="38">
        <v>55</v>
      </c>
      <c r="X25" s="42">
        <v>0</v>
      </c>
      <c r="Y25" s="45">
        <f t="shared" si="19"/>
        <v>55</v>
      </c>
      <c r="Z25" s="45">
        <f t="shared" si="20"/>
        <v>55</v>
      </c>
      <c r="AA25" s="32"/>
      <c r="AB25" s="33" t="s">
        <v>177</v>
      </c>
      <c r="AC25" s="4"/>
      <c r="AD25" s="4"/>
      <c r="AE25" s="4"/>
    </row>
    <row r="26" spans="1:31" ht="15.75" customHeight="1">
      <c r="A26" s="47">
        <v>480100</v>
      </c>
      <c r="B26" s="47">
        <v>480101</v>
      </c>
      <c r="C26" s="34" t="s">
        <v>180</v>
      </c>
      <c r="D26" s="29" t="s">
        <v>147</v>
      </c>
      <c r="E26" s="39" t="s">
        <v>179</v>
      </c>
      <c r="F26" s="31" t="s">
        <v>172</v>
      </c>
      <c r="G26" s="48" t="s">
        <v>150</v>
      </c>
      <c r="H26" s="42" t="s">
        <v>151</v>
      </c>
      <c r="I26" s="49" t="s">
        <v>148</v>
      </c>
      <c r="J26" s="49" t="s">
        <v>149</v>
      </c>
      <c r="K26" s="49" t="s">
        <v>148</v>
      </c>
      <c r="L26" s="44" t="s">
        <v>171</v>
      </c>
      <c r="M26" s="30">
        <v>45477</v>
      </c>
      <c r="N26" s="30">
        <v>45477</v>
      </c>
      <c r="O26" s="47"/>
      <c r="P26" s="47"/>
      <c r="Q26" s="38">
        <v>0</v>
      </c>
      <c r="R26" s="38">
        <v>0</v>
      </c>
      <c r="S26" s="45">
        <f t="shared" si="18"/>
        <v>0</v>
      </c>
      <c r="T26" s="42">
        <v>0</v>
      </c>
      <c r="U26" s="38">
        <v>0</v>
      </c>
      <c r="V26" s="42">
        <v>1</v>
      </c>
      <c r="W26" s="38">
        <v>55</v>
      </c>
      <c r="X26" s="42">
        <v>0</v>
      </c>
      <c r="Y26" s="45">
        <f t="shared" si="19"/>
        <v>55</v>
      </c>
      <c r="Z26" s="45">
        <f t="shared" si="20"/>
        <v>55</v>
      </c>
      <c r="AA26" s="32"/>
      <c r="AB26" s="33" t="s">
        <v>177</v>
      </c>
      <c r="AC26" s="4"/>
      <c r="AD26" s="4"/>
      <c r="AE26" s="4"/>
    </row>
    <row r="27" spans="1:31" ht="15.75" customHeight="1">
      <c r="A27" s="47">
        <v>480100</v>
      </c>
      <c r="B27" s="47">
        <v>480101</v>
      </c>
      <c r="C27" s="34" t="s">
        <v>180</v>
      </c>
      <c r="D27" s="29" t="s">
        <v>147</v>
      </c>
      <c r="E27" s="39" t="s">
        <v>179</v>
      </c>
      <c r="F27" s="31" t="s">
        <v>172</v>
      </c>
      <c r="G27" s="48" t="s">
        <v>150</v>
      </c>
      <c r="H27" s="42" t="s">
        <v>151</v>
      </c>
      <c r="I27" s="49" t="s">
        <v>148</v>
      </c>
      <c r="J27" s="49" t="s">
        <v>149</v>
      </c>
      <c r="K27" s="49" t="s">
        <v>148</v>
      </c>
      <c r="L27" s="44" t="s">
        <v>152</v>
      </c>
      <c r="M27" s="30">
        <v>45482</v>
      </c>
      <c r="N27" s="30">
        <v>45482</v>
      </c>
      <c r="O27" s="47"/>
      <c r="P27" s="47"/>
      <c r="Q27" s="38">
        <v>0</v>
      </c>
      <c r="R27" s="38">
        <v>0</v>
      </c>
      <c r="S27" s="45">
        <f t="shared" si="18"/>
        <v>0</v>
      </c>
      <c r="T27" s="42">
        <v>0</v>
      </c>
      <c r="U27" s="38">
        <v>0</v>
      </c>
      <c r="V27" s="42">
        <v>1</v>
      </c>
      <c r="W27" s="38">
        <v>55</v>
      </c>
      <c r="X27" s="42">
        <v>0</v>
      </c>
      <c r="Y27" s="45">
        <f t="shared" si="19"/>
        <v>55</v>
      </c>
      <c r="Z27" s="45">
        <f t="shared" si="20"/>
        <v>55</v>
      </c>
      <c r="AA27" s="32"/>
      <c r="AB27" s="33" t="s">
        <v>177</v>
      </c>
      <c r="AC27" s="4"/>
      <c r="AD27" s="4"/>
      <c r="AE27" s="4"/>
    </row>
    <row r="28" spans="1:31" ht="15.75" customHeight="1">
      <c r="A28" s="47">
        <v>480100</v>
      </c>
      <c r="B28" s="47">
        <v>480101</v>
      </c>
      <c r="C28" s="34" t="s">
        <v>180</v>
      </c>
      <c r="D28" s="29" t="s">
        <v>147</v>
      </c>
      <c r="E28" s="39" t="s">
        <v>179</v>
      </c>
      <c r="F28" s="31" t="s">
        <v>172</v>
      </c>
      <c r="G28" s="48" t="s">
        <v>150</v>
      </c>
      <c r="H28" s="42" t="s">
        <v>151</v>
      </c>
      <c r="I28" s="49" t="s">
        <v>148</v>
      </c>
      <c r="J28" s="49" t="s">
        <v>149</v>
      </c>
      <c r="K28" s="49" t="s">
        <v>148</v>
      </c>
      <c r="L28" s="44" t="s">
        <v>171</v>
      </c>
      <c r="M28" s="30">
        <v>45484</v>
      </c>
      <c r="N28" s="30">
        <v>45484</v>
      </c>
      <c r="O28" s="47"/>
      <c r="P28" s="47"/>
      <c r="Q28" s="38">
        <v>0</v>
      </c>
      <c r="R28" s="38">
        <v>0</v>
      </c>
      <c r="S28" s="45">
        <f t="shared" si="18"/>
        <v>0</v>
      </c>
      <c r="T28" s="42">
        <v>0</v>
      </c>
      <c r="U28" s="38">
        <v>0</v>
      </c>
      <c r="V28" s="42">
        <v>1</v>
      </c>
      <c r="W28" s="38">
        <v>55</v>
      </c>
      <c r="X28" s="42">
        <v>0</v>
      </c>
      <c r="Y28" s="45">
        <f t="shared" si="19"/>
        <v>55</v>
      </c>
      <c r="Z28" s="45">
        <f t="shared" si="20"/>
        <v>55</v>
      </c>
      <c r="AA28" s="32"/>
      <c r="AB28" s="33" t="s">
        <v>177</v>
      </c>
      <c r="AC28" s="4"/>
      <c r="AD28" s="4"/>
      <c r="AE28" s="4"/>
    </row>
    <row r="29" spans="1:31" ht="15.75" customHeight="1">
      <c r="A29" s="47">
        <v>480100</v>
      </c>
      <c r="B29" s="47">
        <v>480101</v>
      </c>
      <c r="C29" s="34" t="s">
        <v>180</v>
      </c>
      <c r="D29" s="29" t="s">
        <v>147</v>
      </c>
      <c r="E29" s="39" t="s">
        <v>179</v>
      </c>
      <c r="F29" s="31" t="s">
        <v>172</v>
      </c>
      <c r="G29" s="48" t="s">
        <v>150</v>
      </c>
      <c r="H29" s="42" t="s">
        <v>151</v>
      </c>
      <c r="I29" s="49" t="s">
        <v>148</v>
      </c>
      <c r="J29" s="49" t="s">
        <v>149</v>
      </c>
      <c r="K29" s="49" t="s">
        <v>148</v>
      </c>
      <c r="L29" s="44" t="s">
        <v>158</v>
      </c>
      <c r="M29" s="30">
        <v>45488</v>
      </c>
      <c r="N29" s="30">
        <v>45488</v>
      </c>
      <c r="O29" s="47"/>
      <c r="P29" s="47"/>
      <c r="Q29" s="38">
        <v>0</v>
      </c>
      <c r="R29" s="38">
        <v>0</v>
      </c>
      <c r="S29" s="45">
        <f t="shared" si="18"/>
        <v>0</v>
      </c>
      <c r="T29" s="42">
        <v>0</v>
      </c>
      <c r="U29" s="38">
        <v>0</v>
      </c>
      <c r="V29" s="42">
        <v>1</v>
      </c>
      <c r="W29" s="38">
        <v>55</v>
      </c>
      <c r="X29" s="42">
        <v>0</v>
      </c>
      <c r="Y29" s="45">
        <f t="shared" si="19"/>
        <v>55</v>
      </c>
      <c r="Z29" s="45">
        <f t="shared" si="20"/>
        <v>55</v>
      </c>
      <c r="AA29" s="32"/>
      <c r="AB29" s="33" t="s">
        <v>177</v>
      </c>
      <c r="AC29" s="4"/>
      <c r="AD29" s="4"/>
      <c r="AE29" s="4"/>
    </row>
    <row r="30" spans="1:31" ht="15.75" customHeight="1">
      <c r="A30" s="47">
        <v>480100</v>
      </c>
      <c r="B30" s="47">
        <v>480101</v>
      </c>
      <c r="C30" s="34" t="s">
        <v>180</v>
      </c>
      <c r="D30" s="29" t="s">
        <v>147</v>
      </c>
      <c r="E30" s="39" t="s">
        <v>179</v>
      </c>
      <c r="F30" s="31" t="s">
        <v>172</v>
      </c>
      <c r="G30" s="48" t="s">
        <v>150</v>
      </c>
      <c r="H30" s="42" t="s">
        <v>151</v>
      </c>
      <c r="I30" s="49" t="s">
        <v>148</v>
      </c>
      <c r="J30" s="49" t="s">
        <v>149</v>
      </c>
      <c r="K30" s="49" t="s">
        <v>148</v>
      </c>
      <c r="L30" s="44" t="s">
        <v>159</v>
      </c>
      <c r="M30" s="30">
        <v>45479</v>
      </c>
      <c r="N30" s="30">
        <v>45479</v>
      </c>
      <c r="O30" s="47"/>
      <c r="P30" s="47"/>
      <c r="Q30" s="38">
        <v>0</v>
      </c>
      <c r="R30" s="38">
        <v>0</v>
      </c>
      <c r="S30" s="45">
        <f t="shared" ref="S30:S32" si="21">Q30+R30</f>
        <v>0</v>
      </c>
      <c r="T30" s="42">
        <v>1</v>
      </c>
      <c r="U30" s="38">
        <v>120</v>
      </c>
      <c r="V30" s="42">
        <v>0</v>
      </c>
      <c r="W30" s="38">
        <v>0</v>
      </c>
      <c r="X30" s="42">
        <v>0</v>
      </c>
      <c r="Y30" s="45">
        <f t="shared" ref="Y30:Y32" si="22">(T30*U30)+(V30*W30)</f>
        <v>120</v>
      </c>
      <c r="Z30" s="45">
        <f t="shared" ref="Z30:Z32" si="23">S30+Y30</f>
        <v>120</v>
      </c>
      <c r="AA30" s="32"/>
      <c r="AB30" s="33" t="s">
        <v>177</v>
      </c>
      <c r="AC30" s="4"/>
      <c r="AD30" s="4"/>
      <c r="AE30" s="4"/>
    </row>
    <row r="31" spans="1:31" ht="15.75" customHeight="1">
      <c r="A31" s="47">
        <v>480100</v>
      </c>
      <c r="B31" s="47">
        <v>480101</v>
      </c>
      <c r="C31" s="34" t="s">
        <v>162</v>
      </c>
      <c r="D31" s="35" t="s">
        <v>155</v>
      </c>
      <c r="E31" s="39" t="s">
        <v>157</v>
      </c>
      <c r="F31" s="50" t="s">
        <v>164</v>
      </c>
      <c r="G31" s="46" t="s">
        <v>163</v>
      </c>
      <c r="H31" s="42" t="s">
        <v>151</v>
      </c>
      <c r="I31" s="49" t="s">
        <v>148</v>
      </c>
      <c r="J31" s="49" t="s">
        <v>149</v>
      </c>
      <c r="K31" s="49" t="s">
        <v>148</v>
      </c>
      <c r="L31" s="51" t="s">
        <v>167</v>
      </c>
      <c r="M31" s="36">
        <v>45491</v>
      </c>
      <c r="N31" s="36">
        <v>45492</v>
      </c>
      <c r="O31" s="33"/>
      <c r="P31" s="33"/>
      <c r="Q31" s="38">
        <v>0</v>
      </c>
      <c r="R31" s="38">
        <v>0</v>
      </c>
      <c r="S31" s="45">
        <f t="shared" si="21"/>
        <v>0</v>
      </c>
      <c r="T31" s="42">
        <v>1</v>
      </c>
      <c r="U31" s="38">
        <v>120</v>
      </c>
      <c r="V31" s="42">
        <v>0</v>
      </c>
      <c r="W31" s="38">
        <v>0</v>
      </c>
      <c r="X31" s="42">
        <v>0</v>
      </c>
      <c r="Y31" s="45">
        <f t="shared" si="22"/>
        <v>120</v>
      </c>
      <c r="Z31" s="45">
        <f t="shared" si="23"/>
        <v>120</v>
      </c>
      <c r="AA31" s="32"/>
      <c r="AB31" s="33" t="s">
        <v>176</v>
      </c>
      <c r="AC31" s="4"/>
      <c r="AD31" s="4"/>
      <c r="AE31" s="4"/>
    </row>
    <row r="32" spans="1:31" ht="15.75" customHeight="1">
      <c r="A32" s="47">
        <v>480100</v>
      </c>
      <c r="B32" s="47">
        <v>480101</v>
      </c>
      <c r="C32" s="34" t="s">
        <v>162</v>
      </c>
      <c r="D32" s="35" t="s">
        <v>155</v>
      </c>
      <c r="E32" s="39" t="s">
        <v>157</v>
      </c>
      <c r="F32" s="50" t="s">
        <v>164</v>
      </c>
      <c r="G32" s="46" t="s">
        <v>163</v>
      </c>
      <c r="H32" s="42" t="s">
        <v>151</v>
      </c>
      <c r="I32" s="49" t="s">
        <v>148</v>
      </c>
      <c r="J32" s="49" t="s">
        <v>149</v>
      </c>
      <c r="K32" s="49" t="s">
        <v>148</v>
      </c>
      <c r="L32" s="51" t="s">
        <v>168</v>
      </c>
      <c r="M32" s="36" t="s">
        <v>169</v>
      </c>
      <c r="N32" s="36" t="s">
        <v>169</v>
      </c>
      <c r="O32" s="33"/>
      <c r="P32" s="33"/>
      <c r="Q32" s="38">
        <v>0</v>
      </c>
      <c r="R32" s="38">
        <v>0</v>
      </c>
      <c r="S32" s="45">
        <f t="shared" si="21"/>
        <v>0</v>
      </c>
      <c r="T32" s="42">
        <v>0</v>
      </c>
      <c r="U32" s="38">
        <v>0</v>
      </c>
      <c r="V32" s="42">
        <v>1</v>
      </c>
      <c r="W32" s="38">
        <v>55</v>
      </c>
      <c r="X32" s="42">
        <v>0</v>
      </c>
      <c r="Y32" s="45">
        <f t="shared" si="22"/>
        <v>55</v>
      </c>
      <c r="Z32" s="45">
        <f t="shared" si="23"/>
        <v>55</v>
      </c>
      <c r="AA32" s="32"/>
      <c r="AB32" s="33" t="s">
        <v>175</v>
      </c>
      <c r="AC32" s="4"/>
      <c r="AD32" s="4"/>
      <c r="AE32" s="4"/>
    </row>
    <row r="33" spans="1:31" ht="38.25" customHeight="1">
      <c r="A33" s="15"/>
      <c r="B33" s="4"/>
      <c r="C33" s="16"/>
      <c r="D33" s="17"/>
      <c r="E33" s="17"/>
      <c r="F33" s="17"/>
      <c r="G33" s="18"/>
      <c r="H33" s="18"/>
      <c r="I33" s="18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31" ht="15.75" customHeight="1">
      <c r="A34" s="67" t="s">
        <v>40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31" ht="15.75" customHeight="1">
      <c r="A35" s="68" t="s">
        <v>41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1" ht="15.75" customHeight="1">
      <c r="A36" s="66" t="s">
        <v>42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31" ht="15.75" customHeight="1">
      <c r="A37" s="66" t="s">
        <v>43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31" ht="15.75" customHeight="1">
      <c r="A38" s="66" t="s">
        <v>44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1" ht="15.75" customHeight="1">
      <c r="A39" s="66" t="s">
        <v>45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1" ht="15.75" customHeight="1">
      <c r="A40" s="66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1" ht="15.75" customHeight="1">
      <c r="A41" s="66" t="s">
        <v>47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1" ht="15.75" customHeight="1">
      <c r="A42" s="66" t="s">
        <v>94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>
      <c r="A43" s="66" t="s">
        <v>95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31" ht="15.75" customHeight="1">
      <c r="A44" s="66" t="s">
        <v>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31" ht="15.75" customHeight="1">
      <c r="A45" s="66" t="s">
        <v>97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31" ht="15.75" customHeight="1">
      <c r="A46" s="66" t="s">
        <v>98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5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31" ht="15.75" customHeight="1">
      <c r="A47" s="66" t="s">
        <v>99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5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31" ht="15.75" customHeight="1">
      <c r="A48" s="66" t="s">
        <v>100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59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66" t="s">
        <v>101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59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66" t="s">
        <v>102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5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66" t="s">
        <v>103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5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A52" s="66" t="s">
        <v>104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59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A53" s="66" t="s">
        <v>105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59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66" t="s">
        <v>106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59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66" t="s">
        <v>107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59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66" t="s">
        <v>108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5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66" t="s">
        <v>109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5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66" t="s">
        <v>110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5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66" t="s">
        <v>111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5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66" t="s">
        <v>112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59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66" t="s">
        <v>113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59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66" t="s">
        <v>114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5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66" t="s">
        <v>115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59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64">
    <mergeCell ref="AB5:AB7"/>
    <mergeCell ref="A63:L63"/>
    <mergeCell ref="A57:L57"/>
    <mergeCell ref="A58:L58"/>
    <mergeCell ref="A59:L59"/>
    <mergeCell ref="A60:L60"/>
    <mergeCell ref="A61:L61"/>
    <mergeCell ref="A62:L62"/>
    <mergeCell ref="A56:L56"/>
    <mergeCell ref="A45:L45"/>
    <mergeCell ref="A46:L46"/>
    <mergeCell ref="A47:L47"/>
    <mergeCell ref="A48:L48"/>
    <mergeCell ref="A49:L49"/>
    <mergeCell ref="A50:L50"/>
    <mergeCell ref="A51:L51"/>
    <mergeCell ref="X6:X7"/>
    <mergeCell ref="A52:L52"/>
    <mergeCell ref="A53:L53"/>
    <mergeCell ref="A54:L54"/>
    <mergeCell ref="A55:L55"/>
    <mergeCell ref="A39:L39"/>
    <mergeCell ref="A40:L40"/>
    <mergeCell ref="A41:L41"/>
    <mergeCell ref="A42:L42"/>
    <mergeCell ref="A43:L43"/>
    <mergeCell ref="A44:L44"/>
    <mergeCell ref="A34:L34"/>
    <mergeCell ref="A35:L35"/>
    <mergeCell ref="A36:L36"/>
    <mergeCell ref="A37:L37"/>
    <mergeCell ref="V6:W6"/>
    <mergeCell ref="A38:L38"/>
    <mergeCell ref="Q6:Q7"/>
    <mergeCell ref="R6:R7"/>
    <mergeCell ref="S6:S7"/>
    <mergeCell ref="T6:U6"/>
    <mergeCell ref="I6:J6"/>
    <mergeCell ref="F6:F7"/>
    <mergeCell ref="G6:G7"/>
    <mergeCell ref="H6:H7"/>
    <mergeCell ref="K6:L6"/>
    <mergeCell ref="M6:M7"/>
    <mergeCell ref="A6:A7"/>
    <mergeCell ref="B6:B7"/>
    <mergeCell ref="C6:C7"/>
    <mergeCell ref="D6:D7"/>
    <mergeCell ref="E6:E7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Y6:Y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10" xr:uid="{F442768B-4857-4845-926A-5534ADE4549C}">
      <formula1>$AD$8:$AD$10</formula1>
    </dataValidation>
    <dataValidation type="list" allowBlank="1" sqref="H8:H32" xr:uid="{BE9A7397-9922-430A-BA6C-F13B3ABC7F7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70" t="s">
        <v>117</v>
      </c>
      <c r="C4" s="53"/>
      <c r="D4" s="53"/>
      <c r="E4" s="53"/>
      <c r="F4" s="53"/>
      <c r="G4" s="53"/>
      <c r="H4" s="53"/>
      <c r="I4" s="53"/>
    </row>
    <row r="5" spans="2:9" ht="14.25">
      <c r="B5" s="70" t="s">
        <v>118</v>
      </c>
      <c r="C5" s="53"/>
      <c r="D5" s="53"/>
      <c r="E5" s="53"/>
      <c r="F5" s="53"/>
      <c r="G5" s="53"/>
      <c r="H5" s="53"/>
      <c r="I5" s="53"/>
    </row>
    <row r="6" spans="2:9" ht="14.25">
      <c r="B6" s="70" t="s">
        <v>119</v>
      </c>
      <c r="C6" s="53"/>
      <c r="D6" s="53"/>
      <c r="E6" s="53"/>
      <c r="F6" s="53"/>
      <c r="G6" s="53"/>
      <c r="H6" s="53"/>
      <c r="I6" s="53"/>
    </row>
    <row r="7" spans="2:9" ht="14.25">
      <c r="B7" s="70" t="s">
        <v>120</v>
      </c>
      <c r="C7" s="53"/>
      <c r="D7" s="53"/>
      <c r="E7" s="53"/>
      <c r="F7" s="53"/>
      <c r="G7" s="53"/>
      <c r="H7" s="53"/>
      <c r="I7" s="53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123</v>
      </c>
      <c r="Z5" s="62" t="s">
        <v>124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125</v>
      </c>
      <c r="P6" s="64" t="s">
        <v>126</v>
      </c>
      <c r="Q6" s="64" t="s">
        <v>127</v>
      </c>
      <c r="R6" s="64" t="s">
        <v>128</v>
      </c>
      <c r="S6" s="61" t="s">
        <v>28</v>
      </c>
      <c r="T6" s="59"/>
      <c r="U6" s="61" t="s">
        <v>29</v>
      </c>
      <c r="V6" s="59"/>
      <c r="W6" s="62" t="s">
        <v>129</v>
      </c>
      <c r="X6" s="64" t="s">
        <v>130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131</v>
      </c>
      <c r="T7" s="20" t="s">
        <v>132</v>
      </c>
      <c r="U7" s="19" t="s">
        <v>87</v>
      </c>
      <c r="V7" s="20" t="s">
        <v>88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133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134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135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136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137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138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139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140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141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142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143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66" t="s">
        <v>144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JULHO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2024-08-02T12:39:44Z</dcterms:modified>
  <cp:category/>
  <cp:contentStatus/>
</cp:coreProperties>
</file>