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1760" tabRatio="913" activeTab="1"/>
  </bookViews>
  <sheets>
    <sheet name="LAI ABRIL 2024" sheetId="4" r:id="rId1"/>
    <sheet name="LAI ABRIL CONSAD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/>
  <c r="B16" s="1"/>
  <c r="E12"/>
  <c r="B15" s="1"/>
  <c r="H45" i="4"/>
  <c r="J20"/>
  <c r="J16"/>
  <c r="J8" l="1"/>
  <c r="J10"/>
  <c r="J18" l="1"/>
  <c r="J7"/>
  <c r="J11"/>
  <c r="J22" l="1"/>
  <c r="E45" l="1"/>
  <c r="J9"/>
  <c r="J6"/>
  <c r="J23"/>
  <c r="J17" l="1"/>
  <c r="E53" l="1"/>
  <c r="H53"/>
  <c r="H36"/>
  <c r="E36"/>
  <c r="E25"/>
  <c r="J24"/>
  <c r="J21"/>
  <c r="J19"/>
  <c r="J15"/>
  <c r="J14"/>
  <c r="J13"/>
  <c r="J12"/>
  <c r="J5"/>
  <c r="B58" l="1"/>
  <c r="J25"/>
  <c r="B59" s="1"/>
</calcChain>
</file>

<file path=xl/sharedStrings.xml><?xml version="1.0" encoding="utf-8"?>
<sst xmlns="http://schemas.openxmlformats.org/spreadsheetml/2006/main" count="263" uniqueCount="109">
  <si>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</si>
  <si>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</si>
  <si>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</si>
  <si>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</si>
  <si>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</si>
  <si>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</si>
  <si>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</si>
  <si>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</si>
  <si>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</si>
  <si>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</si>
  <si>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</si>
  <si>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Diretor Presidente</t>
  </si>
  <si>
    <t>DP</t>
  </si>
  <si>
    <t>PRESIDÊNCIA</t>
  </si>
  <si>
    <t>DAS-1</t>
  </si>
  <si>
    <t>EXQ</t>
  </si>
  <si>
    <t xml:space="preserve">Diretora de Gestão </t>
  </si>
  <si>
    <t>DG</t>
  </si>
  <si>
    <t xml:space="preserve">DIRETORIA DE GESTÃO </t>
  </si>
  <si>
    <t>DAS-2</t>
  </si>
  <si>
    <t>COM</t>
  </si>
  <si>
    <t>Diretora de Operações</t>
  </si>
  <si>
    <t>DO</t>
  </si>
  <si>
    <t xml:space="preserve">DIRETORIA OPERACIONAL </t>
  </si>
  <si>
    <t>Assessor Especial da Presidência</t>
  </si>
  <si>
    <t>AEP</t>
  </si>
  <si>
    <t>DAS-3</t>
  </si>
  <si>
    <t>Coordenador Jurídica</t>
  </si>
  <si>
    <t>CJ</t>
  </si>
  <si>
    <t>Chefe de Gabinete</t>
  </si>
  <si>
    <t>CG</t>
  </si>
  <si>
    <t>DAS-4</t>
  </si>
  <si>
    <t>BRUNO HENRIQUE E SILVA ARAUJO</t>
  </si>
  <si>
    <t>Assessor de Comunicação</t>
  </si>
  <si>
    <t>CC</t>
  </si>
  <si>
    <t>Ouvidor</t>
  </si>
  <si>
    <t>OV</t>
  </si>
  <si>
    <t>DAS-5</t>
  </si>
  <si>
    <t>NATHALIA GOMES DE ARAUJO MAIA</t>
  </si>
  <si>
    <t>Assessor Técnico</t>
  </si>
  <si>
    <t>ASS. TEC.</t>
  </si>
  <si>
    <t>CAA-1</t>
  </si>
  <si>
    <t>INGRID DA SILVA ALVES</t>
  </si>
  <si>
    <t>VITÓRIA RÉGIA DA SILVA DUARTE</t>
  </si>
  <si>
    <t>Assistente Técnico</t>
  </si>
  <si>
    <t>AS. TEC.</t>
  </si>
  <si>
    <t>CAA-2</t>
  </si>
  <si>
    <t>EMERSON LINS SANTIAGO</t>
  </si>
  <si>
    <t>MAYARA TAVARES DOS SANTOS</t>
  </si>
  <si>
    <t>MARIA ALICE DE ANDRADE CABRAL</t>
  </si>
  <si>
    <t>Assistente Gabinete</t>
  </si>
  <si>
    <t>AS. GAB.</t>
  </si>
  <si>
    <t>CAA-3</t>
  </si>
  <si>
    <t>JAKELLYNNY PESSOA DA SILVA</t>
  </si>
  <si>
    <t>FUNÇÃO GRATIFICADA DE SUPERVISÃO</t>
  </si>
  <si>
    <t>DESCRITIVO</t>
  </si>
  <si>
    <t>VALOR</t>
  </si>
  <si>
    <t>DIRETORIA DE OPERAÇÕES - DOP</t>
  </si>
  <si>
    <t>ASF</t>
  </si>
  <si>
    <t>FGS-1</t>
  </si>
  <si>
    <t>Agente de Supervisão e Fiscalização</t>
  </si>
  <si>
    <t>VAGO</t>
  </si>
  <si>
    <t>GRATIFICAÇÃO - COMISSÃO PERMANENTE DE LICITAÇÃO</t>
  </si>
  <si>
    <t>REF</t>
  </si>
  <si>
    <t>COMISSÃO PERMANENTE DE LICITAÇÃO - CPL</t>
  </si>
  <si>
    <t>Presidente/Pregoeiro</t>
  </si>
  <si>
    <t>CPL</t>
  </si>
  <si>
    <t>LICITAÇÃO</t>
  </si>
  <si>
    <t>Membro/Integrante de equipe de apoio</t>
  </si>
  <si>
    <t>CLH</t>
  </si>
  <si>
    <t>À DISPOSIÇÃO</t>
  </si>
  <si>
    <t>Nathália Gomes de Araújo Maia</t>
  </si>
  <si>
    <t xml:space="preserve">Elly Anderson Teodósio da Silva </t>
  </si>
  <si>
    <t>CONSELHO DE ADMINISTRAÇÃO</t>
  </si>
  <si>
    <t>CONSELHO DE ADMINISTRAÇÃO - CLH</t>
  </si>
  <si>
    <t>Conselheiro Administrativo</t>
  </si>
  <si>
    <t>Conselheira Administrativa</t>
  </si>
  <si>
    <t>-</t>
  </si>
  <si>
    <t>CONSELHO FISCAL</t>
  </si>
  <si>
    <t>Conselheiro Fiscal</t>
  </si>
  <si>
    <t>CONFIN</t>
  </si>
  <si>
    <t>CONSAD</t>
  </si>
  <si>
    <t>TOTAL R$</t>
  </si>
  <si>
    <t>TOTAL DE FUNCIONARIOS:</t>
  </si>
  <si>
    <t>FLÁVIO LUIS LOPES FERREIRA</t>
  </si>
  <si>
    <t>DIRETORIA OPERACIONAL</t>
  </si>
  <si>
    <t>EDUARDO SCHVARTS</t>
  </si>
  <si>
    <t>ANTÔNIO CARLOS REINAUX GOMES</t>
  </si>
  <si>
    <t>EDUARDO HENRIQUE DE S COSTA</t>
  </si>
  <si>
    <t>PEDRO HENRIQUE F MARINS</t>
  </si>
  <si>
    <t>ANA CARINA DA SILVA COSTA</t>
  </si>
  <si>
    <t>LUCIA CAMARA FERRAZ GOMINHO</t>
  </si>
  <si>
    <t>ELISANGELA SILVA DE L CAMPOS</t>
  </si>
  <si>
    <t>AECI</t>
  </si>
  <si>
    <t>BIANCA MARIA DA S BARBOSA</t>
  </si>
  <si>
    <t>SEVERINO DE ALMEIDA ARRUDA</t>
  </si>
  <si>
    <t>DIRETORIA DE TERMINAIS</t>
  </si>
  <si>
    <t>CAA-21</t>
  </si>
  <si>
    <t>GILBERTO DA COSTA C VALLE</t>
  </si>
  <si>
    <t>MAYARA BRANDÃO DE B ROCHA</t>
  </si>
  <si>
    <t>JOSÉ HENRIQUE M DE SOUZA</t>
  </si>
  <si>
    <t>Assessora Especial de Controle Interno</t>
  </si>
  <si>
    <t>PEDRO HENRIQUE GOMES</t>
  </si>
  <si>
    <t>THIAGO RUBENS R B DOS SANTOS</t>
  </si>
  <si>
    <t>DIRETORIA DE PLANEJAMENTO</t>
  </si>
  <si>
    <t>Diretor de Planejamento</t>
  </si>
  <si>
    <t>LAI - CARGOS COMISSIONADOS E FUNÇÕES GRATIFICADAS - ABRIL/2024</t>
  </si>
  <si>
    <t>Hortênsia Nunes Bráz de Oliveira</t>
  </si>
  <si>
    <t>Amanda Jacqueline Freitas de Oliveira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</si>
</sst>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[$R$-416]&quot; &quot;#,##0.00;[Red]&quot;-&quot;[$R$-416]&quot; &quot;#,##0.00"/>
  </numFmts>
  <fonts count="2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EFEFE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5">
    <xf numFmtId="0" fontId="0" fillId="0" borderId="0"/>
    <xf numFmtId="0" fontId="6" fillId="0" borderId="0"/>
    <xf numFmtId="0" fontId="12" fillId="0" borderId="0"/>
    <xf numFmtId="0" fontId="13" fillId="6" borderId="0"/>
    <xf numFmtId="0" fontId="13" fillId="7" borderId="0"/>
    <xf numFmtId="0" fontId="12" fillId="8" borderId="0"/>
    <xf numFmtId="0" fontId="14" fillId="9" borderId="0"/>
    <xf numFmtId="0" fontId="15" fillId="10" borderId="0"/>
    <xf numFmtId="0" fontId="16" fillId="0" borderId="0"/>
    <xf numFmtId="0" fontId="17" fillId="11" borderId="0"/>
    <xf numFmtId="0" fontId="18" fillId="0" borderId="0"/>
    <xf numFmtId="0" fontId="19" fillId="0" borderId="0"/>
    <xf numFmtId="0" fontId="20" fillId="0" borderId="0"/>
    <xf numFmtId="0" fontId="18" fillId="0" borderId="0">
      <alignment textRotation="90"/>
    </xf>
    <xf numFmtId="0" fontId="21" fillId="0" borderId="0"/>
    <xf numFmtId="0" fontId="22" fillId="12" borderId="0"/>
    <xf numFmtId="0" fontId="23" fillId="0" borderId="0"/>
    <xf numFmtId="0" fontId="24" fillId="0" borderId="0"/>
    <xf numFmtId="0" fontId="25" fillId="12" borderId="31"/>
    <xf numFmtId="0" fontId="26" fillId="0" borderId="0"/>
    <xf numFmtId="164" fontId="26" fillId="0" borderId="0"/>
    <xf numFmtId="0" fontId="6" fillId="0" borderId="0"/>
    <xf numFmtId="0" fontId="6" fillId="0" borderId="0"/>
    <xf numFmtId="0" fontId="14" fillId="0" borderId="0"/>
    <xf numFmtId="44" fontId="27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Protection="1">
      <protection hidden="1"/>
    </xf>
    <xf numFmtId="0" fontId="5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" fontId="2" fillId="4" borderId="12" xfId="0" applyNumberFormat="1" applyFont="1" applyFill="1" applyBorder="1" applyAlignment="1" applyProtection="1">
      <alignment horizontal="center"/>
      <protection hidden="1"/>
    </xf>
    <xf numFmtId="0" fontId="4" fillId="4" borderId="15" xfId="0" applyFont="1" applyFill="1" applyBorder="1" applyProtection="1">
      <protection hidden="1"/>
    </xf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2" fillId="4" borderId="16" xfId="0" applyNumberFormat="1" applyFont="1" applyFill="1" applyBorder="1" applyAlignment="1" applyProtection="1">
      <alignment horizontal="center"/>
      <protection hidden="1"/>
    </xf>
    <xf numFmtId="4" fontId="4" fillId="4" borderId="16" xfId="0" applyNumberFormat="1" applyFont="1" applyFill="1" applyBorder="1" applyAlignment="1" applyProtection="1">
      <alignment horizontal="center"/>
      <protection hidden="1"/>
    </xf>
    <xf numFmtId="0" fontId="4" fillId="0" borderId="16" xfId="0" applyFont="1" applyBorder="1" applyAlignment="1">
      <alignment horizont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Protection="1">
      <protection hidden="1"/>
    </xf>
    <xf numFmtId="0" fontId="2" fillId="0" borderId="19" xfId="0" applyFont="1" applyBorder="1" applyAlignment="1">
      <alignment horizontal="center"/>
    </xf>
    <xf numFmtId="0" fontId="4" fillId="4" borderId="0" xfId="0" applyFont="1" applyFill="1" applyProtection="1">
      <protection hidden="1"/>
    </xf>
    <xf numFmtId="4" fontId="2" fillId="4" borderId="0" xfId="0" applyNumberFormat="1" applyFont="1" applyFill="1" applyAlignment="1" applyProtection="1">
      <alignment horizontal="center"/>
      <protection hidden="1"/>
    </xf>
    <xf numFmtId="0" fontId="3" fillId="3" borderId="20" xfId="1" applyFont="1" applyFill="1" applyBorder="1" applyAlignment="1">
      <alignment horizontal="center" wrapText="1"/>
    </xf>
    <xf numFmtId="4" fontId="4" fillId="4" borderId="0" xfId="0" applyNumberFormat="1" applyFont="1" applyFill="1" applyAlignment="1" applyProtection="1">
      <alignment horizontal="center"/>
      <protection hidden="1"/>
    </xf>
    <xf numFmtId="4" fontId="4" fillId="4" borderId="0" xfId="0" applyNumberFormat="1" applyFont="1" applyFill="1" applyAlignment="1" applyProtection="1">
      <alignment horizontal="right"/>
      <protection hidden="1"/>
    </xf>
    <xf numFmtId="4" fontId="3" fillId="3" borderId="20" xfId="1" applyNumberFormat="1" applyFont="1" applyFill="1" applyBorder="1" applyAlignment="1">
      <alignment horizontal="right" wrapText="1"/>
    </xf>
    <xf numFmtId="0" fontId="7" fillId="4" borderId="21" xfId="0" applyFont="1" applyFill="1" applyBorder="1" applyAlignment="1">
      <alignment wrapText="1"/>
    </xf>
    <xf numFmtId="0" fontId="3" fillId="3" borderId="2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8" fillId="2" borderId="9" xfId="0" applyFont="1" applyFill="1" applyBorder="1" applyAlignment="1">
      <alignment wrapText="1"/>
    </xf>
    <xf numFmtId="0" fontId="5" fillId="0" borderId="24" xfId="0" applyFont="1" applyBorder="1" applyAlignment="1">
      <alignment wrapText="1"/>
    </xf>
    <xf numFmtId="4" fontId="4" fillId="0" borderId="16" xfId="0" applyNumberFormat="1" applyFont="1" applyBorder="1" applyAlignment="1" applyProtection="1">
      <alignment horizontal="center"/>
      <protection hidden="1"/>
    </xf>
    <xf numFmtId="4" fontId="5" fillId="0" borderId="14" xfId="0" applyNumberFormat="1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4" fontId="10" fillId="0" borderId="16" xfId="0" applyNumberFormat="1" applyFont="1" applyBorder="1" applyAlignment="1" applyProtection="1">
      <alignment horizontal="center"/>
      <protection hidden="1"/>
    </xf>
    <xf numFmtId="0" fontId="4" fillId="0" borderId="19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horizontal="center" wrapText="1"/>
    </xf>
    <xf numFmtId="4" fontId="2" fillId="4" borderId="19" xfId="0" applyNumberFormat="1" applyFont="1" applyFill="1" applyBorder="1" applyAlignment="1" applyProtection="1">
      <alignment horizontal="center"/>
      <protection hidden="1"/>
    </xf>
    <xf numFmtId="4" fontId="10" fillId="0" borderId="19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3" borderId="22" xfId="1" applyFont="1" applyFill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3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5" borderId="30" xfId="1" applyFont="1" applyFill="1" applyBorder="1" applyAlignment="1">
      <alignment wrapText="1"/>
    </xf>
    <xf numFmtId="0" fontId="1" fillId="2" borderId="16" xfId="0" applyFont="1" applyFill="1" applyBorder="1"/>
    <xf numFmtId="4" fontId="10" fillId="4" borderId="16" xfId="0" applyNumberFormat="1" applyFont="1" applyFill="1" applyBorder="1" applyAlignment="1" applyProtection="1">
      <alignment horizontal="center"/>
      <protection hidden="1"/>
    </xf>
    <xf numFmtId="0" fontId="4" fillId="0" borderId="19" xfId="0" applyFont="1" applyBorder="1" applyAlignment="1">
      <alignment horizontal="center"/>
    </xf>
    <xf numFmtId="4" fontId="5" fillId="0" borderId="17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0" fontId="3" fillId="3" borderId="13" xfId="1" applyFont="1" applyFill="1" applyBorder="1" applyAlignment="1">
      <alignment horizontal="center" wrapText="1"/>
    </xf>
    <xf numFmtId="4" fontId="11" fillId="3" borderId="20" xfId="1" applyNumberFormat="1" applyFont="1" applyFill="1" applyBorder="1" applyAlignment="1">
      <alignment horizontal="right" wrapText="1"/>
    </xf>
    <xf numFmtId="0" fontId="5" fillId="0" borderId="15" xfId="1" applyFont="1" applyBorder="1" applyAlignment="1">
      <alignment wrapText="1"/>
    </xf>
    <xf numFmtId="0" fontId="5" fillId="0" borderId="19" xfId="1" applyFont="1" applyBorder="1" applyAlignment="1">
      <alignment horizontal="center" wrapText="1"/>
    </xf>
    <xf numFmtId="0" fontId="5" fillId="0" borderId="11" xfId="1" applyFont="1" applyBorder="1" applyAlignment="1">
      <alignment horizontal="left" wrapText="1"/>
    </xf>
    <xf numFmtId="0" fontId="2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" fontId="10" fillId="0" borderId="12" xfId="0" applyNumberFormat="1" applyFont="1" applyBorder="1" applyAlignment="1" applyProtection="1">
      <alignment horizontal="center"/>
      <protection hidden="1"/>
    </xf>
    <xf numFmtId="0" fontId="8" fillId="2" borderId="16" xfId="0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4" fontId="4" fillId="0" borderId="19" xfId="0" applyNumberFormat="1" applyFont="1" applyBorder="1" applyAlignment="1" applyProtection="1">
      <alignment horizontal="center"/>
      <protection hidden="1"/>
    </xf>
    <xf numFmtId="44" fontId="4" fillId="4" borderId="17" xfId="24" applyFont="1" applyFill="1" applyBorder="1" applyAlignment="1">
      <alignment horizontal="center" vertical="center" wrapText="1"/>
    </xf>
    <xf numFmtId="44" fontId="2" fillId="4" borderId="16" xfId="24" applyFont="1" applyFill="1" applyBorder="1"/>
    <xf numFmtId="44" fontId="4" fillId="4" borderId="16" xfId="24" applyFont="1" applyFill="1" applyBorder="1" applyAlignment="1">
      <alignment horizontal="center" vertical="center" wrapText="1"/>
    </xf>
    <xf numFmtId="44" fontId="4" fillId="4" borderId="16" xfId="24" applyFont="1" applyFill="1" applyBorder="1" applyAlignment="1" applyProtection="1">
      <alignment horizontal="right"/>
      <protection hidden="1"/>
    </xf>
    <xf numFmtId="44" fontId="4" fillId="4" borderId="17" xfId="24" applyFont="1" applyFill="1" applyBorder="1" applyAlignment="1" applyProtection="1">
      <alignment horizontal="right"/>
      <protection hidden="1"/>
    </xf>
    <xf numFmtId="44" fontId="4" fillId="0" borderId="19" xfId="24" applyFont="1" applyFill="1" applyBorder="1" applyAlignment="1" applyProtection="1">
      <alignment horizontal="right"/>
      <protection hidden="1"/>
    </xf>
    <xf numFmtId="44" fontId="4" fillId="4" borderId="19" xfId="24" applyFont="1" applyFill="1" applyBorder="1" applyAlignment="1">
      <alignment horizontal="center" vertical="center" wrapText="1"/>
    </xf>
    <xf numFmtId="44" fontId="4" fillId="4" borderId="25" xfId="24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44" fontId="2" fillId="4" borderId="12" xfId="24" applyFont="1" applyFill="1" applyBorder="1"/>
    <xf numFmtId="44" fontId="2" fillId="4" borderId="14" xfId="24" applyFont="1" applyFill="1" applyBorder="1"/>
    <xf numFmtId="44" fontId="2" fillId="4" borderId="17" xfId="24" applyFont="1" applyFill="1" applyBorder="1"/>
    <xf numFmtId="44" fontId="2" fillId="4" borderId="16" xfId="24" applyFont="1" applyFill="1" applyBorder="1" applyAlignment="1">
      <alignment horizontal="center" vertical="center" wrapText="1"/>
    </xf>
    <xf numFmtId="44" fontId="2" fillId="4" borderId="17" xfId="24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5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4" borderId="11" xfId="0" applyFont="1" applyFill="1" applyBorder="1" applyAlignment="1" applyProtection="1">
      <alignment horizontal="left" vertical="center"/>
      <protection hidden="1"/>
    </xf>
    <xf numFmtId="0" fontId="8" fillId="4" borderId="15" xfId="0" applyFont="1" applyFill="1" applyBorder="1" applyAlignment="1" applyProtection="1">
      <alignment horizontal="left" vertical="center"/>
      <protection hidden="1"/>
    </xf>
    <xf numFmtId="0" fontId="8" fillId="4" borderId="18" xfId="0" applyFont="1" applyFill="1" applyBorder="1" applyAlignment="1" applyProtection="1">
      <alignment horizontal="left" vertical="center"/>
      <protection hidden="1"/>
    </xf>
    <xf numFmtId="0" fontId="4" fillId="4" borderId="19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left" wrapText="1"/>
    </xf>
    <xf numFmtId="0" fontId="8" fillId="2" borderId="10" xfId="1" applyFont="1" applyFill="1" applyBorder="1" applyAlignment="1">
      <alignment horizontal="left" wrapText="1"/>
    </xf>
    <xf numFmtId="0" fontId="3" fillId="4" borderId="27" xfId="1" applyFont="1" applyFill="1" applyBorder="1" applyAlignment="1">
      <alignment horizontal="center" wrapText="1"/>
    </xf>
    <xf numFmtId="0" fontId="3" fillId="4" borderId="10" xfId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0" fontId="8" fillId="2" borderId="26" xfId="1" applyFont="1" applyFill="1" applyBorder="1" applyAlignment="1">
      <alignment wrapText="1"/>
    </xf>
    <xf numFmtId="0" fontId="8" fillId="2" borderId="10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top" wrapText="1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eading1" xfId="13"/>
    <cellStyle name="Hyperlink" xfId="14"/>
    <cellStyle name="Moeda" xfId="24" builtinId="4"/>
    <cellStyle name="Neutral" xfId="15"/>
    <cellStyle name="Normal" xfId="0" builtinId="0"/>
    <cellStyle name="Normal 2" xfId="16"/>
    <cellStyle name="Normal 2 2" xfId="17"/>
    <cellStyle name="Normal 3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opLeftCell="A31" zoomScaleNormal="100" workbookViewId="0">
      <selection activeCell="A26" sqref="A26:J26"/>
    </sheetView>
  </sheetViews>
  <sheetFormatPr defaultColWidth="9.140625" defaultRowHeight="15"/>
  <cols>
    <col min="1" max="1" width="40.28515625" customWidth="1"/>
    <col min="2" max="2" width="19.140625" customWidth="1"/>
    <col min="3" max="3" width="31.42578125" customWidth="1"/>
    <col min="4" max="4" width="10.7109375" customWidth="1"/>
    <col min="6" max="6" width="38" style="8" bestFit="1" customWidth="1"/>
    <col min="7" max="7" width="12.85546875" customWidth="1"/>
    <col min="8" max="8" width="31.28515625" customWidth="1"/>
    <col min="9" max="9" width="17.85546875" customWidth="1"/>
    <col min="10" max="10" width="14.85546875" customWidth="1"/>
  </cols>
  <sheetData>
    <row r="1" spans="1:10" ht="16.5" thickBot="1">
      <c r="A1" s="109" t="s">
        <v>106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6.5" thickBot="1">
      <c r="A2" s="1"/>
      <c r="B2" s="1"/>
      <c r="C2" s="1"/>
      <c r="D2" s="1"/>
      <c r="E2" s="1"/>
      <c r="F2" s="2"/>
      <c r="G2" s="1"/>
      <c r="H2" s="1"/>
      <c r="I2" s="1"/>
      <c r="J2" s="1"/>
    </row>
    <row r="3" spans="1:10" ht="16.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s="8" customFormat="1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6" t="s">
        <v>8</v>
      </c>
      <c r="I4" s="7" t="s">
        <v>9</v>
      </c>
      <c r="J4" s="7" t="s">
        <v>10</v>
      </c>
    </row>
    <row r="5" spans="1:10" ht="15.75">
      <c r="A5" s="9" t="s">
        <v>11</v>
      </c>
      <c r="B5" s="10" t="s">
        <v>12</v>
      </c>
      <c r="C5" s="11" t="s">
        <v>13</v>
      </c>
      <c r="D5" s="12" t="s">
        <v>14</v>
      </c>
      <c r="E5" s="10">
        <v>1</v>
      </c>
      <c r="F5" s="17" t="s">
        <v>87</v>
      </c>
      <c r="G5" s="65" t="s">
        <v>20</v>
      </c>
      <c r="H5" s="85">
        <v>2600</v>
      </c>
      <c r="I5" s="85">
        <v>10400</v>
      </c>
      <c r="J5" s="86">
        <f t="shared" ref="J5:J24" si="0">SUM(H5:I5)</f>
        <v>13000</v>
      </c>
    </row>
    <row r="6" spans="1:10" ht="15.75">
      <c r="A6" s="13" t="s">
        <v>16</v>
      </c>
      <c r="B6" s="14" t="s">
        <v>17</v>
      </c>
      <c r="C6" s="15" t="s">
        <v>18</v>
      </c>
      <c r="D6" s="16" t="s">
        <v>19</v>
      </c>
      <c r="E6" s="14">
        <v>1</v>
      </c>
      <c r="F6" s="17" t="s">
        <v>86</v>
      </c>
      <c r="G6" s="62" t="s">
        <v>20</v>
      </c>
      <c r="H6" s="77">
        <v>1695.65</v>
      </c>
      <c r="I6" s="77">
        <v>6782.61</v>
      </c>
      <c r="J6" s="87">
        <f t="shared" si="0"/>
        <v>8478.26</v>
      </c>
    </row>
    <row r="7" spans="1:10" ht="15.75">
      <c r="A7" s="13" t="s">
        <v>105</v>
      </c>
      <c r="B7" s="14" t="s">
        <v>12</v>
      </c>
      <c r="C7" s="15" t="s">
        <v>104</v>
      </c>
      <c r="D7" s="16" t="s">
        <v>19</v>
      </c>
      <c r="E7" s="15">
        <v>1</v>
      </c>
      <c r="F7" s="17" t="s">
        <v>103</v>
      </c>
      <c r="G7" s="62" t="s">
        <v>20</v>
      </c>
      <c r="H7" s="77">
        <v>1695.65</v>
      </c>
      <c r="I7" s="77">
        <v>6782.61</v>
      </c>
      <c r="J7" s="87">
        <f t="shared" ref="J7" si="1">SUM(H7:I7)</f>
        <v>8478.26</v>
      </c>
    </row>
    <row r="8" spans="1:10" ht="15.75">
      <c r="A8" s="13" t="s">
        <v>21</v>
      </c>
      <c r="B8" s="14" t="s">
        <v>22</v>
      </c>
      <c r="C8" s="15" t="s">
        <v>23</v>
      </c>
      <c r="D8" s="16" t="s">
        <v>19</v>
      </c>
      <c r="E8" s="15">
        <v>1</v>
      </c>
      <c r="F8" s="17" t="s">
        <v>88</v>
      </c>
      <c r="G8" s="62" t="s">
        <v>20</v>
      </c>
      <c r="H8" s="77">
        <v>1695.65</v>
      </c>
      <c r="I8" s="77">
        <v>6782.61</v>
      </c>
      <c r="J8" s="87">
        <f t="shared" ref="J8" si="2">SUM(H8:I8)</f>
        <v>8478.26</v>
      </c>
    </row>
    <row r="9" spans="1:10" ht="15.75">
      <c r="A9" s="13" t="s">
        <v>24</v>
      </c>
      <c r="B9" s="62" t="s">
        <v>25</v>
      </c>
      <c r="C9" s="63" t="s">
        <v>13</v>
      </c>
      <c r="D9" s="16" t="s">
        <v>26</v>
      </c>
      <c r="E9" s="62">
        <v>1</v>
      </c>
      <c r="F9" s="17" t="s">
        <v>38</v>
      </c>
      <c r="G9" s="62" t="s">
        <v>20</v>
      </c>
      <c r="H9" s="77">
        <v>1425.89</v>
      </c>
      <c r="I9" s="77">
        <v>5703.55</v>
      </c>
      <c r="J9" s="87">
        <f t="shared" ref="J9" si="3">SUM(H9:I9)</f>
        <v>7129.4400000000005</v>
      </c>
    </row>
    <row r="10" spans="1:10" ht="15.75">
      <c r="A10" s="13" t="s">
        <v>101</v>
      </c>
      <c r="B10" s="64" t="s">
        <v>93</v>
      </c>
      <c r="C10" s="63" t="s">
        <v>13</v>
      </c>
      <c r="D10" s="16" t="s">
        <v>26</v>
      </c>
      <c r="E10" s="62">
        <v>1</v>
      </c>
      <c r="F10" s="17" t="s">
        <v>43</v>
      </c>
      <c r="G10" s="62" t="s">
        <v>20</v>
      </c>
      <c r="H10" s="77">
        <v>1425.89</v>
      </c>
      <c r="I10" s="77">
        <v>5703.55</v>
      </c>
      <c r="J10" s="87">
        <f t="shared" ref="J10" si="4">SUM(H10:I10)</f>
        <v>7129.4400000000005</v>
      </c>
    </row>
    <row r="11" spans="1:10" ht="15.75">
      <c r="A11" s="13" t="s">
        <v>27</v>
      </c>
      <c r="B11" s="62" t="s">
        <v>28</v>
      </c>
      <c r="C11" s="63" t="s">
        <v>13</v>
      </c>
      <c r="D11" s="16" t="s">
        <v>26</v>
      </c>
      <c r="E11" s="84">
        <v>0</v>
      </c>
      <c r="F11" s="53" t="s">
        <v>61</v>
      </c>
      <c r="G11" s="62" t="s">
        <v>20</v>
      </c>
      <c r="H11" s="77">
        <v>0</v>
      </c>
      <c r="I11" s="77">
        <v>0</v>
      </c>
      <c r="J11" s="87">
        <f t="shared" ref="J11" si="5">SUM(H11:I11)</f>
        <v>0</v>
      </c>
    </row>
    <row r="12" spans="1:10" ht="15.75">
      <c r="A12" s="13" t="s">
        <v>29</v>
      </c>
      <c r="B12" s="62" t="s">
        <v>30</v>
      </c>
      <c r="C12" s="63" t="s">
        <v>13</v>
      </c>
      <c r="D12" s="16" t="s">
        <v>31</v>
      </c>
      <c r="E12" s="62">
        <v>1</v>
      </c>
      <c r="F12" s="17" t="s">
        <v>32</v>
      </c>
      <c r="G12" s="62" t="s">
        <v>20</v>
      </c>
      <c r="H12" s="77">
        <v>1310.27</v>
      </c>
      <c r="I12" s="88">
        <v>5241.1099999999997</v>
      </c>
      <c r="J12" s="89">
        <f t="shared" si="0"/>
        <v>6551.3799999999992</v>
      </c>
    </row>
    <row r="13" spans="1:10" ht="15.75">
      <c r="A13" s="13" t="s">
        <v>33</v>
      </c>
      <c r="B13" s="62" t="s">
        <v>34</v>
      </c>
      <c r="C13" s="63" t="s">
        <v>13</v>
      </c>
      <c r="D13" s="16" t="s">
        <v>31</v>
      </c>
      <c r="E13" s="62">
        <v>1</v>
      </c>
      <c r="F13" s="17" t="s">
        <v>89</v>
      </c>
      <c r="G13" s="62" t="s">
        <v>20</v>
      </c>
      <c r="H13" s="77">
        <v>1310.27</v>
      </c>
      <c r="I13" s="77">
        <v>5241.1099999999997</v>
      </c>
      <c r="J13" s="76">
        <f t="shared" si="0"/>
        <v>6551.3799999999992</v>
      </c>
    </row>
    <row r="14" spans="1:10" ht="15.75">
      <c r="A14" s="13" t="s">
        <v>35</v>
      </c>
      <c r="B14" s="62" t="s">
        <v>36</v>
      </c>
      <c r="C14" s="63" t="s">
        <v>13</v>
      </c>
      <c r="D14" s="16" t="s">
        <v>37</v>
      </c>
      <c r="E14" s="62">
        <v>1</v>
      </c>
      <c r="F14" s="17" t="s">
        <v>90</v>
      </c>
      <c r="G14" s="62" t="s">
        <v>20</v>
      </c>
      <c r="H14" s="77">
        <v>1079.05</v>
      </c>
      <c r="I14" s="78">
        <v>4316.2</v>
      </c>
      <c r="J14" s="76">
        <f t="shared" si="0"/>
        <v>5395.25</v>
      </c>
    </row>
    <row r="15" spans="1:10" ht="15.75">
      <c r="A15" s="13" t="s">
        <v>39</v>
      </c>
      <c r="B15" s="62" t="s">
        <v>40</v>
      </c>
      <c r="C15" s="63" t="s">
        <v>13</v>
      </c>
      <c r="D15" s="16" t="s">
        <v>41</v>
      </c>
      <c r="E15" s="62">
        <v>1</v>
      </c>
      <c r="F15" s="17" t="s">
        <v>42</v>
      </c>
      <c r="G15" s="62" t="s">
        <v>20</v>
      </c>
      <c r="H15" s="79">
        <v>936.45</v>
      </c>
      <c r="I15" s="78">
        <v>3745.84</v>
      </c>
      <c r="J15" s="76">
        <f t="shared" si="0"/>
        <v>4682.29</v>
      </c>
    </row>
    <row r="16" spans="1:10" ht="15.75">
      <c r="A16" s="13" t="s">
        <v>39</v>
      </c>
      <c r="B16" s="62" t="s">
        <v>40</v>
      </c>
      <c r="C16" s="64" t="s">
        <v>96</v>
      </c>
      <c r="D16" s="16" t="s">
        <v>97</v>
      </c>
      <c r="E16" s="62">
        <v>1</v>
      </c>
      <c r="F16" s="19" t="s">
        <v>49</v>
      </c>
      <c r="G16" s="62" t="s">
        <v>20</v>
      </c>
      <c r="H16" s="79">
        <v>936.45</v>
      </c>
      <c r="I16" s="78">
        <v>3745.84</v>
      </c>
      <c r="J16" s="76">
        <f t="shared" si="0"/>
        <v>4682.29</v>
      </c>
    </row>
    <row r="17" spans="1:10" ht="15.75">
      <c r="A17" s="13" t="s">
        <v>39</v>
      </c>
      <c r="B17" s="62" t="s">
        <v>40</v>
      </c>
      <c r="C17" s="64" t="s">
        <v>18</v>
      </c>
      <c r="D17" s="16" t="s">
        <v>41</v>
      </c>
      <c r="E17" s="62">
        <v>1</v>
      </c>
      <c r="F17" s="17" t="s">
        <v>47</v>
      </c>
      <c r="G17" s="62" t="s">
        <v>20</v>
      </c>
      <c r="H17" s="79">
        <v>936.45</v>
      </c>
      <c r="I17" s="78">
        <v>3745.84</v>
      </c>
      <c r="J17" s="76">
        <f t="shared" ref="J17:J18" si="6">SUM(H17:I17)</f>
        <v>4682.29</v>
      </c>
    </row>
    <row r="18" spans="1:10" ht="15.75">
      <c r="A18" s="13" t="s">
        <v>39</v>
      </c>
      <c r="B18" s="62" t="s">
        <v>40</v>
      </c>
      <c r="C18" s="64" t="s">
        <v>18</v>
      </c>
      <c r="D18" s="16" t="s">
        <v>41</v>
      </c>
      <c r="E18" s="62">
        <v>1</v>
      </c>
      <c r="F18" s="17" t="s">
        <v>92</v>
      </c>
      <c r="G18" s="62" t="s">
        <v>20</v>
      </c>
      <c r="H18" s="79">
        <v>936.45</v>
      </c>
      <c r="I18" s="78">
        <v>3745.84</v>
      </c>
      <c r="J18" s="76">
        <f t="shared" si="6"/>
        <v>4682.29</v>
      </c>
    </row>
    <row r="19" spans="1:10" ht="15.75">
      <c r="A19" s="13" t="s">
        <v>44</v>
      </c>
      <c r="B19" s="62" t="s">
        <v>45</v>
      </c>
      <c r="C19" s="64" t="s">
        <v>18</v>
      </c>
      <c r="D19" s="16" t="s">
        <v>46</v>
      </c>
      <c r="E19" s="62">
        <v>1</v>
      </c>
      <c r="F19" s="17" t="s">
        <v>48</v>
      </c>
      <c r="G19" s="62" t="s">
        <v>20</v>
      </c>
      <c r="H19" s="79">
        <v>770.75</v>
      </c>
      <c r="I19" s="79">
        <v>3083.01</v>
      </c>
      <c r="J19" s="80">
        <f t="shared" si="0"/>
        <v>3853.76</v>
      </c>
    </row>
    <row r="20" spans="1:10" ht="15.75">
      <c r="A20" s="13" t="s">
        <v>44</v>
      </c>
      <c r="B20" s="62" t="s">
        <v>45</v>
      </c>
      <c r="C20" s="64" t="s">
        <v>18</v>
      </c>
      <c r="D20" s="16" t="s">
        <v>46</v>
      </c>
      <c r="E20" s="64">
        <v>1</v>
      </c>
      <c r="F20" s="17" t="s">
        <v>102</v>
      </c>
      <c r="G20" s="62" t="s">
        <v>20</v>
      </c>
      <c r="H20" s="79">
        <v>770.75</v>
      </c>
      <c r="I20" s="78">
        <v>3083.01</v>
      </c>
      <c r="J20" s="87">
        <f t="shared" si="0"/>
        <v>3853.76</v>
      </c>
    </row>
    <row r="21" spans="1:10" ht="15.75">
      <c r="A21" s="13" t="s">
        <v>44</v>
      </c>
      <c r="B21" s="62" t="s">
        <v>45</v>
      </c>
      <c r="C21" s="64" t="s">
        <v>18</v>
      </c>
      <c r="D21" s="16" t="s">
        <v>46</v>
      </c>
      <c r="E21" s="62">
        <v>1</v>
      </c>
      <c r="F21" s="17" t="s">
        <v>91</v>
      </c>
      <c r="G21" s="62" t="s">
        <v>20</v>
      </c>
      <c r="H21" s="79">
        <v>770.75</v>
      </c>
      <c r="I21" s="78">
        <v>3083.01</v>
      </c>
      <c r="J21" s="76">
        <f t="shared" si="0"/>
        <v>3853.76</v>
      </c>
    </row>
    <row r="22" spans="1:10" ht="15.75">
      <c r="A22" s="13" t="s">
        <v>44</v>
      </c>
      <c r="B22" s="62" t="s">
        <v>45</v>
      </c>
      <c r="C22" s="64" t="s">
        <v>18</v>
      </c>
      <c r="D22" s="16" t="s">
        <v>46</v>
      </c>
      <c r="E22" s="62">
        <v>1</v>
      </c>
      <c r="F22" s="17" t="s">
        <v>53</v>
      </c>
      <c r="G22" s="62" t="s">
        <v>20</v>
      </c>
      <c r="H22" s="77">
        <v>770.75</v>
      </c>
      <c r="I22" s="77">
        <v>3083.01</v>
      </c>
      <c r="J22" s="76">
        <f t="shared" ref="J22" si="7">SUM(H22:I22)</f>
        <v>3853.76</v>
      </c>
    </row>
    <row r="23" spans="1:10" ht="15.75">
      <c r="A23" s="13" t="s">
        <v>44</v>
      </c>
      <c r="B23" s="62" t="s">
        <v>45</v>
      </c>
      <c r="C23" s="64" t="s">
        <v>96</v>
      </c>
      <c r="D23" s="16" t="s">
        <v>46</v>
      </c>
      <c r="E23" s="62">
        <v>1</v>
      </c>
      <c r="F23" s="19" t="s">
        <v>98</v>
      </c>
      <c r="G23" s="62" t="s">
        <v>20</v>
      </c>
      <c r="H23" s="79">
        <v>770.75</v>
      </c>
      <c r="I23" s="78">
        <v>3083.01</v>
      </c>
      <c r="J23" s="76">
        <f t="shared" ref="J23" si="8">SUM(H23:I23)</f>
        <v>3853.76</v>
      </c>
    </row>
    <row r="24" spans="1:10" ht="16.5" thickBot="1">
      <c r="A24" s="20" t="s">
        <v>50</v>
      </c>
      <c r="B24" s="21" t="s">
        <v>51</v>
      </c>
      <c r="C24" s="54" t="s">
        <v>18</v>
      </c>
      <c r="D24" s="42" t="s">
        <v>52</v>
      </c>
      <c r="E24" s="54">
        <v>1</v>
      </c>
      <c r="F24" s="99" t="s">
        <v>99</v>
      </c>
      <c r="G24" s="66" t="s">
        <v>20</v>
      </c>
      <c r="H24" s="81">
        <v>500.99</v>
      </c>
      <c r="I24" s="82">
        <v>2003.95</v>
      </c>
      <c r="J24" s="83">
        <f t="shared" si="0"/>
        <v>2504.94</v>
      </c>
    </row>
    <row r="25" spans="1:10" ht="16.5" thickBot="1">
      <c r="A25" s="22"/>
      <c r="B25" s="2"/>
      <c r="C25" s="2"/>
      <c r="D25" s="23"/>
      <c r="E25" s="24">
        <f>SUM(E5:E24)</f>
        <v>19</v>
      </c>
      <c r="F25" s="25"/>
      <c r="G25" s="2"/>
      <c r="H25" s="26"/>
      <c r="I25" s="26"/>
      <c r="J25" s="27">
        <f>SUM(J5:J24)</f>
        <v>111694.56999999996</v>
      </c>
    </row>
    <row r="26" spans="1:10">
      <c r="A26" s="119"/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ht="16.5" thickBot="1">
      <c r="A27" s="1"/>
      <c r="B27" s="1"/>
      <c r="C27" s="1"/>
      <c r="D27" s="1"/>
      <c r="E27" s="1"/>
      <c r="F27" s="2"/>
      <c r="G27" s="1"/>
      <c r="H27" s="1"/>
      <c r="I27" s="1"/>
      <c r="J27" s="1"/>
    </row>
    <row r="28" spans="1:10" ht="15.75" customHeight="1" thickBot="1">
      <c r="A28" s="114" t="s">
        <v>54</v>
      </c>
      <c r="B28" s="115"/>
      <c r="C28" s="115"/>
      <c r="D28" s="115"/>
      <c r="E28" s="115"/>
      <c r="F28" s="115"/>
      <c r="G28" s="115"/>
      <c r="H28" s="116"/>
      <c r="I28" s="28"/>
      <c r="J28" s="1"/>
    </row>
    <row r="29" spans="1:10" ht="16.5" thickBot="1">
      <c r="A29" s="29" t="s">
        <v>55</v>
      </c>
      <c r="B29" s="29" t="s">
        <v>2</v>
      </c>
      <c r="C29" s="29" t="s">
        <v>3</v>
      </c>
      <c r="D29" s="29" t="s">
        <v>4</v>
      </c>
      <c r="E29" s="29" t="s">
        <v>5</v>
      </c>
      <c r="F29" s="29" t="s">
        <v>6</v>
      </c>
      <c r="G29" s="29" t="s">
        <v>7</v>
      </c>
      <c r="H29" s="29" t="s">
        <v>56</v>
      </c>
      <c r="I29" s="30"/>
      <c r="J29" s="1"/>
    </row>
    <row r="30" spans="1:10" ht="16.5" thickBot="1">
      <c r="A30" s="31" t="s">
        <v>57</v>
      </c>
      <c r="B30" s="117"/>
      <c r="C30" s="117"/>
      <c r="D30" s="117"/>
      <c r="E30" s="117"/>
      <c r="F30" s="117"/>
      <c r="G30" s="117"/>
      <c r="H30" s="118"/>
      <c r="I30" s="32"/>
      <c r="J30" s="1"/>
    </row>
    <row r="31" spans="1:10" ht="15.75">
      <c r="A31" s="90" t="s">
        <v>60</v>
      </c>
      <c r="B31" s="10" t="s">
        <v>58</v>
      </c>
      <c r="C31" s="91" t="s">
        <v>85</v>
      </c>
      <c r="D31" s="12" t="s">
        <v>59</v>
      </c>
      <c r="E31" s="10">
        <v>1</v>
      </c>
      <c r="F31" s="92" t="s">
        <v>84</v>
      </c>
      <c r="G31" s="65" t="s">
        <v>15</v>
      </c>
      <c r="H31" s="34">
        <v>1392.8</v>
      </c>
      <c r="I31" s="35"/>
      <c r="J31" s="1"/>
    </row>
    <row r="32" spans="1:10" ht="15.75">
      <c r="A32" s="36" t="s">
        <v>60</v>
      </c>
      <c r="B32" s="37" t="s">
        <v>58</v>
      </c>
      <c r="C32" s="15" t="s">
        <v>77</v>
      </c>
      <c r="D32" s="16" t="s">
        <v>59</v>
      </c>
      <c r="E32" s="37">
        <v>0</v>
      </c>
      <c r="F32" s="38" t="s">
        <v>61</v>
      </c>
      <c r="G32" s="67" t="s">
        <v>15</v>
      </c>
      <c r="H32" s="55">
        <v>0</v>
      </c>
      <c r="I32" s="35"/>
      <c r="J32" s="1"/>
    </row>
    <row r="33" spans="1:10" ht="15.75">
      <c r="A33" s="36" t="s">
        <v>60</v>
      </c>
      <c r="B33" s="37" t="s">
        <v>58</v>
      </c>
      <c r="C33" s="15" t="s">
        <v>77</v>
      </c>
      <c r="D33" s="16" t="s">
        <v>59</v>
      </c>
      <c r="E33" s="37">
        <v>0</v>
      </c>
      <c r="F33" s="38" t="s">
        <v>61</v>
      </c>
      <c r="G33" s="67" t="s">
        <v>15</v>
      </c>
      <c r="H33" s="55">
        <v>0</v>
      </c>
      <c r="I33" s="35"/>
      <c r="J33" s="1"/>
    </row>
    <row r="34" spans="1:10" ht="15.75">
      <c r="A34" s="36" t="s">
        <v>60</v>
      </c>
      <c r="B34" s="37" t="s">
        <v>58</v>
      </c>
      <c r="C34" s="18" t="s">
        <v>77</v>
      </c>
      <c r="D34" s="16" t="s">
        <v>59</v>
      </c>
      <c r="E34" s="37">
        <v>0</v>
      </c>
      <c r="F34" s="38" t="s">
        <v>61</v>
      </c>
      <c r="G34" s="67" t="s">
        <v>15</v>
      </c>
      <c r="H34" s="55">
        <v>0</v>
      </c>
      <c r="I34" s="35"/>
      <c r="J34" s="1"/>
    </row>
    <row r="35" spans="1:10" ht="16.5" thickBot="1">
      <c r="A35" s="40" t="s">
        <v>60</v>
      </c>
      <c r="B35" s="41" t="s">
        <v>58</v>
      </c>
      <c r="C35" s="39" t="s">
        <v>77</v>
      </c>
      <c r="D35" s="42" t="s">
        <v>59</v>
      </c>
      <c r="E35" s="41">
        <v>0</v>
      </c>
      <c r="F35" s="43" t="s">
        <v>61</v>
      </c>
      <c r="G35" s="68" t="s">
        <v>15</v>
      </c>
      <c r="H35" s="56">
        <v>0</v>
      </c>
      <c r="I35" s="35"/>
      <c r="J35" s="1"/>
    </row>
    <row r="36" spans="1:10" ht="16.5" thickBot="1">
      <c r="A36" s="44"/>
      <c r="B36" s="44"/>
      <c r="C36" s="45"/>
      <c r="D36" s="23"/>
      <c r="E36" s="24">
        <f>SUM(E31:E35)</f>
        <v>1</v>
      </c>
      <c r="F36" s="25"/>
      <c r="G36" s="35"/>
      <c r="H36" s="27">
        <f>SUM(H31:H35)</f>
        <v>1392.8</v>
      </c>
      <c r="I36" s="35"/>
      <c r="J36" s="1"/>
    </row>
    <row r="37" spans="1:10" ht="15.75">
      <c r="A37" s="44"/>
      <c r="B37" s="44"/>
      <c r="C37" s="45"/>
      <c r="D37" s="45"/>
      <c r="E37" s="45"/>
      <c r="F37" s="45"/>
      <c r="G37" s="44"/>
      <c r="H37" s="45"/>
      <c r="I37" s="35"/>
      <c r="J37" s="1"/>
    </row>
    <row r="38" spans="1:10" ht="16.5" thickBot="1">
      <c r="A38" s="44"/>
      <c r="B38" s="44"/>
      <c r="C38" s="45"/>
      <c r="D38" s="45"/>
      <c r="E38" s="45"/>
      <c r="F38" s="45"/>
      <c r="G38" s="44"/>
      <c r="H38" s="45"/>
      <c r="I38" s="35"/>
      <c r="J38" s="1"/>
    </row>
    <row r="39" spans="1:10" ht="16.5" thickBot="1">
      <c r="A39" s="104" t="s">
        <v>62</v>
      </c>
      <c r="B39" s="105"/>
      <c r="C39" s="105"/>
      <c r="D39" s="105"/>
      <c r="E39" s="105"/>
      <c r="F39" s="105"/>
      <c r="G39" s="105"/>
      <c r="H39" s="106"/>
      <c r="I39" s="1"/>
      <c r="J39" s="1"/>
    </row>
    <row r="40" spans="1:10" ht="16.5" thickBot="1">
      <c r="A40" s="46" t="s">
        <v>55</v>
      </c>
      <c r="B40" s="46" t="s">
        <v>2</v>
      </c>
      <c r="C40" s="46" t="s">
        <v>3</v>
      </c>
      <c r="D40" s="46" t="s">
        <v>63</v>
      </c>
      <c r="E40" s="46" t="s">
        <v>5</v>
      </c>
      <c r="F40" s="46" t="s">
        <v>6</v>
      </c>
      <c r="G40" s="46" t="s">
        <v>7</v>
      </c>
      <c r="H40" s="46" t="s">
        <v>56</v>
      </c>
      <c r="I40" s="1"/>
      <c r="J40" s="1"/>
    </row>
    <row r="41" spans="1:10" ht="16.5" thickBot="1">
      <c r="A41" s="100" t="s">
        <v>64</v>
      </c>
      <c r="B41" s="101"/>
      <c r="C41" s="102" t="s">
        <v>65</v>
      </c>
      <c r="D41" s="102"/>
      <c r="E41" s="102"/>
      <c r="F41" s="102"/>
      <c r="G41" s="102"/>
      <c r="H41" s="103"/>
      <c r="I41" s="1"/>
      <c r="J41" s="1"/>
    </row>
    <row r="42" spans="1:10" ht="15.75">
      <c r="A42" s="61" t="s">
        <v>65</v>
      </c>
      <c r="B42" s="48" t="s">
        <v>66</v>
      </c>
      <c r="C42" s="11" t="s">
        <v>67</v>
      </c>
      <c r="D42" s="48" t="s">
        <v>66</v>
      </c>
      <c r="E42" s="48">
        <v>1</v>
      </c>
      <c r="F42" s="92" t="s">
        <v>100</v>
      </c>
      <c r="G42" s="72" t="s">
        <v>15</v>
      </c>
      <c r="H42" s="34">
        <v>3900</v>
      </c>
      <c r="I42" s="1"/>
      <c r="J42" s="1"/>
    </row>
    <row r="43" spans="1:10" ht="15.75">
      <c r="A43" s="59" t="s">
        <v>68</v>
      </c>
      <c r="B43" s="47" t="s">
        <v>66</v>
      </c>
      <c r="C43" s="18" t="s">
        <v>67</v>
      </c>
      <c r="D43" s="47" t="s">
        <v>66</v>
      </c>
      <c r="E43" s="47">
        <v>1</v>
      </c>
      <c r="F43" s="33" t="s">
        <v>84</v>
      </c>
      <c r="G43" s="73" t="s">
        <v>15</v>
      </c>
      <c r="H43" s="55">
        <v>1800</v>
      </c>
      <c r="I43" s="1"/>
      <c r="J43" s="1"/>
    </row>
    <row r="44" spans="1:10" ht="15.75">
      <c r="A44" s="59" t="s">
        <v>68</v>
      </c>
      <c r="B44" s="47" t="s">
        <v>66</v>
      </c>
      <c r="C44" s="18" t="s">
        <v>67</v>
      </c>
      <c r="D44" s="47" t="s">
        <v>66</v>
      </c>
      <c r="E44" s="47">
        <v>1</v>
      </c>
      <c r="F44" s="33" t="s">
        <v>47</v>
      </c>
      <c r="G44" s="73" t="s">
        <v>20</v>
      </c>
      <c r="H44" s="55">
        <v>1800</v>
      </c>
      <c r="I44" s="1"/>
      <c r="J44" s="1"/>
    </row>
    <row r="45" spans="1:10" ht="16.5" thickBot="1">
      <c r="A45" s="1"/>
      <c r="B45" s="1"/>
      <c r="C45" s="1"/>
      <c r="D45" s="1"/>
      <c r="E45" s="57">
        <f>SUM(E42:E44)</f>
        <v>3</v>
      </c>
      <c r="F45" s="25"/>
      <c r="G45" s="1"/>
      <c r="H45" s="58">
        <f>SUM(H42:H44)</f>
        <v>7500</v>
      </c>
      <c r="I45" s="1"/>
      <c r="J45" s="1"/>
    </row>
    <row r="46" spans="1:10" ht="16.5" thickBot="1">
      <c r="A46" s="1"/>
      <c r="B46" s="1"/>
      <c r="C46" s="1"/>
      <c r="D46" s="1"/>
      <c r="E46" s="1"/>
      <c r="F46" s="25"/>
      <c r="G46" s="1"/>
      <c r="H46" s="1"/>
      <c r="I46" s="1"/>
      <c r="J46" s="1"/>
    </row>
    <row r="47" spans="1:10" ht="16.5" thickBot="1">
      <c r="A47" s="104" t="s">
        <v>78</v>
      </c>
      <c r="B47" s="105"/>
      <c r="C47" s="105"/>
      <c r="D47" s="105"/>
      <c r="E47" s="105"/>
      <c r="F47" s="105"/>
      <c r="G47" s="105"/>
      <c r="H47" s="106"/>
      <c r="I47" s="1"/>
      <c r="J47" s="1"/>
    </row>
    <row r="48" spans="1:10" ht="16.5" thickBot="1">
      <c r="A48" s="46" t="s">
        <v>55</v>
      </c>
      <c r="B48" s="46" t="s">
        <v>2</v>
      </c>
      <c r="C48" s="46" t="s">
        <v>3</v>
      </c>
      <c r="D48" s="46" t="s">
        <v>63</v>
      </c>
      <c r="E48" s="46" t="s">
        <v>5</v>
      </c>
      <c r="F48" s="46" t="s">
        <v>6</v>
      </c>
      <c r="G48" s="46" t="s">
        <v>7</v>
      </c>
      <c r="H48" s="46" t="s">
        <v>56</v>
      </c>
      <c r="I48" s="1"/>
      <c r="J48" s="1"/>
    </row>
    <row r="49" spans="1:10" ht="16.5" thickBot="1">
      <c r="A49" s="107" t="s">
        <v>78</v>
      </c>
      <c r="B49" s="108"/>
      <c r="C49" s="102"/>
      <c r="D49" s="102"/>
      <c r="E49" s="102"/>
      <c r="F49" s="102"/>
      <c r="G49" s="102"/>
      <c r="H49" s="103"/>
      <c r="I49" s="1"/>
      <c r="J49" s="1"/>
    </row>
    <row r="50" spans="1:10" ht="15.75">
      <c r="A50" s="96" t="s">
        <v>79</v>
      </c>
      <c r="B50" s="48" t="s">
        <v>80</v>
      </c>
      <c r="C50" s="91" t="s">
        <v>70</v>
      </c>
      <c r="D50" s="48"/>
      <c r="E50" s="48">
        <v>0</v>
      </c>
      <c r="F50" s="69" t="s">
        <v>61</v>
      </c>
      <c r="G50" s="72" t="s">
        <v>69</v>
      </c>
      <c r="H50" s="34">
        <v>0</v>
      </c>
      <c r="I50" s="1"/>
      <c r="J50" s="1"/>
    </row>
    <row r="51" spans="1:10" ht="15.75">
      <c r="A51" s="97" t="s">
        <v>79</v>
      </c>
      <c r="B51" s="47" t="s">
        <v>80</v>
      </c>
      <c r="C51" s="15" t="s">
        <v>70</v>
      </c>
      <c r="D51" s="47"/>
      <c r="E51" s="47">
        <v>1</v>
      </c>
      <c r="F51" s="33" t="s">
        <v>94</v>
      </c>
      <c r="G51" s="73" t="s">
        <v>69</v>
      </c>
      <c r="H51" s="55">
        <v>1000</v>
      </c>
      <c r="I51" s="1"/>
      <c r="J51" s="1"/>
    </row>
    <row r="52" spans="1:10" ht="16.5" thickBot="1">
      <c r="A52" s="98" t="s">
        <v>79</v>
      </c>
      <c r="B52" s="60" t="s">
        <v>80</v>
      </c>
      <c r="C52" s="54" t="s">
        <v>70</v>
      </c>
      <c r="D52" s="60"/>
      <c r="E52" s="60">
        <v>1</v>
      </c>
      <c r="F52" s="75" t="s">
        <v>95</v>
      </c>
      <c r="G52" s="74" t="s">
        <v>69</v>
      </c>
      <c r="H52" s="56">
        <v>1000</v>
      </c>
      <c r="I52" s="1"/>
      <c r="J52" s="1"/>
    </row>
    <row r="53" spans="1:10" ht="16.5" thickBot="1">
      <c r="A53" s="93"/>
      <c r="B53" s="94"/>
      <c r="C53" s="95"/>
      <c r="D53" s="49" t="s">
        <v>10</v>
      </c>
      <c r="E53" s="24">
        <f>SUM(E50:E52)</f>
        <v>2</v>
      </c>
      <c r="F53" s="50"/>
      <c r="G53" s="51"/>
      <c r="H53" s="27">
        <f>SUM(H50:H52)</f>
        <v>2000</v>
      </c>
      <c r="I53" s="1"/>
      <c r="J53" s="1"/>
    </row>
    <row r="54" spans="1:10" ht="15.75">
      <c r="A54" s="1"/>
      <c r="B54" s="1"/>
      <c r="C54" s="1"/>
      <c r="D54" s="1"/>
      <c r="E54" s="1"/>
      <c r="F54" s="2"/>
      <c r="G54" s="1"/>
      <c r="H54" s="1"/>
      <c r="I54" s="1"/>
      <c r="J54" s="1"/>
    </row>
    <row r="55" spans="1:10" ht="15.75">
      <c r="A55" s="1"/>
      <c r="B55" s="1"/>
      <c r="C55" s="1"/>
      <c r="D55" s="1"/>
      <c r="E55" s="1"/>
      <c r="F55" s="25"/>
      <c r="G55" s="1"/>
      <c r="H55" s="1"/>
      <c r="I55" s="1"/>
      <c r="J55" s="1"/>
    </row>
    <row r="56" spans="1:10" ht="15.75">
      <c r="A56" s="1"/>
      <c r="B56" s="1"/>
      <c r="C56" s="1"/>
      <c r="D56" s="1"/>
      <c r="E56" s="1"/>
      <c r="F56" s="2"/>
      <c r="G56" s="1"/>
      <c r="H56" s="1"/>
      <c r="I56" s="1"/>
      <c r="J56" s="1"/>
    </row>
    <row r="57" spans="1:10" ht="15.75">
      <c r="A57" s="1"/>
      <c r="B57" s="1"/>
      <c r="C57" s="1"/>
      <c r="D57" s="1"/>
      <c r="E57" s="1"/>
      <c r="F57" s="2"/>
      <c r="G57" s="1"/>
      <c r="H57" s="1"/>
      <c r="I57" s="1"/>
      <c r="J57" s="1"/>
    </row>
    <row r="58" spans="1:10" ht="15.75">
      <c r="A58" s="52" t="s">
        <v>83</v>
      </c>
      <c r="B58" s="70">
        <f>E25+E36+E45+E53</f>
        <v>25</v>
      </c>
      <c r="C58" s="1"/>
      <c r="D58" s="1"/>
      <c r="E58" s="1"/>
      <c r="F58" s="2"/>
      <c r="G58" s="1"/>
      <c r="H58" s="1"/>
      <c r="I58" s="1"/>
      <c r="J58" s="1"/>
    </row>
    <row r="59" spans="1:10" ht="15.75">
      <c r="A59" s="52" t="s">
        <v>82</v>
      </c>
      <c r="B59" s="71">
        <f>J25+H36+H45+H53</f>
        <v>122587.36999999997</v>
      </c>
    </row>
  </sheetData>
  <mergeCells count="11">
    <mergeCell ref="A1:J1"/>
    <mergeCell ref="A3:J3"/>
    <mergeCell ref="A28:H28"/>
    <mergeCell ref="B30:H30"/>
    <mergeCell ref="A39:H39"/>
    <mergeCell ref="A26:J26"/>
    <mergeCell ref="A41:B41"/>
    <mergeCell ref="C41:H41"/>
    <mergeCell ref="A47:H47"/>
    <mergeCell ref="A49:B49"/>
    <mergeCell ref="C49:H49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F14" sqref="F14"/>
    </sheetView>
  </sheetViews>
  <sheetFormatPr defaultColWidth="9.140625" defaultRowHeight="15"/>
  <cols>
    <col min="1" max="1" width="40.28515625" customWidth="1"/>
    <col min="2" max="2" width="19.140625" customWidth="1"/>
    <col min="3" max="3" width="31.42578125" customWidth="1"/>
    <col min="4" max="4" width="10.7109375" customWidth="1"/>
    <col min="6" max="6" width="38" style="8" bestFit="1" customWidth="1"/>
    <col min="7" max="7" width="12.85546875" customWidth="1"/>
    <col min="8" max="8" width="31.28515625" customWidth="1"/>
    <col min="9" max="9" width="17.85546875" customWidth="1"/>
    <col min="10" max="10" width="14.85546875" customWidth="1"/>
  </cols>
  <sheetData>
    <row r="1" spans="1:10" ht="16.5" thickBot="1">
      <c r="A1" s="109" t="s">
        <v>106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.75">
      <c r="A2" s="1"/>
      <c r="B2" s="1"/>
      <c r="C2" s="1"/>
      <c r="D2" s="1"/>
      <c r="E2" s="1"/>
      <c r="F2" s="2"/>
      <c r="G2" s="1"/>
      <c r="H2" s="1"/>
      <c r="I2" s="1"/>
      <c r="J2" s="1"/>
    </row>
    <row r="3" spans="1:10" ht="15.75">
      <c r="A3" s="1"/>
      <c r="B3" s="1"/>
      <c r="C3" s="1"/>
      <c r="D3" s="1"/>
      <c r="E3" s="1"/>
      <c r="F3" s="2"/>
      <c r="G3" s="1"/>
      <c r="H3" s="1"/>
      <c r="I3" s="1"/>
      <c r="J3" s="1"/>
    </row>
    <row r="4" spans="1:10" ht="16.5" thickBot="1">
      <c r="A4" s="1"/>
      <c r="B4" s="1"/>
      <c r="C4" s="1"/>
      <c r="D4" s="1"/>
      <c r="E4" s="1"/>
      <c r="F4" s="25"/>
      <c r="G4" s="1"/>
      <c r="H4" s="1"/>
      <c r="I4" s="1"/>
      <c r="J4" s="1"/>
    </row>
    <row r="5" spans="1:10" ht="16.5" thickBot="1">
      <c r="A5" s="104" t="s">
        <v>73</v>
      </c>
      <c r="B5" s="105"/>
      <c r="C5" s="105"/>
      <c r="D5" s="105"/>
      <c r="E5" s="105"/>
      <c r="F5" s="105"/>
      <c r="G5" s="105"/>
      <c r="H5" s="106"/>
      <c r="I5" s="1"/>
      <c r="J5" s="1"/>
    </row>
    <row r="6" spans="1:10" ht="16.5" thickBot="1">
      <c r="A6" s="46" t="s">
        <v>55</v>
      </c>
      <c r="B6" s="46" t="s">
        <v>2</v>
      </c>
      <c r="C6" s="46" t="s">
        <v>3</v>
      </c>
      <c r="D6" s="46" t="s">
        <v>63</v>
      </c>
      <c r="E6" s="46" t="s">
        <v>5</v>
      </c>
      <c r="F6" s="46" t="s">
        <v>6</v>
      </c>
      <c r="G6" s="46" t="s">
        <v>7</v>
      </c>
      <c r="H6" s="46" t="s">
        <v>56</v>
      </c>
      <c r="I6" s="1"/>
      <c r="J6" s="1"/>
    </row>
    <row r="7" spans="1:10" ht="16.5" thickBot="1">
      <c r="A7" s="107" t="s">
        <v>74</v>
      </c>
      <c r="B7" s="108"/>
      <c r="C7" s="102"/>
      <c r="D7" s="102"/>
      <c r="E7" s="102"/>
      <c r="F7" s="102"/>
      <c r="G7" s="102"/>
      <c r="H7" s="103"/>
      <c r="I7" s="1"/>
      <c r="J7" s="1"/>
    </row>
    <row r="8" spans="1:10" ht="15.75">
      <c r="A8" s="96" t="s">
        <v>76</v>
      </c>
      <c r="B8" s="48" t="s">
        <v>81</v>
      </c>
      <c r="C8" s="91" t="s">
        <v>70</v>
      </c>
      <c r="D8" s="48"/>
      <c r="E8" s="48">
        <v>1</v>
      </c>
      <c r="F8" s="92" t="s">
        <v>107</v>
      </c>
      <c r="G8" s="72" t="s">
        <v>69</v>
      </c>
      <c r="H8" s="34">
        <v>1200</v>
      </c>
      <c r="I8" s="1"/>
      <c r="J8" s="1"/>
    </row>
    <row r="9" spans="1:10" ht="15.75">
      <c r="A9" s="97" t="s">
        <v>76</v>
      </c>
      <c r="B9" s="47" t="s">
        <v>81</v>
      </c>
      <c r="C9" s="15" t="s">
        <v>70</v>
      </c>
      <c r="D9" s="47"/>
      <c r="E9" s="47">
        <v>1</v>
      </c>
      <c r="F9" s="33" t="s">
        <v>108</v>
      </c>
      <c r="G9" s="73" t="s">
        <v>69</v>
      </c>
      <c r="H9" s="55">
        <v>1200</v>
      </c>
      <c r="I9" s="1"/>
      <c r="J9" s="1"/>
    </row>
    <row r="10" spans="1:10" ht="15.75">
      <c r="A10" s="97" t="s">
        <v>76</v>
      </c>
      <c r="B10" s="47" t="s">
        <v>81</v>
      </c>
      <c r="C10" s="15" t="s">
        <v>70</v>
      </c>
      <c r="D10" s="47"/>
      <c r="E10" s="47">
        <v>1</v>
      </c>
      <c r="F10" s="33" t="s">
        <v>71</v>
      </c>
      <c r="G10" s="73" t="s">
        <v>69</v>
      </c>
      <c r="H10" s="55">
        <v>1200</v>
      </c>
      <c r="I10" s="1"/>
      <c r="J10" s="1"/>
    </row>
    <row r="11" spans="1:10" ht="16.5" thickBot="1">
      <c r="A11" s="98" t="s">
        <v>75</v>
      </c>
      <c r="B11" s="60" t="s">
        <v>81</v>
      </c>
      <c r="C11" s="54" t="s">
        <v>70</v>
      </c>
      <c r="D11" s="60"/>
      <c r="E11" s="60">
        <v>1</v>
      </c>
      <c r="F11" s="75" t="s">
        <v>72</v>
      </c>
      <c r="G11" s="74" t="s">
        <v>69</v>
      </c>
      <c r="H11" s="56">
        <v>1200</v>
      </c>
      <c r="I11" s="1"/>
      <c r="J11" s="1"/>
    </row>
    <row r="12" spans="1:10" ht="16.5" thickBot="1">
      <c r="A12" s="93"/>
      <c r="B12" s="94"/>
      <c r="C12" s="95"/>
      <c r="D12" s="49" t="s">
        <v>10</v>
      </c>
      <c r="E12" s="24">
        <f>SUM(E8:E11)</f>
        <v>4</v>
      </c>
      <c r="F12" s="50"/>
      <c r="G12" s="51"/>
      <c r="H12" s="27">
        <f>SUM(H8:H11)</f>
        <v>4800</v>
      </c>
      <c r="I12" s="1"/>
      <c r="J12" s="1"/>
    </row>
    <row r="13" spans="1:10" ht="15.75">
      <c r="A13" s="1"/>
      <c r="B13" s="1"/>
      <c r="C13" s="1"/>
      <c r="D13" s="1"/>
      <c r="E13" s="1"/>
      <c r="F13" s="2"/>
      <c r="G13" s="1"/>
      <c r="H13" s="1"/>
      <c r="I13" s="1"/>
      <c r="J13" s="1"/>
    </row>
    <row r="14" spans="1:10" ht="15.75">
      <c r="A14" s="1"/>
      <c r="B14" s="1"/>
      <c r="C14" s="1"/>
      <c r="D14" s="1"/>
      <c r="E14" s="1"/>
      <c r="F14" s="2"/>
      <c r="G14" s="1"/>
      <c r="H14" s="1"/>
      <c r="I14" s="1"/>
      <c r="J14" s="1"/>
    </row>
    <row r="15" spans="1:10" ht="15.75">
      <c r="A15" s="52" t="s">
        <v>83</v>
      </c>
      <c r="B15" s="70">
        <f>E12</f>
        <v>4</v>
      </c>
      <c r="C15" s="1"/>
      <c r="D15" s="1"/>
      <c r="E15" s="1"/>
      <c r="F15" s="2"/>
      <c r="G15" s="1"/>
      <c r="H15" s="1"/>
      <c r="I15" s="1"/>
      <c r="J15" s="1"/>
    </row>
    <row r="16" spans="1:10" ht="15.75">
      <c r="A16" s="52" t="s">
        <v>82</v>
      </c>
      <c r="B16" s="71">
        <f>H12</f>
        <v>4800</v>
      </c>
    </row>
  </sheetData>
  <mergeCells count="4">
    <mergeCell ref="A7:B7"/>
    <mergeCell ref="C7:H7"/>
    <mergeCell ref="A5:H5"/>
    <mergeCell ref="A1:J1"/>
  </mergeCells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LAI ABRIL 2024</vt:lpstr>
      <vt:lpstr>LAI ABRIL CONSAD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Valda</dc:creator>
  <cp:lastModifiedBy>usuario</cp:lastModifiedBy>
  <cp:lastPrinted>2023-08-08T14:18:58Z</cp:lastPrinted>
  <dcterms:created xsi:type="dcterms:W3CDTF">2022-10-07T17:12:30Z</dcterms:created>
  <dcterms:modified xsi:type="dcterms:W3CDTF">2024-05-07T11:06:27Z</dcterms:modified>
</cp:coreProperties>
</file>