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8680" yWindow="810" windowWidth="20640" windowHeight="11760" tabRatio="500" activeTab="1"/>
  </bookViews>
  <sheets>
    <sheet name="GEP 2017 - 3 TRIMESTRE" sheetId="1" r:id="rId1"/>
    <sheet name="GEP 2017 - 4 TRIMESTRE" sheetId="3" r:id="rId2"/>
  </sheets>
  <definedNames>
    <definedName name="_xlnm.Print_Area" localSheetId="0">'GEP 2017 - 3 TRIMESTRE'!$A$1:$W$31</definedName>
    <definedName name="_xlnm.Print_Area" localSheetId="1">'GEP 2017 - 4 TRIMESTRE'!$A$1:$W$31</definedName>
    <definedName name="_xlnm.Print_Titles" localSheetId="0">'GEP 2017 - 3 TRIMESTRE'!$1:$17</definedName>
    <definedName name="_xlnm.Print_Titles" localSheetId="1">'GEP 2017 - 4 TRIMESTRE'!$1:$17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1" i="3"/>
  <c r="T29" s="1"/>
  <c r="S29"/>
  <c r="U22"/>
  <c r="V22" s="1"/>
  <c r="U21"/>
  <c r="V21" s="1"/>
  <c r="U20"/>
  <c r="V20" s="1"/>
  <c r="U19"/>
  <c r="V19" s="1"/>
  <c r="AB18"/>
  <c r="AA18"/>
  <c r="U18"/>
  <c r="U22" i="1"/>
  <c r="V22" s="1"/>
  <c r="U21"/>
  <c r="V21" s="1"/>
  <c r="U20"/>
  <c r="V20" s="1"/>
  <c r="U18"/>
  <c r="U19"/>
  <c r="V19" s="1"/>
  <c r="AB18"/>
  <c r="AA18"/>
  <c r="T29"/>
  <c r="S29"/>
  <c r="U29" i="3" l="1"/>
  <c r="V18"/>
  <c r="V29" s="1"/>
  <c r="U29" i="1"/>
  <c r="V18"/>
  <c r="V29" s="1"/>
</calcChain>
</file>

<file path=xl/sharedStrings.xml><?xml version="1.0" encoding="utf-8"?>
<sst xmlns="http://schemas.openxmlformats.org/spreadsheetml/2006/main" count="266" uniqueCount="82">
  <si>
    <t>OBRAS OU SERVIÇOS</t>
  </si>
  <si>
    <t>DESPESAS DO EXERCÍCIO</t>
  </si>
  <si>
    <t xml:space="preserve">VALOR PAGO ACUMULADO NA OBRA OU SERVIÇO (R$) </t>
  </si>
  <si>
    <t>SITUAÇÃO</t>
  </si>
  <si>
    <t>MODALIDADE / Nº LICITAÇÃO</t>
  </si>
  <si>
    <t>IDENTIFICAÇÃO DE OBRA, SERVIÇO OU AQUISIÇÃO</t>
  </si>
  <si>
    <t>CONVÊNIO</t>
  </si>
  <si>
    <t>CONTRATADO</t>
  </si>
  <si>
    <t>CONTRATO</t>
  </si>
  <si>
    <t>ADITIVO</t>
  </si>
  <si>
    <t>NATUREZA DA DESPESA</t>
  </si>
  <si>
    <t>VALOR MEDIDO ACUMULADO</t>
  </si>
  <si>
    <t>VALOR PAGO ACUMULADO NO PERÍODO  (R$)</t>
  </si>
  <si>
    <t>VALOR PAGO ACUMULADO NO EXERCÍCIO (R$)</t>
  </si>
  <si>
    <t>Nº</t>
  </si>
  <si>
    <t>CONCEDENTE</t>
  </si>
  <si>
    <t>REPASSE 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</si>
  <si>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</si>
  <si>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</si>
  <si>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</si>
  <si>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</si>
  <si>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</si>
  <si>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</si>
  <si>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PARALIZAÇÃO</t>
  </si>
  <si>
    <t>PRAZO ADITADO</t>
  </si>
  <si>
    <t>vigencia</t>
  </si>
  <si>
    <t>VALOR ADITADO ACUMULADO (R$)</t>
  </si>
  <si>
    <t>REAJUSTE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</si>
  <si>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</si>
  <si>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</si>
  <si>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</si>
  <si>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</si>
  <si>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</si>
  <si>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</si>
  <si>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</si>
  <si>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</si>
  <si>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</si>
  <si>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</si>
  <si>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</si>
  <si>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</si>
  <si>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</si>
  <si>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</si>
  <si>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</si>
  <si>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</si>
  <si>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</si>
  <si>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</si>
  <si>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</si>
  <si>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</si>
  <si>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</si>
  <si>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</si>
  <si>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MAPA DEMONSTRATIVO CONSOLIDADO DE OBRAS E SERVIÇOS DE ENGENHARIA REALIZADAS NO EXERCÍCIO  (*)</t>
  </si>
  <si>
    <t>07.811.641/0001-75</t>
  </si>
  <si>
    <t>MARINHO CONSTRUÇÕES LTDA</t>
  </si>
  <si>
    <t>12 MESES</t>
  </si>
  <si>
    <t>TOTAL</t>
  </si>
  <si>
    <t>NÃO</t>
  </si>
  <si>
    <t>UNIDADE: EPTI-EMPRESA PERNAMBUCANA DE TRANSPORTE INTERMUNICIPAL</t>
  </si>
  <si>
    <t>UNIDADE ORÇAMENTÁRIA:504</t>
  </si>
  <si>
    <t>4.4.90.51</t>
  </si>
  <si>
    <t>Declaramos que as informações contidas nesta planilha são  fidedignas e estão atualizadas até esta data: 31/03/2020.</t>
  </si>
  <si>
    <t>PREGÃO ELETRÔNICO Nº 001/2019 PROC. Nº 0010.2019.CPL.PE 0001.EPTI SEI Nº 00504000007.000011/2020-00</t>
  </si>
  <si>
    <t>024/2020</t>
  </si>
  <si>
    <t>SIM</t>
  </si>
  <si>
    <t>1º TERMO ADITIVO AO CONTRATO Nº 024/2020. VIGÊNCIA 17/12/2021 A 17/12/2022.</t>
  </si>
  <si>
    <t>025/2020</t>
  </si>
  <si>
    <t>1º TERMO ADITIVO AO CONTRATO Nº 025/2020, VIGÊNCIA 17/12/2021 A 17/12/2022.</t>
  </si>
  <si>
    <t>026/2020</t>
  </si>
  <si>
    <t>1º TERMO ADITIVO AO CONTRATO N° 026/2020. VIGÊNCIA 17/12/2021 A 17/12/2022.</t>
  </si>
  <si>
    <t>027/2020</t>
  </si>
  <si>
    <t>1º TERMO ADITIVO AO CONTRATO Nº 027/2020. VIGÊNCIA 17/12/2021 A 17/12/2022.</t>
  </si>
  <si>
    <t xml:space="preserve">NÃO </t>
  </si>
  <si>
    <t>028/2020</t>
  </si>
  <si>
    <t>1º TERMO ADITIVO AO CONTRATO Nº 028/2020. VIGÊNCIA 17/12/2021 A 17/12/2022.</t>
  </si>
  <si>
    <t>tualizada em 28/02/2022.</t>
  </si>
  <si>
    <r>
      <t>SERVIÇO DE MANUTENÇÃO PREDIAL DE TERMINAIS RODOVIARIOS</t>
    </r>
    <r>
      <rPr>
        <b/>
        <sz val="10"/>
        <color rgb="FF003399"/>
        <rFont val="Arial"/>
        <family val="2"/>
      </rPr>
      <t xml:space="preserve"> LOTE 01 - 1º DOD - (RECIFE), 2º DOD (CARPINA) E 4º DOD (RIBEIRÃO).</t>
    </r>
  </si>
  <si>
    <r>
      <t>SERVIÇO DE MANUTENÇÃO PREDIAL DE TERMINAIS RODOVIARIOS -</t>
    </r>
    <r>
      <rPr>
        <b/>
        <sz val="10"/>
        <color rgb="FF003399"/>
        <rFont val="Arial"/>
        <family val="2"/>
      </rPr>
      <t xml:space="preserve"> LOTE 02 - 3º DOD (CARUARU) E 7º DOD (GARANHUNS)</t>
    </r>
    <r>
      <rPr>
        <b/>
        <sz val="10"/>
        <color indexed="8"/>
        <rFont val="Arial"/>
        <family val="2"/>
      </rPr>
      <t>.</t>
    </r>
  </si>
  <si>
    <r>
      <t xml:space="preserve">SERVIÇO DE MANUTENÇÃO PREDIAL DE TERMINAIS RODOVIARIOS </t>
    </r>
    <r>
      <rPr>
        <b/>
        <sz val="10"/>
        <color rgb="FF003399"/>
        <rFont val="Arial"/>
        <family val="2"/>
      </rPr>
      <t>LOTE 01 - SEDE EPTI.</t>
    </r>
  </si>
  <si>
    <r>
      <t xml:space="preserve">SERVIÇO DE MANUTENÇÃO PREDIAL DE TERMINAIS RODOVIARIOS </t>
    </r>
    <r>
      <rPr>
        <b/>
        <sz val="10"/>
        <color rgb="FF003399"/>
        <rFont val="Arial"/>
        <family val="2"/>
      </rPr>
      <t>LOTE 03 - 5º DOD (SERTANIA).</t>
    </r>
  </si>
  <si>
    <r>
      <t xml:space="preserve">SERVIÇO DE MANUTENÇÃO PREDIAL DE TERMINAIS RODOVIARIOS </t>
    </r>
    <r>
      <rPr>
        <b/>
        <sz val="10"/>
        <color rgb="FF003399"/>
        <rFont val="Arial"/>
        <family val="2"/>
      </rPr>
      <t>LOTE - 04 - 6º DOD (SALGUEIRO) E 8º DOD (PETROLINA).</t>
    </r>
  </si>
  <si>
    <t xml:space="preserve"> </t>
  </si>
  <si>
    <t>MAPA DEMONSTRATIVO CONSOLIDADO DE OBRAS E SERVIÇOS DE ENGENHARIA REALIZADAS NO EXERCÍCIO de 2020 - 4º  Semestre.</t>
  </si>
  <si>
    <t>exercicio de 2020 - 3º trimestre</t>
  </si>
</sst>
</file>

<file path=xl/styles.xml><?xml version="1.0" encoding="utf-8"?>
<styleSheet xmlns="http://schemas.openxmlformats.org/spreadsheetml/2006/main">
  <numFmts count="4">
    <numFmt numFmtId="164" formatCode="_-* #,##0.00_-;\-* #,##0.00_-;_-* \-??_-;_-@_-"/>
    <numFmt numFmtId="165" formatCode="#,##0.00_ ;\-#,##0.00\ "/>
    <numFmt numFmtId="166" formatCode="dd/mm/yy"/>
    <numFmt numFmtId="167" formatCode="&quot;R$&quot;\ #,##0.00"/>
  </numFmts>
  <fonts count="8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b/>
      <sz val="10"/>
      <color rgb="FFFF0000"/>
      <name val="Arial"/>
      <family val="2"/>
    </font>
    <font>
      <b/>
      <sz val="12"/>
      <color indexed="8"/>
      <name val="Arial"/>
      <family val="2"/>
    </font>
    <font>
      <b/>
      <sz val="10"/>
      <color rgb="FF00339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2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10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4" fontId="2" fillId="3" borderId="1" xfId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164" fontId="2" fillId="0" borderId="0" xfId="1" applyFont="1" applyFill="1" applyBorder="1" applyAlignment="1" applyProtection="1">
      <alignment wrapText="1"/>
    </xf>
    <xf numFmtId="0" fontId="2" fillId="2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wrapText="1"/>
    </xf>
    <xf numFmtId="164" fontId="2" fillId="0" borderId="0" xfId="1" applyFont="1" applyFill="1" applyBorder="1" applyAlignment="1" applyProtection="1">
      <alignment horizontal="left" wrapText="1"/>
    </xf>
    <xf numFmtId="14" fontId="2" fillId="0" borderId="0" xfId="0" applyNumberFormat="1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165" fontId="2" fillId="0" borderId="0" xfId="0" applyNumberFormat="1" applyFont="1" applyFill="1" applyAlignment="1">
      <alignment horizontal="left" wrapText="1"/>
    </xf>
    <xf numFmtId="2" fontId="2" fillId="0" borderId="0" xfId="0" applyNumberFormat="1" applyFont="1" applyFill="1" applyAlignment="1">
      <alignment horizontal="left" wrapText="1"/>
    </xf>
    <xf numFmtId="0" fontId="2" fillId="3" borderId="1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164" fontId="2" fillId="0" borderId="0" xfId="1" applyFont="1" applyFill="1" applyBorder="1" applyAlignment="1" applyProtection="1">
      <alignment horizontal="center" wrapText="1"/>
    </xf>
    <xf numFmtId="166" fontId="2" fillId="0" borderId="1" xfId="0" applyNumberFormat="1" applyFont="1" applyBorder="1" applyAlignment="1">
      <alignment horizontal="center" vertical="center" wrapText="1"/>
    </xf>
    <xf numFmtId="167" fontId="2" fillId="0" borderId="1" xfId="1" applyNumberFormat="1" applyFont="1" applyFill="1" applyBorder="1" applyAlignment="1" applyProtection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4" fontId="2" fillId="0" borderId="0" xfId="0" applyNumberFormat="1" applyFont="1" applyFill="1" applyAlignment="1">
      <alignment wrapText="1"/>
    </xf>
    <xf numFmtId="0" fontId="2" fillId="0" borderId="1" xfId="0" applyFont="1" applyFill="1" applyBorder="1" applyAlignment="1">
      <alignment vertical="center" wrapText="1"/>
    </xf>
    <xf numFmtId="164" fontId="2" fillId="0" borderId="1" xfId="1" applyFont="1" applyFill="1" applyBorder="1" applyAlignment="1" applyProtection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wrapText="1"/>
    </xf>
    <xf numFmtId="164" fontId="2" fillId="0" borderId="1" xfId="1" applyFont="1" applyFill="1" applyBorder="1" applyAlignment="1" applyProtection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wrapText="1"/>
    </xf>
    <xf numFmtId="164" fontId="2" fillId="0" borderId="6" xfId="1" applyFont="1" applyFill="1" applyBorder="1" applyAlignment="1" applyProtection="1">
      <alignment vertical="center" wrapText="1"/>
    </xf>
    <xf numFmtId="164" fontId="2" fillId="0" borderId="3" xfId="1" applyFont="1" applyFill="1" applyBorder="1" applyAlignment="1" applyProtection="1">
      <alignment vertical="center" wrapText="1"/>
    </xf>
    <xf numFmtId="164" fontId="2" fillId="0" borderId="4" xfId="1" applyFont="1" applyFill="1" applyBorder="1" applyAlignment="1" applyProtection="1">
      <alignment vertical="center" wrapText="1"/>
    </xf>
    <xf numFmtId="0" fontId="2" fillId="0" borderId="3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164" fontId="2" fillId="0" borderId="9" xfId="0" applyNumberFormat="1" applyFont="1" applyFill="1" applyBorder="1" applyAlignment="1">
      <alignment wrapText="1"/>
    </xf>
    <xf numFmtId="164" fontId="2" fillId="0" borderId="10" xfId="0" applyNumberFormat="1" applyFont="1" applyFill="1" applyBorder="1" applyAlignment="1">
      <alignment wrapText="1"/>
    </xf>
    <xf numFmtId="164" fontId="2" fillId="0" borderId="11" xfId="0" applyNumberFormat="1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0" fontId="2" fillId="0" borderId="15" xfId="0" applyFont="1" applyFill="1" applyBorder="1" applyAlignment="1">
      <alignment wrapText="1"/>
    </xf>
    <xf numFmtId="164" fontId="2" fillId="0" borderId="15" xfId="1" applyFont="1" applyFill="1" applyBorder="1" applyAlignment="1" applyProtection="1">
      <alignment wrapText="1"/>
    </xf>
    <xf numFmtId="0" fontId="2" fillId="0" borderId="15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64" fontId="2" fillId="0" borderId="1" xfId="1" applyFont="1" applyFill="1" applyBorder="1" applyAlignment="1" applyProtection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64" fontId="2" fillId="0" borderId="0" xfId="1" applyFont="1" applyFill="1" applyBorder="1" applyAlignment="1" applyProtection="1">
      <alignment vertical="center" wrapText="1"/>
    </xf>
    <xf numFmtId="0" fontId="2" fillId="0" borderId="1" xfId="0" applyNumberFormat="1" applyFont="1" applyBorder="1" applyAlignment="1">
      <alignment wrapText="1"/>
    </xf>
    <xf numFmtId="14" fontId="2" fillId="0" borderId="0" xfId="0" applyNumberFormat="1" applyFont="1" applyFill="1" applyAlignment="1">
      <alignment horizontal="center" wrapText="1"/>
    </xf>
    <xf numFmtId="14" fontId="2" fillId="0" borderId="0" xfId="0" applyNumberFormat="1" applyFont="1" applyFill="1" applyAlignment="1">
      <alignment vertical="center" wrapText="1"/>
    </xf>
    <xf numFmtId="14" fontId="2" fillId="0" borderId="0" xfId="0" applyNumberFormat="1" applyFont="1" applyFill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167" fontId="2" fillId="5" borderId="6" xfId="0" applyNumberFormat="1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wrapText="1"/>
    </xf>
    <xf numFmtId="0" fontId="6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vertical="center"/>
    </xf>
    <xf numFmtId="0" fontId="2" fillId="0" borderId="0" xfId="0" applyNumberFormat="1" applyFont="1" applyBorder="1" applyAlignment="1">
      <alignment wrapText="1"/>
    </xf>
    <xf numFmtId="0" fontId="2" fillId="0" borderId="23" xfId="0" applyFont="1" applyFill="1" applyBorder="1" applyAlignment="1">
      <alignment wrapText="1"/>
    </xf>
    <xf numFmtId="0" fontId="2" fillId="0" borderId="2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167" fontId="2" fillId="5" borderId="6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67" fontId="2" fillId="7" borderId="6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6" fontId="2" fillId="5" borderId="1" xfId="0" applyNumberFormat="1" applyFont="1" applyFill="1" applyBorder="1" applyAlignment="1">
      <alignment horizontal="center" vertical="center" wrapText="1"/>
    </xf>
    <xf numFmtId="167" fontId="2" fillId="5" borderId="1" xfId="1" applyNumberFormat="1" applyFont="1" applyFill="1" applyBorder="1" applyAlignment="1" applyProtection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2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wrapText="1"/>
    </xf>
    <xf numFmtId="0" fontId="2" fillId="6" borderId="19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66FF66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5:AB31"/>
  <sheetViews>
    <sheetView view="pageBreakPreview" topLeftCell="H1" zoomScale="60" zoomScaleNormal="75" workbookViewId="0">
      <selection activeCell="I12" sqref="I12"/>
    </sheetView>
  </sheetViews>
  <sheetFormatPr defaultColWidth="9.140625" defaultRowHeight="12.75"/>
  <cols>
    <col min="1" max="1" width="41.7109375" style="16" customWidth="1"/>
    <col min="2" max="2" width="44.140625" style="16" customWidth="1"/>
    <col min="3" max="3" width="15.85546875" style="16" customWidth="1"/>
    <col min="4" max="4" width="17.28515625" style="16" customWidth="1"/>
    <col min="5" max="5" width="17" style="16" customWidth="1"/>
    <col min="6" max="6" width="22.5703125" style="16" customWidth="1"/>
    <col min="7" max="7" width="24.85546875" style="16" customWidth="1"/>
    <col min="8" max="8" width="24.5703125" style="16" customWidth="1"/>
    <col min="9" max="9" width="15" style="16" customWidth="1"/>
    <col min="10" max="10" width="15.140625" style="16" customWidth="1"/>
    <col min="11" max="11" width="12.5703125" style="16" customWidth="1"/>
    <col min="12" max="12" width="21.28515625" style="17" customWidth="1"/>
    <col min="13" max="13" width="26.140625" style="16" customWidth="1"/>
    <col min="14" max="14" width="16.42578125" style="16" customWidth="1"/>
    <col min="15" max="15" width="12.42578125" style="18" customWidth="1"/>
    <col min="16" max="16" width="16.28515625" style="16" customWidth="1"/>
    <col min="17" max="17" width="18.42578125" style="16" customWidth="1"/>
    <col min="18" max="18" width="18.7109375" style="19" customWidth="1"/>
    <col min="19" max="19" width="21" style="16" customWidth="1"/>
    <col min="20" max="20" width="24" style="16" customWidth="1"/>
    <col min="21" max="21" width="23.7109375" style="16" customWidth="1"/>
    <col min="22" max="22" width="22.85546875" style="16" customWidth="1"/>
    <col min="23" max="23" width="23.28515625" style="16" customWidth="1"/>
    <col min="24" max="24" width="16.7109375" style="16" customWidth="1"/>
    <col min="25" max="25" width="18.5703125" style="16" bestFit="1" customWidth="1"/>
    <col min="26" max="26" width="15.85546875" style="17" customWidth="1"/>
    <col min="27" max="27" width="13" style="16" customWidth="1"/>
    <col min="28" max="28" width="15.5703125" style="16" customWidth="1"/>
    <col min="29" max="29" width="10" style="16" customWidth="1"/>
    <col min="30" max="30" width="9.140625" style="16" customWidth="1"/>
    <col min="31" max="31" width="10" style="16" customWidth="1"/>
    <col min="32" max="16384" width="9.140625" style="16"/>
  </cols>
  <sheetData>
    <row r="5" spans="1:28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</row>
    <row r="6" spans="1:28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</row>
    <row r="8" spans="1:28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</row>
    <row r="9" spans="1:28">
      <c r="A9" s="97" t="s">
        <v>50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</row>
    <row r="11" spans="1:28" ht="47.25">
      <c r="A11" s="95" t="s">
        <v>56</v>
      </c>
      <c r="B11" s="95"/>
      <c r="C11" s="95"/>
      <c r="D11" s="95"/>
      <c r="E11" s="95"/>
      <c r="F11" s="95"/>
      <c r="G11" s="95"/>
      <c r="H11" s="95"/>
      <c r="I11" s="72" t="s">
        <v>81</v>
      </c>
      <c r="J11" s="20"/>
      <c r="K11" s="20"/>
      <c r="L11" s="21"/>
      <c r="M11" s="22"/>
      <c r="N11" s="20"/>
      <c r="O11" s="23"/>
      <c r="P11" s="20"/>
      <c r="Q11" s="20"/>
    </row>
    <row r="12" spans="1:28">
      <c r="A12" s="95" t="s">
        <v>57</v>
      </c>
      <c r="B12" s="95"/>
      <c r="C12" s="95"/>
      <c r="D12" s="95"/>
      <c r="E12" s="95"/>
      <c r="F12" s="95"/>
      <c r="G12" s="95"/>
      <c r="H12" s="95"/>
      <c r="I12" s="20"/>
      <c r="J12" s="20"/>
      <c r="K12" s="20"/>
      <c r="L12" s="21"/>
      <c r="M12" s="22"/>
      <c r="N12" s="20"/>
      <c r="O12" s="23"/>
      <c r="P12" s="20"/>
      <c r="Q12" s="24"/>
    </row>
    <row r="13" spans="1:28" ht="13.5" thickBo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1"/>
      <c r="M13" s="25"/>
      <c r="N13" s="20"/>
      <c r="O13" s="23"/>
      <c r="P13" s="20"/>
      <c r="Q13" s="20"/>
      <c r="S13" s="20"/>
      <c r="T13" s="20"/>
      <c r="U13" s="20"/>
      <c r="V13" s="20"/>
      <c r="W13" s="20"/>
    </row>
    <row r="14" spans="1:28" ht="15.75" customHeight="1" thickBot="1">
      <c r="A14" s="103" t="s">
        <v>0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71"/>
      <c r="R14" s="104" t="s">
        <v>1</v>
      </c>
      <c r="S14" s="104"/>
      <c r="T14" s="104"/>
      <c r="U14" s="104"/>
      <c r="V14" s="98" t="s">
        <v>2</v>
      </c>
      <c r="W14" s="98" t="s">
        <v>3</v>
      </c>
    </row>
    <row r="15" spans="1:28" ht="16.5" customHeight="1" thickBot="1">
      <c r="A15" s="96" t="s">
        <v>4</v>
      </c>
      <c r="B15" s="96" t="s">
        <v>5</v>
      </c>
      <c r="C15" s="26"/>
      <c r="D15" s="26"/>
      <c r="E15" s="26" t="s">
        <v>6</v>
      </c>
      <c r="F15" s="26"/>
      <c r="G15" s="100" t="s">
        <v>7</v>
      </c>
      <c r="H15" s="100"/>
      <c r="I15" s="100" t="s">
        <v>8</v>
      </c>
      <c r="J15" s="100"/>
      <c r="K15" s="100"/>
      <c r="L15" s="100"/>
      <c r="M15" s="100"/>
      <c r="N15" s="100" t="s">
        <v>9</v>
      </c>
      <c r="O15" s="100"/>
      <c r="P15" s="100"/>
      <c r="Q15" s="27"/>
      <c r="R15" s="96" t="s">
        <v>10</v>
      </c>
      <c r="S15" s="96" t="s">
        <v>11</v>
      </c>
      <c r="T15" s="96" t="s">
        <v>12</v>
      </c>
      <c r="U15" s="96" t="s">
        <v>13</v>
      </c>
      <c r="V15" s="99"/>
      <c r="W15" s="98"/>
    </row>
    <row r="16" spans="1:28" ht="51">
      <c r="A16" s="96"/>
      <c r="B16" s="96"/>
      <c r="C16" s="1" t="s">
        <v>14</v>
      </c>
      <c r="D16" s="1" t="s">
        <v>15</v>
      </c>
      <c r="E16" s="1" t="s">
        <v>16</v>
      </c>
      <c r="F16" s="1" t="s">
        <v>17</v>
      </c>
      <c r="G16" s="1" t="s">
        <v>18</v>
      </c>
      <c r="H16" s="1" t="s">
        <v>19</v>
      </c>
      <c r="I16" s="1" t="s">
        <v>14</v>
      </c>
      <c r="J16" s="1" t="s">
        <v>20</v>
      </c>
      <c r="K16" s="1" t="s">
        <v>21</v>
      </c>
      <c r="L16" s="2" t="s">
        <v>22</v>
      </c>
      <c r="M16" s="1" t="s">
        <v>23</v>
      </c>
      <c r="N16" s="1" t="s">
        <v>24</v>
      </c>
      <c r="O16" s="3" t="s">
        <v>25</v>
      </c>
      <c r="P16" s="1" t="s">
        <v>26</v>
      </c>
      <c r="Q16" s="77" t="s">
        <v>27</v>
      </c>
      <c r="R16" s="96"/>
      <c r="S16" s="96"/>
      <c r="T16" s="96"/>
      <c r="U16" s="96"/>
      <c r="V16" s="99"/>
      <c r="W16" s="98"/>
      <c r="Z16" s="28"/>
      <c r="AA16" s="66">
        <v>44117</v>
      </c>
      <c r="AB16" s="68">
        <v>44129</v>
      </c>
    </row>
    <row r="17" spans="1:28" s="63" customFormat="1" ht="38.25" customHeight="1" thickBot="1">
      <c r="A17" s="35" t="s">
        <v>28</v>
      </c>
      <c r="B17" s="35" t="s">
        <v>29</v>
      </c>
      <c r="C17" s="35" t="s">
        <v>30</v>
      </c>
      <c r="D17" s="35" t="s">
        <v>31</v>
      </c>
      <c r="E17" s="35" t="s">
        <v>32</v>
      </c>
      <c r="F17" s="35" t="s">
        <v>33</v>
      </c>
      <c r="G17" s="35" t="s">
        <v>34</v>
      </c>
      <c r="H17" s="35" t="s">
        <v>35</v>
      </c>
      <c r="I17" s="35" t="s">
        <v>36</v>
      </c>
      <c r="J17" s="35" t="s">
        <v>37</v>
      </c>
      <c r="K17" s="35" t="s">
        <v>38</v>
      </c>
      <c r="L17" s="61" t="s">
        <v>39</v>
      </c>
      <c r="M17" s="35" t="s">
        <v>40</v>
      </c>
      <c r="N17" s="35" t="s">
        <v>41</v>
      </c>
      <c r="O17" s="35"/>
      <c r="P17" s="35" t="s">
        <v>42</v>
      </c>
      <c r="Q17" s="35" t="s">
        <v>43</v>
      </c>
      <c r="R17" s="62" t="s">
        <v>44</v>
      </c>
      <c r="S17" s="62" t="s">
        <v>45</v>
      </c>
      <c r="T17" s="62" t="s">
        <v>46</v>
      </c>
      <c r="U17" s="62" t="s">
        <v>47</v>
      </c>
      <c r="V17" s="62" t="s">
        <v>48</v>
      </c>
      <c r="W17" s="62" t="s">
        <v>49</v>
      </c>
      <c r="Z17" s="64"/>
      <c r="AA17" s="67">
        <v>44027</v>
      </c>
      <c r="AB17" s="67">
        <v>44039</v>
      </c>
    </row>
    <row r="18" spans="1:28" ht="66.75" customHeight="1">
      <c r="A18" s="83" t="s">
        <v>60</v>
      </c>
      <c r="B18" s="84" t="s">
        <v>74</v>
      </c>
      <c r="C18" s="85" t="s">
        <v>55</v>
      </c>
      <c r="D18" s="85" t="s">
        <v>55</v>
      </c>
      <c r="E18" s="85" t="s">
        <v>55</v>
      </c>
      <c r="F18" s="85" t="s">
        <v>55</v>
      </c>
      <c r="G18" s="83" t="s">
        <v>51</v>
      </c>
      <c r="H18" s="86" t="s">
        <v>52</v>
      </c>
      <c r="I18" s="83" t="s">
        <v>61</v>
      </c>
      <c r="J18" s="87">
        <v>44181</v>
      </c>
      <c r="K18" s="83" t="s">
        <v>53</v>
      </c>
      <c r="L18" s="88">
        <v>1550398.64</v>
      </c>
      <c r="M18" s="89">
        <v>44545</v>
      </c>
      <c r="N18" s="89" t="s">
        <v>62</v>
      </c>
      <c r="O18" s="90"/>
      <c r="P18" s="89" t="s">
        <v>55</v>
      </c>
      <c r="Q18" s="89" t="s">
        <v>55</v>
      </c>
      <c r="R18" s="91" t="s">
        <v>58</v>
      </c>
      <c r="S18" s="70">
        <v>0</v>
      </c>
      <c r="T18" s="70">
        <v>0</v>
      </c>
      <c r="U18" s="70">
        <f t="shared" ref="U18:V18" si="0">T18</f>
        <v>0</v>
      </c>
      <c r="V18" s="70">
        <f t="shared" si="0"/>
        <v>0</v>
      </c>
      <c r="W18" s="92" t="s">
        <v>63</v>
      </c>
      <c r="Y18" s="82">
        <v>1550398.64</v>
      </c>
      <c r="AA18" s="65">
        <f>AA16-AA17</f>
        <v>90</v>
      </c>
      <c r="AB18" s="65">
        <f>AB16-AB17</f>
        <v>90</v>
      </c>
    </row>
    <row r="19" spans="1:28" ht="66.75" customHeight="1">
      <c r="A19" s="93" t="s">
        <v>60</v>
      </c>
      <c r="B19" s="84" t="s">
        <v>75</v>
      </c>
      <c r="C19" s="85" t="s">
        <v>55</v>
      </c>
      <c r="D19" s="85" t="s">
        <v>55</v>
      </c>
      <c r="E19" s="85" t="s">
        <v>55</v>
      </c>
      <c r="F19" s="85" t="s">
        <v>55</v>
      </c>
      <c r="G19" s="83" t="s">
        <v>51</v>
      </c>
      <c r="H19" s="86" t="s">
        <v>52</v>
      </c>
      <c r="I19" s="83" t="s">
        <v>64</v>
      </c>
      <c r="J19" s="87">
        <v>44181</v>
      </c>
      <c r="K19" s="83" t="s">
        <v>53</v>
      </c>
      <c r="L19" s="88">
        <v>1846478.64</v>
      </c>
      <c r="M19" s="89">
        <v>44545</v>
      </c>
      <c r="N19" s="89" t="s">
        <v>62</v>
      </c>
      <c r="O19" s="90"/>
      <c r="P19" s="89" t="s">
        <v>55</v>
      </c>
      <c r="Q19" s="89" t="s">
        <v>55</v>
      </c>
      <c r="R19" s="91" t="s">
        <v>58</v>
      </c>
      <c r="S19" s="70">
        <v>0</v>
      </c>
      <c r="T19" s="70">
        <v>41135.99</v>
      </c>
      <c r="U19" s="70">
        <f>T19</f>
        <v>41135.99</v>
      </c>
      <c r="V19" s="70">
        <f>U19</f>
        <v>41135.99</v>
      </c>
      <c r="W19" s="92" t="s">
        <v>65</v>
      </c>
      <c r="Y19" s="82">
        <v>1846478.64</v>
      </c>
      <c r="AA19" s="74"/>
      <c r="AB19" s="74"/>
    </row>
    <row r="20" spans="1:28" ht="66.75" customHeight="1">
      <c r="A20" s="94" t="s">
        <v>60</v>
      </c>
      <c r="B20" s="84" t="s">
        <v>77</v>
      </c>
      <c r="C20" s="85" t="s">
        <v>55</v>
      </c>
      <c r="D20" s="85" t="s">
        <v>55</v>
      </c>
      <c r="E20" s="85" t="s">
        <v>55</v>
      </c>
      <c r="F20" s="85" t="s">
        <v>55</v>
      </c>
      <c r="G20" s="83" t="s">
        <v>51</v>
      </c>
      <c r="H20" s="86" t="s">
        <v>52</v>
      </c>
      <c r="I20" s="83" t="s">
        <v>66</v>
      </c>
      <c r="J20" s="87">
        <v>44181</v>
      </c>
      <c r="K20" s="83" t="s">
        <v>53</v>
      </c>
      <c r="L20" s="88">
        <v>241057.94</v>
      </c>
      <c r="M20" s="89">
        <v>44545</v>
      </c>
      <c r="N20" s="89" t="s">
        <v>62</v>
      </c>
      <c r="O20" s="90"/>
      <c r="P20" s="89" t="s">
        <v>55</v>
      </c>
      <c r="Q20" s="89" t="s">
        <v>55</v>
      </c>
      <c r="R20" s="91" t="s">
        <v>58</v>
      </c>
      <c r="S20" s="70">
        <v>0</v>
      </c>
      <c r="T20" s="70">
        <v>0</v>
      </c>
      <c r="U20" s="70">
        <f t="shared" ref="U20:V22" si="1">T20</f>
        <v>0</v>
      </c>
      <c r="V20" s="70">
        <f t="shared" si="1"/>
        <v>0</v>
      </c>
      <c r="W20" s="92" t="s">
        <v>67</v>
      </c>
      <c r="Y20" s="82">
        <v>241057.94</v>
      </c>
      <c r="AA20" s="74"/>
      <c r="AB20" s="74"/>
    </row>
    <row r="21" spans="1:28" ht="66.75" customHeight="1">
      <c r="A21" s="94" t="s">
        <v>60</v>
      </c>
      <c r="B21" s="84" t="s">
        <v>78</v>
      </c>
      <c r="C21" s="85" t="s">
        <v>55</v>
      </c>
      <c r="D21" s="85" t="s">
        <v>55</v>
      </c>
      <c r="E21" s="85" t="s">
        <v>55</v>
      </c>
      <c r="F21" s="85" t="s">
        <v>55</v>
      </c>
      <c r="G21" s="83" t="s">
        <v>51</v>
      </c>
      <c r="H21" s="86" t="s">
        <v>52</v>
      </c>
      <c r="I21" s="83" t="s">
        <v>68</v>
      </c>
      <c r="J21" s="87">
        <v>44181</v>
      </c>
      <c r="K21" s="83" t="s">
        <v>53</v>
      </c>
      <c r="L21" s="88">
        <v>295594.21000000002</v>
      </c>
      <c r="M21" s="89">
        <v>44545</v>
      </c>
      <c r="N21" s="89" t="s">
        <v>62</v>
      </c>
      <c r="O21" s="90"/>
      <c r="P21" s="89" t="s">
        <v>55</v>
      </c>
      <c r="Q21" s="89" t="s">
        <v>55</v>
      </c>
      <c r="R21" s="91" t="s">
        <v>58</v>
      </c>
      <c r="S21" s="70">
        <v>0</v>
      </c>
      <c r="T21" s="70">
        <v>32016.15</v>
      </c>
      <c r="U21" s="70">
        <f t="shared" si="1"/>
        <v>32016.15</v>
      </c>
      <c r="V21" s="70">
        <f t="shared" si="1"/>
        <v>32016.15</v>
      </c>
      <c r="W21" s="92" t="s">
        <v>69</v>
      </c>
      <c r="Y21" s="82">
        <v>295594.21000000002</v>
      </c>
      <c r="AA21" s="74"/>
      <c r="AB21" s="74"/>
    </row>
    <row r="22" spans="1:28" ht="66.75" customHeight="1">
      <c r="A22" s="94" t="s">
        <v>60</v>
      </c>
      <c r="B22" s="84" t="s">
        <v>76</v>
      </c>
      <c r="C22" s="85" t="s">
        <v>70</v>
      </c>
      <c r="D22" s="85" t="s">
        <v>55</v>
      </c>
      <c r="E22" s="85" t="s">
        <v>55</v>
      </c>
      <c r="F22" s="85" t="s">
        <v>55</v>
      </c>
      <c r="G22" s="83" t="s">
        <v>51</v>
      </c>
      <c r="H22" s="86" t="s">
        <v>52</v>
      </c>
      <c r="I22" s="83" t="s">
        <v>71</v>
      </c>
      <c r="J22" s="87">
        <v>44181</v>
      </c>
      <c r="K22" s="83" t="s">
        <v>53</v>
      </c>
      <c r="L22" s="88">
        <v>100000</v>
      </c>
      <c r="M22" s="89">
        <v>44545</v>
      </c>
      <c r="N22" s="89" t="s">
        <v>62</v>
      </c>
      <c r="O22" s="90"/>
      <c r="P22" s="89" t="s">
        <v>55</v>
      </c>
      <c r="Q22" s="89" t="s">
        <v>55</v>
      </c>
      <c r="R22" s="91" t="s">
        <v>58</v>
      </c>
      <c r="S22" s="70">
        <v>0</v>
      </c>
      <c r="T22" s="70">
        <v>2</v>
      </c>
      <c r="U22" s="70">
        <f t="shared" si="1"/>
        <v>2</v>
      </c>
      <c r="V22" s="70">
        <f t="shared" si="1"/>
        <v>2</v>
      </c>
      <c r="W22" s="92" t="s">
        <v>72</v>
      </c>
      <c r="Y22" s="82">
        <v>100000</v>
      </c>
      <c r="AA22" s="74"/>
      <c r="AB22" s="74"/>
    </row>
    <row r="23" spans="1:28" ht="66.75" customHeight="1">
      <c r="A23" s="76"/>
      <c r="B23" s="4"/>
      <c r="C23" s="60"/>
      <c r="D23" s="60"/>
      <c r="E23" s="60"/>
      <c r="F23" s="60"/>
      <c r="G23" s="6"/>
      <c r="H23" s="5"/>
      <c r="I23" s="6"/>
      <c r="J23" s="29"/>
      <c r="K23" s="6"/>
      <c r="L23" s="30"/>
      <c r="M23" s="7"/>
      <c r="N23" s="7"/>
      <c r="O23" s="7"/>
      <c r="P23" s="7"/>
      <c r="Q23" s="7"/>
      <c r="R23" s="7"/>
      <c r="S23" s="7"/>
      <c r="T23" s="70"/>
      <c r="U23" s="70"/>
      <c r="V23" s="70"/>
      <c r="W23" s="69"/>
      <c r="AA23" s="74"/>
      <c r="AB23" s="74"/>
    </row>
    <row r="24" spans="1:28" ht="66.75" customHeight="1">
      <c r="A24" s="76"/>
      <c r="B24" s="4"/>
      <c r="C24" s="60"/>
      <c r="D24" s="60"/>
      <c r="E24" s="60"/>
      <c r="F24" s="60"/>
      <c r="G24" s="6"/>
      <c r="H24" s="5"/>
      <c r="I24" s="6"/>
      <c r="J24" s="29"/>
      <c r="K24" s="6"/>
      <c r="L24" s="30"/>
      <c r="M24" s="7"/>
      <c r="N24" s="7"/>
      <c r="O24" s="7"/>
      <c r="P24" s="7"/>
      <c r="Q24" s="7"/>
      <c r="R24" s="7"/>
      <c r="S24" s="7"/>
      <c r="T24" s="70"/>
      <c r="U24" s="70"/>
      <c r="V24" s="70"/>
      <c r="W24" s="69"/>
      <c r="AA24" s="74"/>
      <c r="AB24" s="74"/>
    </row>
    <row r="25" spans="1:28" ht="66.75" customHeight="1">
      <c r="A25" s="76"/>
      <c r="B25" s="4"/>
      <c r="C25" s="60"/>
      <c r="D25" s="60"/>
      <c r="E25" s="60"/>
      <c r="F25" s="60"/>
      <c r="G25" s="6"/>
      <c r="H25" s="5"/>
      <c r="I25" s="6"/>
      <c r="J25" s="29"/>
      <c r="K25" s="6"/>
      <c r="L25" s="30"/>
      <c r="M25" s="7"/>
      <c r="N25" s="7"/>
      <c r="O25" s="7"/>
      <c r="P25" s="7"/>
      <c r="Q25" s="7"/>
      <c r="R25" s="7"/>
      <c r="S25" s="7"/>
      <c r="T25" s="79"/>
      <c r="U25" s="79"/>
      <c r="V25" s="79"/>
      <c r="W25" s="80"/>
      <c r="AA25" s="74"/>
      <c r="AB25" s="74"/>
    </row>
    <row r="26" spans="1:28" ht="66.75" customHeight="1">
      <c r="A26" s="76"/>
      <c r="B26" s="4"/>
      <c r="C26" s="60"/>
      <c r="D26" s="60"/>
      <c r="E26" s="60"/>
      <c r="F26" s="60"/>
      <c r="G26" s="6"/>
      <c r="H26" s="5"/>
      <c r="I26" s="6"/>
      <c r="J26" s="29"/>
      <c r="K26" s="6"/>
      <c r="L26" s="30"/>
      <c r="M26" s="7"/>
      <c r="N26" s="7"/>
      <c r="O26" s="7"/>
      <c r="P26" s="7"/>
      <c r="Q26" s="7"/>
      <c r="R26" s="7"/>
      <c r="S26" s="7"/>
      <c r="T26" s="79"/>
      <c r="U26" s="79"/>
      <c r="V26" s="79"/>
      <c r="W26" s="80"/>
      <c r="AA26" s="74"/>
      <c r="AB26" s="74"/>
    </row>
    <row r="27" spans="1:28" ht="88.5" customHeight="1">
      <c r="A27" s="75"/>
      <c r="B27" s="73"/>
      <c r="C27" s="33"/>
      <c r="D27" s="11"/>
      <c r="E27" s="34"/>
      <c r="F27" s="34"/>
      <c r="G27" s="9"/>
      <c r="H27" s="10"/>
      <c r="I27" s="35"/>
      <c r="J27" s="36"/>
      <c r="K27" s="11"/>
      <c r="L27" s="31"/>
      <c r="M27" s="14"/>
      <c r="N27" s="7"/>
      <c r="O27" s="7"/>
      <c r="P27" s="7"/>
      <c r="Q27" s="7"/>
      <c r="R27" s="7"/>
      <c r="S27" s="7"/>
      <c r="T27" s="38"/>
      <c r="U27" s="38"/>
      <c r="V27" s="38"/>
      <c r="W27" s="13"/>
      <c r="X27" s="32"/>
    </row>
    <row r="28" spans="1:28" ht="13.5" thickBot="1">
      <c r="A28" s="63"/>
      <c r="B28" s="8"/>
      <c r="C28" s="33"/>
      <c r="D28" s="11"/>
      <c r="E28" s="34"/>
      <c r="F28" s="34"/>
      <c r="G28" s="9"/>
      <c r="H28" s="14"/>
      <c r="I28" s="39"/>
      <c r="J28" s="14"/>
      <c r="K28" s="11"/>
      <c r="L28" s="40"/>
      <c r="M28" s="14"/>
      <c r="N28" s="12"/>
      <c r="O28" s="7"/>
      <c r="P28" s="14"/>
      <c r="Q28" s="37"/>
      <c r="R28" s="41"/>
      <c r="S28" s="42"/>
      <c r="T28" s="43"/>
      <c r="U28" s="44"/>
      <c r="V28" s="45"/>
      <c r="W28" s="46"/>
      <c r="X28" s="32"/>
    </row>
    <row r="29" spans="1:28" ht="13.5" thickBot="1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47"/>
      <c r="R29" s="48" t="s">
        <v>54</v>
      </c>
      <c r="S29" s="49">
        <f>SUM(S18:S28)</f>
        <v>0</v>
      </c>
      <c r="T29" s="49">
        <f>SUM(T18:T28)</f>
        <v>73154.14</v>
      </c>
      <c r="U29" s="50">
        <f>SUM(U18:U28)</f>
        <v>73154.14</v>
      </c>
      <c r="V29" s="51">
        <f>SUM(V18:V28)</f>
        <v>73154.14</v>
      </c>
      <c r="W29" s="52"/>
    </row>
    <row r="30" spans="1:28">
      <c r="A30" s="101" t="s">
        <v>59</v>
      </c>
      <c r="B30" s="102"/>
      <c r="C30" s="81" t="s">
        <v>73</v>
      </c>
      <c r="D30" s="53"/>
      <c r="E30" s="53"/>
      <c r="F30" s="53"/>
      <c r="G30" s="53"/>
      <c r="H30" s="53"/>
      <c r="I30" s="53"/>
      <c r="J30" s="53"/>
      <c r="K30" s="53"/>
      <c r="M30" s="53"/>
      <c r="N30" s="53"/>
      <c r="O30" s="53"/>
      <c r="P30" s="53"/>
      <c r="Q30" s="53"/>
      <c r="R30" s="15"/>
      <c r="S30" s="53"/>
      <c r="T30" s="53"/>
      <c r="U30" s="53"/>
      <c r="V30" s="53"/>
      <c r="W30" s="54"/>
    </row>
    <row r="31" spans="1:28" ht="13.5" thickBot="1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7"/>
      <c r="M31" s="56"/>
      <c r="N31" s="56"/>
      <c r="O31" s="56"/>
      <c r="P31" s="56"/>
      <c r="Q31" s="56"/>
      <c r="R31" s="58"/>
      <c r="S31" s="56"/>
      <c r="T31" s="56"/>
      <c r="U31" s="56"/>
      <c r="V31" s="56"/>
      <c r="W31" s="59"/>
    </row>
  </sheetData>
  <sheetProtection selectLockedCells="1" selectUnlockedCells="1"/>
  <mergeCells count="21">
    <mergeCell ref="A30:B30"/>
    <mergeCell ref="A14:P14"/>
    <mergeCell ref="R14:U14"/>
    <mergeCell ref="A15:A16"/>
    <mergeCell ref="B15:B16"/>
    <mergeCell ref="U15:U16"/>
    <mergeCell ref="T15:T16"/>
    <mergeCell ref="A29:P29"/>
    <mergeCell ref="N15:P15"/>
    <mergeCell ref="A12:H12"/>
    <mergeCell ref="R15:R16"/>
    <mergeCell ref="A5:W5"/>
    <mergeCell ref="A6:W6"/>
    <mergeCell ref="A8:W8"/>
    <mergeCell ref="A9:W9"/>
    <mergeCell ref="A11:H11"/>
    <mergeCell ref="V14:V16"/>
    <mergeCell ref="W14:W16"/>
    <mergeCell ref="G15:H15"/>
    <mergeCell ref="I15:M15"/>
    <mergeCell ref="S15:S16"/>
  </mergeCells>
  <phoneticPr fontId="4" type="noConversion"/>
  <printOptions horizontalCentered="1"/>
  <pageMargins left="0.2361111111111111" right="0.2361111111111111" top="0.31527777777777777" bottom="0.35486111111111107" header="0.51180555555555551" footer="0.31527777777777777"/>
  <pageSetup paperSize="9" scale="29" firstPageNumber="0" fitToHeight="2" orientation="landscape" horizontalDpi="300" verticalDpi="300" r:id="rId1"/>
  <headerFooter alignWithMargins="0">
    <oddFooter>&amp;CAgência de Desenvolvimento Econômico do Estado de Pernambuco – AD DIPER
Av. Conselheiro Rosa e Silva, 347, Espinheiro, Recife – PE    PABX: +55  81 3181 – 7300
www.addiper.pe.gov.br  addiper@addiper.pe.gov.br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1"/>
  <sheetViews>
    <sheetView tabSelected="1" view="pageBreakPreview" zoomScaleNormal="75" zoomScaleSheetLayoutView="100" workbookViewId="0">
      <selection activeCell="A11" sqref="A11:H11"/>
    </sheetView>
  </sheetViews>
  <sheetFormatPr defaultColWidth="9.140625" defaultRowHeight="12.75"/>
  <cols>
    <col min="1" max="1" width="41.7109375" style="16" customWidth="1"/>
    <col min="2" max="2" width="44.140625" style="16" customWidth="1"/>
    <col min="3" max="3" width="15.85546875" style="16" customWidth="1"/>
    <col min="4" max="4" width="17.28515625" style="16" customWidth="1"/>
    <col min="5" max="5" width="17" style="16" customWidth="1"/>
    <col min="6" max="6" width="22.5703125" style="16" customWidth="1"/>
    <col min="7" max="7" width="24.85546875" style="16" customWidth="1"/>
    <col min="8" max="8" width="24.5703125" style="16" customWidth="1"/>
    <col min="9" max="9" width="15" style="16" customWidth="1"/>
    <col min="10" max="10" width="15.140625" style="16" customWidth="1"/>
    <col min="11" max="11" width="12.5703125" style="16" customWidth="1"/>
    <col min="12" max="12" width="21.28515625" style="17" customWidth="1"/>
    <col min="13" max="13" width="26.140625" style="16" customWidth="1"/>
    <col min="14" max="14" width="16.42578125" style="16" customWidth="1"/>
    <col min="15" max="15" width="12.42578125" style="18" customWidth="1"/>
    <col min="16" max="16" width="16.28515625" style="16" customWidth="1"/>
    <col min="17" max="17" width="18.42578125" style="16" customWidth="1"/>
    <col min="18" max="18" width="18.7109375" style="19" customWidth="1"/>
    <col min="19" max="19" width="21" style="16" customWidth="1"/>
    <col min="20" max="20" width="24" style="16" customWidth="1"/>
    <col min="21" max="21" width="23.7109375" style="16" customWidth="1"/>
    <col min="22" max="22" width="22.85546875" style="16" customWidth="1"/>
    <col min="23" max="23" width="23.28515625" style="16" customWidth="1"/>
    <col min="24" max="24" width="16.7109375" style="16" customWidth="1"/>
    <col min="25" max="25" width="18.5703125" style="16" bestFit="1" customWidth="1"/>
    <col min="26" max="26" width="15.85546875" style="17" customWidth="1"/>
    <col min="27" max="27" width="13" style="16" customWidth="1"/>
    <col min="28" max="28" width="15.5703125" style="16" customWidth="1"/>
    <col min="29" max="29" width="10" style="16" customWidth="1"/>
    <col min="30" max="30" width="9.140625" style="16" customWidth="1"/>
    <col min="31" max="31" width="10" style="16" customWidth="1"/>
    <col min="32" max="16384" width="9.140625" style="16"/>
  </cols>
  <sheetData>
    <row r="1" spans="1:28" ht="15">
      <c r="O1"/>
    </row>
    <row r="2" spans="1:28" ht="15">
      <c r="O2"/>
    </row>
    <row r="3" spans="1:28" ht="15">
      <c r="O3"/>
    </row>
    <row r="4" spans="1:28" ht="15">
      <c r="O4"/>
    </row>
    <row r="5" spans="1:28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</row>
    <row r="6" spans="1:28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</row>
    <row r="7" spans="1:28" ht="15">
      <c r="O7"/>
    </row>
    <row r="8" spans="1:28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</row>
    <row r="9" spans="1:28">
      <c r="A9" s="97" t="s">
        <v>80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</row>
    <row r="10" spans="1:28" ht="15">
      <c r="O10"/>
    </row>
    <row r="11" spans="1:28" ht="15.75">
      <c r="A11" s="95" t="s">
        <v>56</v>
      </c>
      <c r="B11" s="95"/>
      <c r="C11" s="95"/>
      <c r="D11" s="95"/>
      <c r="E11" s="95"/>
      <c r="F11" s="95"/>
      <c r="G11" s="95"/>
      <c r="H11" s="95"/>
      <c r="I11" s="72" t="s">
        <v>79</v>
      </c>
      <c r="J11" s="20"/>
      <c r="K11" s="20"/>
      <c r="L11" s="21"/>
      <c r="M11" s="22"/>
      <c r="N11" s="20"/>
      <c r="O11"/>
      <c r="P11" s="20"/>
      <c r="Q11" s="20"/>
    </row>
    <row r="12" spans="1:28" ht="15">
      <c r="A12" s="95" t="s">
        <v>57</v>
      </c>
      <c r="B12" s="95"/>
      <c r="C12" s="95"/>
      <c r="D12" s="95"/>
      <c r="E12" s="95"/>
      <c r="F12" s="95"/>
      <c r="G12" s="95"/>
      <c r="H12" s="95"/>
      <c r="I12" s="20"/>
      <c r="J12" s="20"/>
      <c r="K12" s="20"/>
      <c r="L12" s="21"/>
      <c r="M12" s="22"/>
      <c r="N12" s="20"/>
      <c r="O12"/>
      <c r="P12" s="20"/>
      <c r="Q12" s="24"/>
    </row>
    <row r="13" spans="1:28" ht="15.75" thickBo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1"/>
      <c r="M13" s="25"/>
      <c r="N13" s="20"/>
      <c r="O13"/>
      <c r="P13" s="20"/>
      <c r="Q13" s="20"/>
      <c r="S13" s="20"/>
      <c r="T13" s="20"/>
      <c r="U13" s="20"/>
      <c r="V13" s="20"/>
      <c r="W13" s="20"/>
    </row>
    <row r="14" spans="1:28" ht="15.75" customHeight="1" thickBot="1">
      <c r="A14" s="103" t="s">
        <v>0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71"/>
      <c r="R14" s="104" t="s">
        <v>1</v>
      </c>
      <c r="S14" s="104"/>
      <c r="T14" s="104"/>
      <c r="U14" s="104"/>
      <c r="V14" s="98" t="s">
        <v>2</v>
      </c>
      <c r="W14" s="98" t="s">
        <v>3</v>
      </c>
    </row>
    <row r="15" spans="1:28" ht="16.5" customHeight="1" thickBot="1">
      <c r="A15" s="96" t="s">
        <v>4</v>
      </c>
      <c r="B15" s="96" t="s">
        <v>5</v>
      </c>
      <c r="C15" s="26"/>
      <c r="D15" s="26"/>
      <c r="E15" s="26" t="s">
        <v>6</v>
      </c>
      <c r="F15" s="26"/>
      <c r="G15" s="100" t="s">
        <v>7</v>
      </c>
      <c r="H15" s="100"/>
      <c r="I15" s="100" t="s">
        <v>8</v>
      </c>
      <c r="J15" s="100"/>
      <c r="K15" s="100"/>
      <c r="L15" s="100"/>
      <c r="M15" s="100"/>
      <c r="N15" s="100" t="s">
        <v>9</v>
      </c>
      <c r="O15" s="100"/>
      <c r="P15" s="100"/>
      <c r="Q15" s="27"/>
      <c r="R15" s="96" t="s">
        <v>10</v>
      </c>
      <c r="S15" s="96" t="s">
        <v>11</v>
      </c>
      <c r="T15" s="96" t="s">
        <v>12</v>
      </c>
      <c r="U15" s="96" t="s">
        <v>13</v>
      </c>
      <c r="V15" s="99"/>
      <c r="W15" s="98"/>
    </row>
    <row r="16" spans="1:28" ht="51">
      <c r="A16" s="96"/>
      <c r="B16" s="96"/>
      <c r="C16" s="77" t="s">
        <v>14</v>
      </c>
      <c r="D16" s="77" t="s">
        <v>15</v>
      </c>
      <c r="E16" s="77" t="s">
        <v>16</v>
      </c>
      <c r="F16" s="77" t="s">
        <v>17</v>
      </c>
      <c r="G16" s="77" t="s">
        <v>18</v>
      </c>
      <c r="H16" s="77" t="s">
        <v>19</v>
      </c>
      <c r="I16" s="77" t="s">
        <v>14</v>
      </c>
      <c r="J16" s="77" t="s">
        <v>20</v>
      </c>
      <c r="K16" s="77" t="s">
        <v>21</v>
      </c>
      <c r="L16" s="2" t="s">
        <v>22</v>
      </c>
      <c r="M16" s="77" t="s">
        <v>23</v>
      </c>
      <c r="N16" s="77" t="s">
        <v>24</v>
      </c>
      <c r="O16" s="3" t="s">
        <v>25</v>
      </c>
      <c r="P16" s="77" t="s">
        <v>26</v>
      </c>
      <c r="Q16" s="77" t="s">
        <v>27</v>
      </c>
      <c r="R16" s="96"/>
      <c r="S16" s="96"/>
      <c r="T16" s="96"/>
      <c r="U16" s="96"/>
      <c r="V16" s="99"/>
      <c r="W16" s="98"/>
      <c r="Z16" s="28"/>
      <c r="AA16" s="66">
        <v>44117</v>
      </c>
      <c r="AB16" s="68">
        <v>44129</v>
      </c>
    </row>
    <row r="17" spans="1:28" s="63" customFormat="1" ht="38.25" customHeight="1" thickBot="1">
      <c r="A17" s="35" t="s">
        <v>28</v>
      </c>
      <c r="B17" s="35" t="s">
        <v>29</v>
      </c>
      <c r="C17" s="35" t="s">
        <v>30</v>
      </c>
      <c r="D17" s="35" t="s">
        <v>31</v>
      </c>
      <c r="E17" s="35" t="s">
        <v>32</v>
      </c>
      <c r="F17" s="35" t="s">
        <v>33</v>
      </c>
      <c r="G17" s="35" t="s">
        <v>34</v>
      </c>
      <c r="H17" s="35" t="s">
        <v>35</v>
      </c>
      <c r="I17" s="35" t="s">
        <v>36</v>
      </c>
      <c r="J17" s="35" t="s">
        <v>37</v>
      </c>
      <c r="K17" s="35" t="s">
        <v>38</v>
      </c>
      <c r="L17" s="61" t="s">
        <v>39</v>
      </c>
      <c r="M17" s="35" t="s">
        <v>40</v>
      </c>
      <c r="N17" s="35" t="s">
        <v>41</v>
      </c>
      <c r="O17" s="35"/>
      <c r="P17" s="35" t="s">
        <v>42</v>
      </c>
      <c r="Q17" s="35" t="s">
        <v>43</v>
      </c>
      <c r="R17" s="62" t="s">
        <v>44</v>
      </c>
      <c r="S17" s="62" t="s">
        <v>45</v>
      </c>
      <c r="T17" s="62" t="s">
        <v>46</v>
      </c>
      <c r="U17" s="62" t="s">
        <v>47</v>
      </c>
      <c r="V17" s="62" t="s">
        <v>48</v>
      </c>
      <c r="W17" s="62" t="s">
        <v>49</v>
      </c>
      <c r="Z17" s="64"/>
      <c r="AA17" s="67">
        <v>44027</v>
      </c>
      <c r="AB17" s="67">
        <v>44039</v>
      </c>
    </row>
    <row r="18" spans="1:28" ht="66.75" customHeight="1">
      <c r="A18" s="83" t="s">
        <v>60</v>
      </c>
      <c r="B18" s="84" t="s">
        <v>74</v>
      </c>
      <c r="C18" s="85" t="s">
        <v>55</v>
      </c>
      <c r="D18" s="85" t="s">
        <v>55</v>
      </c>
      <c r="E18" s="85" t="s">
        <v>55</v>
      </c>
      <c r="F18" s="85" t="s">
        <v>55</v>
      </c>
      <c r="G18" s="83" t="s">
        <v>51</v>
      </c>
      <c r="H18" s="86" t="s">
        <v>52</v>
      </c>
      <c r="I18" s="83" t="s">
        <v>61</v>
      </c>
      <c r="J18" s="87">
        <v>44181</v>
      </c>
      <c r="K18" s="83" t="s">
        <v>53</v>
      </c>
      <c r="L18" s="88">
        <v>1550398.64</v>
      </c>
      <c r="M18" s="89">
        <v>44545</v>
      </c>
      <c r="N18" s="89" t="s">
        <v>62</v>
      </c>
      <c r="O18" s="90"/>
      <c r="P18" s="89" t="s">
        <v>55</v>
      </c>
      <c r="Q18" s="89" t="s">
        <v>55</v>
      </c>
      <c r="R18" s="91" t="s">
        <v>58</v>
      </c>
      <c r="S18" s="70">
        <v>0</v>
      </c>
      <c r="T18" s="70">
        <v>0</v>
      </c>
      <c r="U18" s="70">
        <f t="shared" ref="U18:V18" si="0">T18</f>
        <v>0</v>
      </c>
      <c r="V18" s="70">
        <f t="shared" si="0"/>
        <v>0</v>
      </c>
      <c r="W18" s="92" t="s">
        <v>63</v>
      </c>
      <c r="Y18" s="82">
        <v>1550398.64</v>
      </c>
      <c r="AA18" s="65">
        <f>AA16-AA17</f>
        <v>90</v>
      </c>
      <c r="AB18" s="65">
        <f>AB16-AB17</f>
        <v>90</v>
      </c>
    </row>
    <row r="19" spans="1:28" ht="66.75" customHeight="1">
      <c r="A19" s="93" t="s">
        <v>60</v>
      </c>
      <c r="B19" s="84" t="s">
        <v>75</v>
      </c>
      <c r="C19" s="85" t="s">
        <v>55</v>
      </c>
      <c r="D19" s="85" t="s">
        <v>55</v>
      </c>
      <c r="E19" s="85" t="s">
        <v>55</v>
      </c>
      <c r="F19" s="85" t="s">
        <v>55</v>
      </c>
      <c r="G19" s="83" t="s">
        <v>51</v>
      </c>
      <c r="H19" s="86" t="s">
        <v>52</v>
      </c>
      <c r="I19" s="83" t="s">
        <v>64</v>
      </c>
      <c r="J19" s="87">
        <v>44181</v>
      </c>
      <c r="K19" s="83" t="s">
        <v>53</v>
      </c>
      <c r="L19" s="88">
        <v>1846478.64</v>
      </c>
      <c r="M19" s="89">
        <v>44545</v>
      </c>
      <c r="N19" s="89" t="s">
        <v>62</v>
      </c>
      <c r="O19" s="90"/>
      <c r="P19" s="89" t="s">
        <v>55</v>
      </c>
      <c r="Q19" s="89" t="s">
        <v>55</v>
      </c>
      <c r="R19" s="91" t="s">
        <v>58</v>
      </c>
      <c r="S19" s="70">
        <v>0</v>
      </c>
      <c r="T19" s="70">
        <v>41135.99</v>
      </c>
      <c r="U19" s="70">
        <f>T19</f>
        <v>41135.99</v>
      </c>
      <c r="V19" s="70">
        <f>U19</f>
        <v>41135.99</v>
      </c>
      <c r="W19" s="92" t="s">
        <v>65</v>
      </c>
      <c r="Y19" s="82">
        <v>1846478.64</v>
      </c>
      <c r="AA19" s="74"/>
      <c r="AB19" s="74"/>
    </row>
    <row r="20" spans="1:28" ht="66.75" customHeight="1">
      <c r="A20" s="94" t="s">
        <v>60</v>
      </c>
      <c r="B20" s="84" t="s">
        <v>77</v>
      </c>
      <c r="C20" s="85" t="s">
        <v>55</v>
      </c>
      <c r="D20" s="85" t="s">
        <v>55</v>
      </c>
      <c r="E20" s="85" t="s">
        <v>55</v>
      </c>
      <c r="F20" s="85" t="s">
        <v>55</v>
      </c>
      <c r="G20" s="83" t="s">
        <v>51</v>
      </c>
      <c r="H20" s="86" t="s">
        <v>52</v>
      </c>
      <c r="I20" s="83" t="s">
        <v>66</v>
      </c>
      <c r="J20" s="87">
        <v>44181</v>
      </c>
      <c r="K20" s="83" t="s">
        <v>53</v>
      </c>
      <c r="L20" s="88">
        <v>241057.94</v>
      </c>
      <c r="M20" s="89">
        <v>44545</v>
      </c>
      <c r="N20" s="89" t="s">
        <v>62</v>
      </c>
      <c r="O20" s="90"/>
      <c r="P20" s="89" t="s">
        <v>55</v>
      </c>
      <c r="Q20" s="89" t="s">
        <v>55</v>
      </c>
      <c r="R20" s="91" t="s">
        <v>58</v>
      </c>
      <c r="S20" s="70">
        <v>0</v>
      </c>
      <c r="T20" s="70">
        <v>0</v>
      </c>
      <c r="U20" s="70">
        <f t="shared" ref="U20:V22" si="1">T20</f>
        <v>0</v>
      </c>
      <c r="V20" s="70">
        <f t="shared" si="1"/>
        <v>0</v>
      </c>
      <c r="W20" s="92" t="s">
        <v>67</v>
      </c>
      <c r="Y20" s="82">
        <v>241057.94</v>
      </c>
      <c r="AA20" s="74"/>
      <c r="AB20" s="74"/>
    </row>
    <row r="21" spans="1:28" ht="66.75" customHeight="1">
      <c r="A21" s="94" t="s">
        <v>60</v>
      </c>
      <c r="B21" s="84" t="s">
        <v>78</v>
      </c>
      <c r="C21" s="85" t="s">
        <v>55</v>
      </c>
      <c r="D21" s="85" t="s">
        <v>55</v>
      </c>
      <c r="E21" s="85" t="s">
        <v>55</v>
      </c>
      <c r="F21" s="85" t="s">
        <v>55</v>
      </c>
      <c r="G21" s="83" t="s">
        <v>51</v>
      </c>
      <c r="H21" s="86" t="s">
        <v>52</v>
      </c>
      <c r="I21" s="83" t="s">
        <v>68</v>
      </c>
      <c r="J21" s="87">
        <v>44181</v>
      </c>
      <c r="K21" s="83" t="s">
        <v>53</v>
      </c>
      <c r="L21" s="88">
        <v>295594.21000000002</v>
      </c>
      <c r="M21" s="89">
        <v>44545</v>
      </c>
      <c r="N21" s="89" t="s">
        <v>62</v>
      </c>
      <c r="O21" s="90"/>
      <c r="P21" s="89" t="s">
        <v>55</v>
      </c>
      <c r="Q21" s="89" t="s">
        <v>55</v>
      </c>
      <c r="R21" s="91" t="s">
        <v>58</v>
      </c>
      <c r="S21" s="70">
        <v>0</v>
      </c>
      <c r="T21" s="70">
        <f>32016.15+95725.57+63535.27</f>
        <v>191276.99</v>
      </c>
      <c r="U21" s="70">
        <f t="shared" si="1"/>
        <v>191276.99</v>
      </c>
      <c r="V21" s="70">
        <f t="shared" si="1"/>
        <v>191276.99</v>
      </c>
      <c r="W21" s="92" t="s">
        <v>69</v>
      </c>
      <c r="Y21" s="82">
        <v>295594.21000000002</v>
      </c>
      <c r="AA21" s="74"/>
      <c r="AB21" s="74"/>
    </row>
    <row r="22" spans="1:28" ht="66.75" customHeight="1">
      <c r="A22" s="94" t="s">
        <v>60</v>
      </c>
      <c r="B22" s="84" t="s">
        <v>76</v>
      </c>
      <c r="C22" s="85" t="s">
        <v>70</v>
      </c>
      <c r="D22" s="85" t="s">
        <v>55</v>
      </c>
      <c r="E22" s="85" t="s">
        <v>55</v>
      </c>
      <c r="F22" s="85" t="s">
        <v>55</v>
      </c>
      <c r="G22" s="83" t="s">
        <v>51</v>
      </c>
      <c r="H22" s="86" t="s">
        <v>52</v>
      </c>
      <c r="I22" s="83" t="s">
        <v>71</v>
      </c>
      <c r="J22" s="87">
        <v>44181</v>
      </c>
      <c r="K22" s="83" t="s">
        <v>53</v>
      </c>
      <c r="L22" s="88">
        <v>100000</v>
      </c>
      <c r="M22" s="89">
        <v>44545</v>
      </c>
      <c r="N22" s="89" t="s">
        <v>62</v>
      </c>
      <c r="O22" s="90"/>
      <c r="P22" s="89" t="s">
        <v>55</v>
      </c>
      <c r="Q22" s="89" t="s">
        <v>55</v>
      </c>
      <c r="R22" s="91" t="s">
        <v>58</v>
      </c>
      <c r="S22" s="70">
        <v>0</v>
      </c>
      <c r="T22" s="70">
        <v>2</v>
      </c>
      <c r="U22" s="70">
        <f t="shared" si="1"/>
        <v>2</v>
      </c>
      <c r="V22" s="70">
        <f t="shared" si="1"/>
        <v>2</v>
      </c>
      <c r="W22" s="92" t="s">
        <v>72</v>
      </c>
      <c r="Y22" s="82">
        <v>100000</v>
      </c>
      <c r="AA22" s="74"/>
      <c r="AB22" s="74"/>
    </row>
    <row r="23" spans="1:28" ht="66.75" customHeight="1">
      <c r="A23" s="76"/>
      <c r="B23" s="4"/>
      <c r="C23" s="60"/>
      <c r="D23" s="60"/>
      <c r="E23" s="60"/>
      <c r="F23" s="60"/>
      <c r="G23" s="6"/>
      <c r="H23" s="5"/>
      <c r="I23" s="6"/>
      <c r="J23" s="29"/>
      <c r="K23" s="6"/>
      <c r="L23" s="30"/>
      <c r="M23" s="7"/>
      <c r="N23" s="7"/>
      <c r="O23" s="7"/>
      <c r="P23" s="7"/>
      <c r="Q23" s="7"/>
      <c r="R23" s="7"/>
      <c r="S23" s="7"/>
      <c r="T23" s="70"/>
      <c r="U23" s="70"/>
      <c r="V23" s="70"/>
      <c r="W23" s="69"/>
      <c r="AA23" s="74"/>
      <c r="AB23" s="74"/>
    </row>
    <row r="24" spans="1:28" ht="66.75" customHeight="1">
      <c r="A24" s="76"/>
      <c r="B24" s="4"/>
      <c r="C24" s="60"/>
      <c r="D24" s="60"/>
      <c r="E24" s="60"/>
      <c r="F24" s="60"/>
      <c r="G24" s="6"/>
      <c r="H24" s="5"/>
      <c r="I24" s="6"/>
      <c r="J24" s="29"/>
      <c r="K24" s="6"/>
      <c r="L24" s="30"/>
      <c r="M24" s="7"/>
      <c r="N24" s="7"/>
      <c r="O24" s="7"/>
      <c r="P24" s="7"/>
      <c r="Q24" s="7"/>
      <c r="R24" s="7"/>
      <c r="S24" s="7"/>
      <c r="T24" s="70"/>
      <c r="U24" s="70"/>
      <c r="V24" s="70"/>
      <c r="W24" s="69"/>
      <c r="AA24" s="74"/>
      <c r="AB24" s="74"/>
    </row>
    <row r="25" spans="1:28" ht="66.75" customHeight="1">
      <c r="A25" s="76"/>
      <c r="B25" s="4"/>
      <c r="C25" s="60"/>
      <c r="D25" s="60"/>
      <c r="E25" s="60"/>
      <c r="F25" s="60"/>
      <c r="G25" s="6"/>
      <c r="H25" s="5"/>
      <c r="I25" s="6"/>
      <c r="J25" s="29"/>
      <c r="K25" s="6"/>
      <c r="L25" s="30"/>
      <c r="M25" s="7"/>
      <c r="N25" s="7"/>
      <c r="O25" s="7"/>
      <c r="P25" s="7"/>
      <c r="Q25" s="7"/>
      <c r="R25" s="7"/>
      <c r="S25" s="7"/>
      <c r="T25" s="79"/>
      <c r="U25" s="79"/>
      <c r="V25" s="79"/>
      <c r="W25" s="80"/>
      <c r="AA25" s="74"/>
      <c r="AB25" s="74"/>
    </row>
    <row r="26" spans="1:28" ht="66.75" customHeight="1">
      <c r="A26" s="76"/>
      <c r="B26" s="4"/>
      <c r="C26" s="60"/>
      <c r="D26" s="60"/>
      <c r="E26" s="60"/>
      <c r="F26" s="60"/>
      <c r="G26" s="6"/>
      <c r="H26" s="5"/>
      <c r="I26" s="6"/>
      <c r="J26" s="29"/>
      <c r="K26" s="6"/>
      <c r="L26" s="30"/>
      <c r="M26" s="7"/>
      <c r="N26" s="7"/>
      <c r="O26" s="7"/>
      <c r="P26" s="7"/>
      <c r="Q26" s="7"/>
      <c r="R26" s="7"/>
      <c r="S26" s="7"/>
      <c r="T26" s="79"/>
      <c r="U26" s="79"/>
      <c r="V26" s="79"/>
      <c r="W26" s="80"/>
      <c r="AA26" s="74"/>
      <c r="AB26" s="74"/>
    </row>
    <row r="27" spans="1:28" ht="88.5" customHeight="1">
      <c r="A27" s="75"/>
      <c r="B27" s="73"/>
      <c r="C27" s="33"/>
      <c r="D27" s="11"/>
      <c r="E27" s="34"/>
      <c r="F27" s="34"/>
      <c r="G27" s="9"/>
      <c r="H27" s="10"/>
      <c r="I27" s="35"/>
      <c r="J27" s="36"/>
      <c r="K27" s="11"/>
      <c r="L27" s="31"/>
      <c r="M27" s="14"/>
      <c r="N27" s="7"/>
      <c r="O27" s="7"/>
      <c r="P27" s="7"/>
      <c r="Q27" s="7"/>
      <c r="R27" s="7"/>
      <c r="S27" s="7"/>
      <c r="T27" s="38"/>
      <c r="U27" s="38"/>
      <c r="V27" s="38"/>
      <c r="W27" s="13"/>
      <c r="X27" s="32"/>
    </row>
    <row r="28" spans="1:28" ht="13.5" thickBot="1">
      <c r="A28" s="63"/>
      <c r="B28" s="8"/>
      <c r="C28" s="33"/>
      <c r="D28" s="11"/>
      <c r="E28" s="34"/>
      <c r="F28" s="34"/>
      <c r="G28" s="9"/>
      <c r="H28" s="14"/>
      <c r="I28" s="39"/>
      <c r="J28" s="14"/>
      <c r="K28" s="11"/>
      <c r="L28" s="40"/>
      <c r="M28" s="14"/>
      <c r="N28" s="12"/>
      <c r="O28" s="7"/>
      <c r="P28" s="14"/>
      <c r="Q28" s="37"/>
      <c r="R28" s="41"/>
      <c r="S28" s="42"/>
      <c r="T28" s="43"/>
      <c r="U28" s="44"/>
      <c r="V28" s="45"/>
      <c r="W28" s="46"/>
      <c r="X28" s="32"/>
    </row>
    <row r="29" spans="1:28" ht="13.5" thickBot="1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47"/>
      <c r="R29" s="48" t="s">
        <v>54</v>
      </c>
      <c r="S29" s="49">
        <f>SUM(S18:S28)</f>
        <v>0</v>
      </c>
      <c r="T29" s="49">
        <f>SUM(T18:T28)</f>
        <v>232414.97999999998</v>
      </c>
      <c r="U29" s="50">
        <f>SUM(U18:U28)</f>
        <v>232414.97999999998</v>
      </c>
      <c r="V29" s="51">
        <f>SUM(V18:V28)</f>
        <v>232414.97999999998</v>
      </c>
      <c r="W29" s="52"/>
    </row>
    <row r="30" spans="1:28">
      <c r="A30" s="101" t="s">
        <v>59</v>
      </c>
      <c r="B30" s="102"/>
      <c r="C30" s="81" t="s">
        <v>73</v>
      </c>
      <c r="D30" s="53"/>
      <c r="E30" s="53"/>
      <c r="F30" s="53"/>
      <c r="G30" s="53"/>
      <c r="H30" s="53"/>
      <c r="I30" s="53"/>
      <c r="J30" s="53"/>
      <c r="K30" s="53"/>
      <c r="M30" s="53"/>
      <c r="N30" s="53"/>
      <c r="O30" s="53"/>
      <c r="P30" s="53"/>
      <c r="Q30" s="53"/>
      <c r="R30" s="78"/>
      <c r="S30" s="53"/>
      <c r="T30" s="53"/>
      <c r="U30" s="53"/>
      <c r="V30" s="53"/>
      <c r="W30" s="54"/>
    </row>
    <row r="31" spans="1:28" ht="13.5" thickBot="1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7"/>
      <c r="M31" s="56"/>
      <c r="N31" s="56"/>
      <c r="O31" s="56"/>
      <c r="P31" s="56"/>
      <c r="Q31" s="56"/>
      <c r="R31" s="58"/>
      <c r="S31" s="56"/>
      <c r="T31" s="56"/>
      <c r="U31" s="56"/>
      <c r="V31" s="56"/>
      <c r="W31" s="59"/>
    </row>
  </sheetData>
  <sheetProtection selectLockedCells="1" selectUnlockedCells="1"/>
  <mergeCells count="21">
    <mergeCell ref="A12:H12"/>
    <mergeCell ref="A5:W5"/>
    <mergeCell ref="A6:W6"/>
    <mergeCell ref="A8:W8"/>
    <mergeCell ref="A9:W9"/>
    <mergeCell ref="A11:H11"/>
    <mergeCell ref="W14:W16"/>
    <mergeCell ref="A15:A16"/>
    <mergeCell ref="B15:B16"/>
    <mergeCell ref="G15:H15"/>
    <mergeCell ref="I15:M15"/>
    <mergeCell ref="N15:P15"/>
    <mergeCell ref="R15:R16"/>
    <mergeCell ref="S15:S16"/>
    <mergeCell ref="T15:T16"/>
    <mergeCell ref="U15:U16"/>
    <mergeCell ref="A29:P29"/>
    <mergeCell ref="A30:B30"/>
    <mergeCell ref="A14:P14"/>
    <mergeCell ref="R14:U14"/>
    <mergeCell ref="V14:V16"/>
  </mergeCells>
  <printOptions horizontalCentered="1"/>
  <pageMargins left="0.2361111111111111" right="0.2361111111111111" top="0.31527777777777777" bottom="0.35486111111111107" header="0.51180555555555551" footer="0.31527777777777777"/>
  <pageSetup paperSize="9" scale="29" firstPageNumber="0" fitToHeight="2" orientation="landscape" horizontalDpi="300" verticalDpi="300" r:id="rId1"/>
  <headerFooter alignWithMargins="0">
    <oddFooter>&amp;CAgência de Desenvolvimento Econômico do Estado de Pernambuco – AD DIPER
Av. Conselheiro Rosa e Silva, 347, Espinheiro, Recife – PE    PABX: +55  81 3181 – 7300
www.addiper.pe.gov.br  addiper@addiper.pe.gov.br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GEP 2017 - 3 TRIMESTRE</vt:lpstr>
      <vt:lpstr>GEP 2017 - 4 TRIMESTRE</vt:lpstr>
      <vt:lpstr>'GEP 2017 - 3 TRIMESTRE'!Area_de_impressao</vt:lpstr>
      <vt:lpstr>'GEP 2017 - 4 TRIMESTRE'!Area_de_impressao</vt:lpstr>
      <vt:lpstr>'GEP 2017 - 3 TRIMESTRE'!Titulos_de_impressao</vt:lpstr>
      <vt:lpstr>'GEP 2017 - 4 TRIMESTRE'!Titulos_de_impressao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Melo Albuquerque</dc:creator>
  <cp:lastModifiedBy>Umberto</cp:lastModifiedBy>
  <cp:lastPrinted>2022-03-02T13:02:48Z</cp:lastPrinted>
  <dcterms:created xsi:type="dcterms:W3CDTF">2019-12-30T13:31:48Z</dcterms:created>
  <dcterms:modified xsi:type="dcterms:W3CDTF">2022-03-28T12:02:56Z</dcterms:modified>
</cp:coreProperties>
</file>