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\Desktop\"/>
    </mc:Choice>
  </mc:AlternateContent>
  <bookViews>
    <workbookView xWindow="0" yWindow="0" windowWidth="20490" windowHeight="7755" activeTab="5"/>
  </bookViews>
  <sheets>
    <sheet name="JUL 20" sheetId="4" r:id="rId1"/>
    <sheet name="AGO 20" sheetId="5" r:id="rId2"/>
    <sheet name="SET 20" sheetId="6" r:id="rId3"/>
    <sheet name="OUT 20" sheetId="7" r:id="rId4"/>
    <sheet name="NOV 20" sheetId="8" r:id="rId5"/>
    <sheet name="DEZ 20" sheetId="9" r:id="rId6"/>
  </sheets>
  <calcPr calcId="152511"/>
</workbook>
</file>

<file path=xl/calcChain.xml><?xml version="1.0" encoding="utf-8"?>
<calcChain xmlns="http://schemas.openxmlformats.org/spreadsheetml/2006/main">
  <c r="W18" i="5" l="1"/>
  <c r="V15" i="5" l="1"/>
  <c r="W15" i="5" s="1"/>
  <c r="V16" i="6" l="1"/>
  <c r="W16" i="6" s="1"/>
  <c r="V17" i="6"/>
  <c r="W17" i="6" s="1"/>
  <c r="V15" i="6" l="1"/>
  <c r="W15" i="6" s="1"/>
  <c r="V17" i="9" l="1"/>
  <c r="W17" i="9" s="1"/>
  <c r="V16" i="9"/>
  <c r="W16" i="9" s="1"/>
  <c r="W15" i="9"/>
  <c r="V15" i="9"/>
  <c r="V14" i="9"/>
  <c r="W14" i="9" s="1"/>
  <c r="V13" i="9"/>
  <c r="W13" i="9" s="1"/>
  <c r="V12" i="9"/>
  <c r="W12" i="9" s="1"/>
  <c r="V11" i="9"/>
  <c r="W11" i="9" s="1"/>
  <c r="V10" i="9"/>
  <c r="W10" i="9" s="1"/>
  <c r="V9" i="9"/>
  <c r="W9" i="9" s="1"/>
  <c r="V8" i="9"/>
  <c r="W8" i="9" s="1"/>
  <c r="V7" i="9"/>
  <c r="W7" i="9" s="1"/>
  <c r="V9" i="8"/>
  <c r="W9" i="8" s="1"/>
  <c r="V8" i="8"/>
  <c r="W8" i="8" s="1"/>
  <c r="V7" i="8"/>
  <c r="W7" i="8" s="1"/>
  <c r="W16" i="7"/>
  <c r="V15" i="7"/>
  <c r="W15" i="7" s="1"/>
  <c r="V16" i="7"/>
  <c r="V14" i="7"/>
  <c r="W14" i="7" s="1"/>
  <c r="V13" i="7"/>
  <c r="W13" i="7" s="1"/>
  <c r="V12" i="7"/>
  <c r="W12" i="7" s="1"/>
  <c r="V11" i="7"/>
  <c r="W11" i="7" s="1"/>
  <c r="V10" i="7"/>
  <c r="W10" i="7" s="1"/>
  <c r="V9" i="7"/>
  <c r="W9" i="7" s="1"/>
  <c r="V8" i="7"/>
  <c r="W8" i="7" s="1"/>
  <c r="V7" i="7"/>
  <c r="W7" i="7" s="1"/>
  <c r="V14" i="6"/>
  <c r="W14" i="6" s="1"/>
  <c r="V13" i="6"/>
  <c r="W13" i="6" s="1"/>
  <c r="V12" i="6"/>
  <c r="W12" i="6" s="1"/>
  <c r="V11" i="6"/>
  <c r="W11" i="6" s="1"/>
  <c r="V10" i="6"/>
  <c r="W10" i="6" s="1"/>
  <c r="V9" i="6"/>
  <c r="W9" i="6" s="1"/>
  <c r="V8" i="6"/>
  <c r="W8" i="6" s="1"/>
  <c r="V7" i="6"/>
  <c r="W7" i="6" s="1"/>
  <c r="V14" i="5"/>
  <c r="W14" i="5" s="1"/>
  <c r="V13" i="5"/>
  <c r="W13" i="5" s="1"/>
  <c r="V12" i="5"/>
  <c r="W12" i="5" s="1"/>
  <c r="V11" i="5"/>
  <c r="W11" i="5" s="1"/>
  <c r="V10" i="5"/>
  <c r="W10" i="5" s="1"/>
  <c r="V9" i="5"/>
  <c r="W9" i="5" s="1"/>
  <c r="V8" i="5"/>
  <c r="W8" i="5" s="1"/>
  <c r="V7" i="5"/>
  <c r="W7" i="5" s="1"/>
  <c r="V14" i="4"/>
  <c r="W14" i="4" s="1"/>
  <c r="V13" i="4"/>
  <c r="W13" i="4" s="1"/>
  <c r="V12" i="4"/>
  <c r="W12" i="4" s="1"/>
  <c r="V11" i="4"/>
  <c r="W11" i="4" s="1"/>
  <c r="V10" i="4"/>
  <c r="W10" i="4" s="1"/>
  <c r="V9" i="4"/>
  <c r="W9" i="4" s="1"/>
  <c r="V8" i="4"/>
  <c r="W8" i="4" s="1"/>
  <c r="V7" i="4"/>
  <c r="W7" i="4" s="1"/>
</calcChain>
</file>

<file path=xl/sharedStrings.xml><?xml version="1.0" encoding="utf-8"?>
<sst xmlns="http://schemas.openxmlformats.org/spreadsheetml/2006/main" count="794" uniqueCount="98">
  <si>
    <t>MÊS REFERÊNCIA:</t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</si>
  <si>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</si>
  <si>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</si>
  <si>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</si>
  <si>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</si>
  <si>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</si>
  <si>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</si>
  <si>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</si>
  <si>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</si>
  <si>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</si>
  <si>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</si>
  <si>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</si>
  <si>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</si>
  <si>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</si>
  <si>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</si>
  <si>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</si>
  <si>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</si>
  <si>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</si>
  <si>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</si>
  <si>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</si>
  <si>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</si>
  <si>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</si>
  <si>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</si>
  <si>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</si>
  <si>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</si>
  <si>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</si>
  <si>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</si>
  <si>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</si>
  <si>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</si>
  <si>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</si>
  <si>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</si>
  <si>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SECRETÁRIA</t>
  </si>
  <si>
    <t>PE</t>
  </si>
  <si>
    <t>-</t>
  </si>
  <si>
    <t xml:space="preserve">MATRIZ DE GERENCIAMENTO DE DIÁRIAS E PASSAGENS                                                                                                                                                                                        </t>
  </si>
  <si>
    <t>EPTI</t>
  </si>
  <si>
    <t>FERNANDO LOPES</t>
  </si>
  <si>
    <t>FERNANDO ROCHA</t>
  </si>
  <si>
    <t>FLAVIO FERREIRA</t>
  </si>
  <si>
    <t>EDSON GOMES</t>
  </si>
  <si>
    <t>EDUARDO RIBEIRO</t>
  </si>
  <si>
    <t>CLAUDINEIDE BARROS</t>
  </si>
  <si>
    <t>JOSE ERICKSON</t>
  </si>
  <si>
    <t>IZABELLE SILVA</t>
  </si>
  <si>
    <t>2011105-3</t>
  </si>
  <si>
    <t>2011081-2</t>
  </si>
  <si>
    <t>2011076-6</t>
  </si>
  <si>
    <t>2011112-6</t>
  </si>
  <si>
    <t>2011116-9</t>
  </si>
  <si>
    <t>2011109-6</t>
  </si>
  <si>
    <t>2011107-9</t>
  </si>
  <si>
    <t>2011098-7</t>
  </si>
  <si>
    <t>COORDENADOR DE VISTORIA</t>
  </si>
  <si>
    <t>DIRETOR DE OPERAÇÕES</t>
  </si>
  <si>
    <t>ASSESSOR TECNICO</t>
  </si>
  <si>
    <t>ASSESSOR TECNICA</t>
  </si>
  <si>
    <t>FISCAL</t>
  </si>
  <si>
    <t>SECRETÁRIO</t>
  </si>
  <si>
    <t>SECRETARIO</t>
  </si>
  <si>
    <t>FISCALIZAÇÃO</t>
  </si>
  <si>
    <t>NACIONAL</t>
  </si>
  <si>
    <t>RECIFE</t>
  </si>
  <si>
    <t>AERCIO BARROS</t>
  </si>
  <si>
    <t>DAYANNE ROUSE</t>
  </si>
  <si>
    <t>MAURO CHAVES</t>
  </si>
  <si>
    <t>MARIA DA CONCEIÇÃO S.BRANDAO</t>
  </si>
  <si>
    <t>LUÍS ROBERTO W DE SIQUEIRA</t>
  </si>
  <si>
    <t>MARILIA LUCINDA S.S.BEZERRA</t>
  </si>
  <si>
    <t>VISITA AOS TERMINAIS</t>
  </si>
  <si>
    <t>PRESIDENTE</t>
  </si>
  <si>
    <t>DIRETOR DE GESTÃO</t>
  </si>
  <si>
    <t>CHEFE CE GABINETE</t>
  </si>
  <si>
    <t>2011020-0</t>
  </si>
  <si>
    <t>2011114-2</t>
  </si>
  <si>
    <t>2011104-5</t>
  </si>
  <si>
    <t>2011122-3</t>
  </si>
  <si>
    <t>2011099-5</t>
  </si>
  <si>
    <t>2011091-0</t>
  </si>
  <si>
    <t>SÃO CAETANO-AGUA PRETA- CATENDE-BARREIROS-SERRA TALHADA-CRUZEIRO DO NORDESTE-SALGUEIRO-GRAVATA</t>
  </si>
  <si>
    <t>DIRETOR DE PLANEJAMENTO</t>
  </si>
  <si>
    <t>CARPINA-CACHOEIRINHA-TABIRA-ARARIPINA-AFOGADOS DA INGAZEIRA-SERTANIA-AMARAJI-BELO JARDM-CARUARU</t>
  </si>
  <si>
    <t>FISCALIZAÇÃO/FISCALIZAÇÃO ENGENHARIA</t>
  </si>
  <si>
    <t>CARUARU-SÃO CAETANO-AGUA PRETA- CATENDE</t>
  </si>
  <si>
    <t>BARRREIROS - AGUA PRETA- DIVISA DE ALAGOAS E PE</t>
  </si>
  <si>
    <t xml:space="preserve"> CATENDE-BARREIROS- DIVIS ADE ALAGOAS E PE</t>
  </si>
  <si>
    <t>CARUARU- CATENDE</t>
  </si>
  <si>
    <t>CACHOEIRINHA-CARPINA-ARARIPINA-AFOGADOS DA INGAZEIRA-PETROLANDIA -AMARAJI</t>
  </si>
  <si>
    <t>PESQUEIRA-AFGOGADOS DA ING- SERTANIA- AMARAJI-ARARIPINA-BELOJARDIM-CACHOEIRINHA-CARUARU</t>
  </si>
  <si>
    <t>FISCALIZAÇÃO ENGENHARIA</t>
  </si>
  <si>
    <t>TABIRA E SERTANIA</t>
  </si>
  <si>
    <t>ARARIPINA</t>
  </si>
  <si>
    <t>CACHOEIRINHA</t>
  </si>
  <si>
    <t>BARRREIROS - AGUA PRETA- DIVISA DE ALAGOAS E PE-TABIRA-SERTANIA</t>
  </si>
  <si>
    <t>FISCALIZAÇÃO/FISC.ENGENHARIA</t>
  </si>
  <si>
    <t>FISCALIZAÇÃO/FISC ENGENHARIA</t>
  </si>
  <si>
    <t xml:space="preserve"> CATENDE-BARREIROS- DIVIS ADE ALAGOAS E PE-ARARIPINA-CACHOEIRINHA</t>
  </si>
  <si>
    <t>CARUARU- CATENDE-CARPINA-ARARIPINA-CACHOEIRINHA</t>
  </si>
  <si>
    <t>FISCALIZAÇÃO/FISC. ENGENHARIA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</si>
</sst>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m/yyyy"/>
    <numFmt numFmtId="165" formatCode="&quot;R$&quot;#,##0.00"/>
    <numFmt numFmtId="166" formatCode="&quot;R$&quot;\ #,##0.00"/>
  </numFmts>
  <fonts count="19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9"/>
      <color rgb="FF000000"/>
      <name val="Arial"/>
    </font>
    <font>
      <sz val="10"/>
      <name val="Arial"/>
    </font>
    <font>
      <b/>
      <sz val="10"/>
      <color rgb="FF000000"/>
      <name val="Arial"/>
    </font>
    <font>
      <sz val="9"/>
      <color rgb="FF000000"/>
      <name val="Arial"/>
    </font>
    <font>
      <sz val="10"/>
      <color rgb="FF222222"/>
      <name val="Helvetica"/>
    </font>
    <font>
      <sz val="10"/>
      <color rgb="FF000000"/>
      <name val="Roboto"/>
    </font>
    <font>
      <sz val="9"/>
      <name val="Arial"/>
    </font>
    <font>
      <sz val="9"/>
      <color rgb="FF222222"/>
      <name val="Arial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222222"/>
      <name val="Helvetica"/>
    </font>
    <font>
      <sz val="8"/>
      <color rgb="FF222222"/>
      <name val="Arial"/>
      <family val="2"/>
    </font>
    <font>
      <sz val="8"/>
      <color rgb="FF000000"/>
      <name val="Roboto"/>
    </font>
    <font>
      <sz val="10"/>
      <color rgb="FF000000"/>
      <name val="Arial"/>
    </font>
    <font>
      <sz val="6"/>
      <color rgb="FF222222"/>
      <name val="Helvetica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2" borderId="2" xfId="0" applyFont="1" applyFill="1" applyBorder="1"/>
    <xf numFmtId="0" fontId="1" fillId="0" borderId="0" xfId="0" applyFont="1"/>
    <xf numFmtId="0" fontId="1" fillId="2" borderId="3" xfId="0" applyFont="1" applyFill="1" applyBorder="1"/>
    <xf numFmtId="164" fontId="5" fillId="4" borderId="3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165" fontId="3" fillId="4" borderId="13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5" fontId="3" fillId="4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165" fontId="9" fillId="2" borderId="3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right" vertical="top"/>
    </xf>
    <xf numFmtId="165" fontId="9" fillId="2" borderId="3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/>
    </xf>
    <xf numFmtId="165" fontId="9" fillId="2" borderId="3" xfId="0" applyNumberFormat="1" applyFont="1" applyFill="1" applyBorder="1" applyAlignment="1">
      <alignment vertical="top"/>
    </xf>
    <xf numFmtId="165" fontId="9" fillId="2" borderId="8" xfId="0" applyNumberFormat="1" applyFont="1" applyFill="1" applyBorder="1" applyAlignment="1">
      <alignment vertical="top"/>
    </xf>
    <xf numFmtId="0" fontId="9" fillId="0" borderId="14" xfId="0" applyFont="1" applyBorder="1" applyAlignment="1">
      <alignment horizontal="center" vertical="top" wrapText="1"/>
    </xf>
    <xf numFmtId="165" fontId="9" fillId="2" borderId="13" xfId="0" applyNumberFormat="1" applyFont="1" applyFill="1" applyBorder="1" applyAlignment="1">
      <alignment vertical="top"/>
    </xf>
    <xf numFmtId="0" fontId="4" fillId="0" borderId="13" xfId="0" applyFont="1" applyBorder="1" applyAlignment="1">
      <alignment wrapText="1"/>
    </xf>
    <xf numFmtId="0" fontId="9" fillId="2" borderId="3" xfId="0" applyFont="1" applyFill="1" applyBorder="1" applyAlignment="1">
      <alignment vertical="top"/>
    </xf>
    <xf numFmtId="0" fontId="1" fillId="0" borderId="0" xfId="0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/>
    <xf numFmtId="0" fontId="7" fillId="2" borderId="13" xfId="0" applyFont="1" applyFill="1" applyBorder="1" applyAlignment="1">
      <alignment horizontal="left" vertical="top" wrapText="1"/>
    </xf>
    <xf numFmtId="165" fontId="9" fillId="2" borderId="12" xfId="0" applyNumberFormat="1" applyFont="1" applyFill="1" applyBorder="1" applyAlignment="1">
      <alignment vertical="top"/>
    </xf>
    <xf numFmtId="0" fontId="8" fillId="3" borderId="0" xfId="0" applyFont="1" applyFill="1" applyAlignment="1"/>
    <xf numFmtId="0" fontId="11" fillId="2" borderId="14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top"/>
    </xf>
    <xf numFmtId="0" fontId="11" fillId="0" borderId="14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top"/>
    </xf>
    <xf numFmtId="165" fontId="11" fillId="2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165" fontId="11" fillId="2" borderId="12" xfId="0" applyNumberFormat="1" applyFont="1" applyFill="1" applyBorder="1" applyAlignment="1">
      <alignment vertical="top"/>
    </xf>
    <xf numFmtId="165" fontId="11" fillId="2" borderId="12" xfId="0" applyNumberFormat="1" applyFont="1" applyFill="1" applyBorder="1" applyAlignment="1">
      <alignment horizontal="right" vertical="top"/>
    </xf>
    <xf numFmtId="0" fontId="11" fillId="2" borderId="12" xfId="0" applyFont="1" applyFill="1" applyBorder="1" applyAlignment="1">
      <alignment horizontal="right" vertical="top"/>
    </xf>
    <xf numFmtId="165" fontId="11" fillId="2" borderId="3" xfId="0" applyNumberFormat="1" applyFont="1" applyFill="1" applyBorder="1" applyAlignment="1">
      <alignment horizontal="right" vertical="top"/>
    </xf>
    <xf numFmtId="0" fontId="11" fillId="2" borderId="3" xfId="0" applyFont="1" applyFill="1" applyBorder="1" applyAlignment="1">
      <alignment vertical="top"/>
    </xf>
    <xf numFmtId="165" fontId="11" fillId="2" borderId="3" xfId="0" applyNumberFormat="1" applyFont="1" applyFill="1" applyBorder="1" applyAlignment="1">
      <alignment vertical="top"/>
    </xf>
    <xf numFmtId="165" fontId="11" fillId="2" borderId="8" xfId="0" applyNumberFormat="1" applyFont="1" applyFill="1" applyBorder="1" applyAlignment="1">
      <alignment vertical="top"/>
    </xf>
    <xf numFmtId="0" fontId="14" fillId="2" borderId="1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14" fontId="11" fillId="2" borderId="3" xfId="0" applyNumberFormat="1" applyFont="1" applyFill="1" applyBorder="1" applyAlignment="1">
      <alignment horizontal="center" vertical="top"/>
    </xf>
    <xf numFmtId="14" fontId="11" fillId="2" borderId="4" xfId="0" applyNumberFormat="1" applyFont="1" applyFill="1" applyBorder="1" applyAlignment="1">
      <alignment horizontal="center" vertical="top"/>
    </xf>
    <xf numFmtId="165" fontId="11" fillId="2" borderId="13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horizontal="right" vertical="top"/>
    </xf>
    <xf numFmtId="0" fontId="11" fillId="2" borderId="3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left" wrapText="1"/>
    </xf>
    <xf numFmtId="0" fontId="11" fillId="0" borderId="13" xfId="0" applyFont="1" applyBorder="1" applyAlignment="1">
      <alignment wrapText="1"/>
    </xf>
    <xf numFmtId="0" fontId="17" fillId="2" borderId="13" xfId="0" applyFont="1" applyFill="1" applyBorder="1" applyAlignment="1">
      <alignment horizontal="center" vertical="top" wrapText="1"/>
    </xf>
    <xf numFmtId="14" fontId="11" fillId="2" borderId="7" xfId="0" applyNumberFormat="1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165" fontId="11" fillId="2" borderId="18" xfId="0" applyNumberFormat="1" applyFont="1" applyFill="1" applyBorder="1" applyAlignment="1">
      <alignment vertical="top"/>
    </xf>
    <xf numFmtId="165" fontId="11" fillId="2" borderId="17" xfId="0" applyNumberFormat="1" applyFont="1" applyFill="1" applyBorder="1" applyAlignment="1">
      <alignment vertical="top"/>
    </xf>
    <xf numFmtId="14" fontId="13" fillId="2" borderId="13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43" fontId="13" fillId="2" borderId="13" xfId="1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8" fillId="5" borderId="0" xfId="0" applyFont="1" applyFill="1" applyAlignment="1"/>
    <xf numFmtId="0" fontId="1" fillId="5" borderId="1" xfId="0" applyFont="1" applyFill="1" applyBorder="1"/>
    <xf numFmtId="0" fontId="1" fillId="6" borderId="2" xfId="0" applyFont="1" applyFill="1" applyBorder="1"/>
    <xf numFmtId="0" fontId="1" fillId="2" borderId="19" xfId="0" applyFont="1" applyFill="1" applyBorder="1"/>
    <xf numFmtId="0" fontId="1" fillId="5" borderId="1" xfId="0" applyFont="1" applyFill="1" applyBorder="1" applyAlignment="1"/>
    <xf numFmtId="165" fontId="18" fillId="2" borderId="3" xfId="0" applyNumberFormat="1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" fillId="6" borderId="1" xfId="0" applyFont="1" applyFill="1" applyBorder="1"/>
    <xf numFmtId="0" fontId="18" fillId="2" borderId="12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 wrapText="1"/>
    </xf>
    <xf numFmtId="165" fontId="11" fillId="2" borderId="20" xfId="0" applyNumberFormat="1" applyFont="1" applyFill="1" applyBorder="1" applyAlignment="1">
      <alignment vertical="top"/>
    </xf>
    <xf numFmtId="14" fontId="11" fillId="2" borderId="1" xfId="0" applyNumberFormat="1" applyFont="1" applyFill="1" applyBorder="1" applyAlignment="1">
      <alignment horizontal="center" vertical="top"/>
    </xf>
    <xf numFmtId="14" fontId="11" fillId="2" borderId="17" xfId="0" applyNumberFormat="1" applyFont="1" applyFill="1" applyBorder="1" applyAlignment="1">
      <alignment horizontal="center" vertical="top"/>
    </xf>
    <xf numFmtId="166" fontId="13" fillId="2" borderId="13" xfId="1" applyNumberFormat="1" applyFont="1" applyFill="1" applyBorder="1" applyAlignment="1">
      <alignment vertical="top" wrapText="1"/>
    </xf>
    <xf numFmtId="166" fontId="11" fillId="2" borderId="3" xfId="0" applyNumberFormat="1" applyFont="1" applyFill="1" applyBorder="1" applyAlignment="1">
      <alignment horizontal="right" vertical="top"/>
    </xf>
    <xf numFmtId="166" fontId="11" fillId="2" borderId="3" xfId="1" applyNumberFormat="1" applyFont="1" applyFill="1" applyBorder="1" applyAlignment="1">
      <alignment horizontal="right" vertical="top"/>
    </xf>
    <xf numFmtId="165" fontId="18" fillId="2" borderId="7" xfId="0" applyNumberFormat="1" applyFont="1" applyFill="1" applyBorder="1" applyAlignment="1">
      <alignment horizontal="center" vertical="top"/>
    </xf>
    <xf numFmtId="14" fontId="11" fillId="2" borderId="10" xfId="0" applyNumberFormat="1" applyFont="1" applyFill="1" applyBorder="1" applyAlignment="1">
      <alignment horizontal="center" vertical="top"/>
    </xf>
    <xf numFmtId="165" fontId="11" fillId="2" borderId="21" xfId="0" applyNumberFormat="1" applyFont="1" applyFill="1" applyBorder="1" applyAlignment="1">
      <alignment vertical="top"/>
    </xf>
    <xf numFmtId="14" fontId="13" fillId="2" borderId="18" xfId="0" applyNumberFormat="1" applyFont="1" applyFill="1" applyBorder="1" applyAlignment="1">
      <alignment horizontal="center" vertical="top" wrapText="1"/>
    </xf>
    <xf numFmtId="165" fontId="11" fillId="2" borderId="10" xfId="0" applyNumberFormat="1" applyFont="1" applyFill="1" applyBorder="1" applyAlignment="1">
      <alignment horizontal="right" vertical="top"/>
    </xf>
    <xf numFmtId="0" fontId="11" fillId="2" borderId="17" xfId="0" applyFont="1" applyFill="1" applyBorder="1" applyAlignment="1">
      <alignment horizontal="right" vertical="top"/>
    </xf>
    <xf numFmtId="165" fontId="11" fillId="2" borderId="17" xfId="0" applyNumberFormat="1" applyFont="1" applyFill="1" applyBorder="1" applyAlignment="1">
      <alignment horizontal="right" vertical="top"/>
    </xf>
    <xf numFmtId="14" fontId="13" fillId="2" borderId="15" xfId="0" applyNumberFormat="1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165" fontId="9" fillId="2" borderId="18" xfId="0" applyNumberFormat="1" applyFont="1" applyFill="1" applyBorder="1" applyAlignment="1">
      <alignment vertical="top"/>
    </xf>
    <xf numFmtId="165" fontId="11" fillId="2" borderId="17" xfId="0" applyNumberFormat="1" applyFont="1" applyFill="1" applyBorder="1" applyAlignment="1">
      <alignment horizontal="center" vertical="top"/>
    </xf>
    <xf numFmtId="0" fontId="11" fillId="0" borderId="17" xfId="0" applyFont="1" applyBorder="1"/>
    <xf numFmtId="165" fontId="3" fillId="4" borderId="4" xfId="0" applyNumberFormat="1" applyFont="1" applyFill="1" applyBorder="1" applyAlignment="1">
      <alignment horizontal="center"/>
    </xf>
    <xf numFmtId="0" fontId="4" fillId="0" borderId="5" xfId="0" applyFont="1" applyBorder="1"/>
    <xf numFmtId="0" fontId="3" fillId="4" borderId="8" xfId="0" applyFont="1" applyFill="1" applyBorder="1" applyAlignment="1">
      <alignment horizontal="center"/>
    </xf>
    <xf numFmtId="0" fontId="4" fillId="0" borderId="12" xfId="0" applyFont="1" applyBorder="1"/>
    <xf numFmtId="165" fontId="3" fillId="4" borderId="8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0" borderId="10" xfId="0" applyFont="1" applyBorder="1"/>
    <xf numFmtId="0" fontId="3" fillId="4" borderId="4" xfId="0" applyFont="1" applyFill="1" applyBorder="1"/>
    <xf numFmtId="0" fontId="3" fillId="4" borderId="6" xfId="0" applyFont="1" applyFill="1" applyBorder="1" applyAlignment="1">
      <alignment horizontal="center"/>
    </xf>
    <xf numFmtId="0" fontId="4" fillId="0" borderId="7" xfId="0" applyFont="1" applyBorder="1"/>
    <xf numFmtId="0" fontId="3" fillId="4" borderId="9" xfId="0" applyFont="1" applyFill="1" applyBorder="1" applyAlignment="1">
      <alignment horizontal="center"/>
    </xf>
    <xf numFmtId="0" fontId="4" fillId="0" borderId="11" xfId="0" applyFont="1" applyBorder="1"/>
    <xf numFmtId="0" fontId="3" fillId="4" borderId="8" xfId="0" applyFont="1" applyFill="1" applyBorder="1" applyAlignment="1">
      <alignment horizontal="center" wrapText="1"/>
    </xf>
    <xf numFmtId="165" fontId="9" fillId="2" borderId="17" xfId="0" applyNumberFormat="1" applyFont="1" applyFill="1" applyBorder="1" applyAlignment="1">
      <alignment horizontal="center" vertical="top"/>
    </xf>
    <xf numFmtId="0" fontId="4" fillId="0" borderId="17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6"/>
  <sheetViews>
    <sheetView showGridLines="0" workbookViewId="0">
      <selection activeCell="U11" sqref="U11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L1" s="73"/>
      <c r="M1" s="74"/>
      <c r="N1" s="74"/>
      <c r="O1" s="1"/>
      <c r="P1" s="1"/>
      <c r="Q1" s="1"/>
      <c r="R1" s="1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5"/>
      <c r="N2" s="75"/>
      <c r="O2" s="76"/>
      <c r="P2" s="3"/>
      <c r="Q2" s="3"/>
      <c r="R2" s="3"/>
      <c r="S2" s="3"/>
      <c r="T2" s="3"/>
      <c r="U2" s="5"/>
      <c r="V2" s="111" t="s">
        <v>0</v>
      </c>
      <c r="W2" s="105"/>
      <c r="X2" s="6">
        <v>44013</v>
      </c>
      <c r="Y2" s="4"/>
      <c r="Z2" s="4"/>
    </row>
    <row r="3" spans="1:26" ht="15.75" customHeight="1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38" t="s">
        <v>36</v>
      </c>
      <c r="D7" s="39" t="s">
        <v>44</v>
      </c>
      <c r="E7" s="39" t="s">
        <v>58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82</v>
      </c>
      <c r="L7" s="68">
        <v>44016</v>
      </c>
      <c r="M7" s="68">
        <v>44038</v>
      </c>
      <c r="N7" s="38"/>
      <c r="O7" s="38"/>
      <c r="P7" s="38"/>
      <c r="Q7" s="39">
        <v>7</v>
      </c>
      <c r="R7" s="39">
        <v>54.01</v>
      </c>
      <c r="S7" s="39"/>
      <c r="T7" s="38"/>
      <c r="U7" s="39">
        <v>7</v>
      </c>
      <c r="V7" s="70">
        <f>Q7*R7+S7*T7</f>
        <v>378.07</v>
      </c>
      <c r="W7" s="70">
        <f t="shared" ref="W7:W14" si="0">V7+N7</f>
        <v>378.07</v>
      </c>
      <c r="X7" s="38" t="s">
        <v>33</v>
      </c>
      <c r="Y7" s="4"/>
      <c r="Z7" s="4"/>
    </row>
    <row r="8" spans="1:26" ht="15.75" customHeight="1">
      <c r="A8" s="37" t="s">
        <v>35</v>
      </c>
      <c r="B8" s="37" t="s">
        <v>35</v>
      </c>
      <c r="C8" s="38" t="s">
        <v>37</v>
      </c>
      <c r="D8" s="39" t="s">
        <v>45</v>
      </c>
      <c r="E8" s="39" t="s">
        <v>57</v>
      </c>
      <c r="F8" s="39" t="s">
        <v>59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82</v>
      </c>
      <c r="L8" s="68">
        <v>44016</v>
      </c>
      <c r="M8" s="68">
        <v>44038</v>
      </c>
      <c r="N8" s="38"/>
      <c r="O8" s="38"/>
      <c r="P8" s="38"/>
      <c r="Q8" s="39">
        <v>7</v>
      </c>
      <c r="R8" s="39">
        <v>54.01</v>
      </c>
      <c r="S8" s="39"/>
      <c r="T8" s="38"/>
      <c r="U8" s="39">
        <v>7</v>
      </c>
      <c r="V8" s="70">
        <f t="shared" ref="V8:V14" si="1">Q8*R8+S8*T8</f>
        <v>378.07</v>
      </c>
      <c r="W8" s="70">
        <f t="shared" si="0"/>
        <v>378.07</v>
      </c>
      <c r="X8" s="38" t="s">
        <v>33</v>
      </c>
      <c r="Y8" s="4"/>
      <c r="Z8" s="4"/>
    </row>
    <row r="9" spans="1:26" ht="15.75" customHeight="1">
      <c r="A9" s="37" t="s">
        <v>35</v>
      </c>
      <c r="B9" s="37" t="s">
        <v>35</v>
      </c>
      <c r="C9" s="38" t="s">
        <v>38</v>
      </c>
      <c r="D9" s="39" t="s">
        <v>46</v>
      </c>
      <c r="E9" s="39" t="s">
        <v>56</v>
      </c>
      <c r="F9" s="39" t="s">
        <v>59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82</v>
      </c>
      <c r="L9" s="68">
        <v>44016</v>
      </c>
      <c r="M9" s="68">
        <v>44038</v>
      </c>
      <c r="N9" s="38"/>
      <c r="O9" s="38"/>
      <c r="P9" s="38"/>
      <c r="Q9" s="39">
        <v>7</v>
      </c>
      <c r="R9" s="39">
        <v>54.01</v>
      </c>
      <c r="S9" s="39"/>
      <c r="T9" s="38"/>
      <c r="U9" s="39">
        <v>7</v>
      </c>
      <c r="V9" s="70">
        <f t="shared" si="1"/>
        <v>378.07</v>
      </c>
      <c r="W9" s="70">
        <f t="shared" si="0"/>
        <v>378.07</v>
      </c>
      <c r="X9" s="38" t="s">
        <v>33</v>
      </c>
      <c r="Y9" s="4"/>
      <c r="Z9" s="4"/>
    </row>
    <row r="10" spans="1:26" ht="15.75" customHeight="1">
      <c r="A10" s="37" t="s">
        <v>35</v>
      </c>
      <c r="B10" s="37" t="s">
        <v>35</v>
      </c>
      <c r="C10" s="40" t="s">
        <v>39</v>
      </c>
      <c r="D10" s="41" t="s">
        <v>47</v>
      </c>
      <c r="E10" s="35" t="s">
        <v>52</v>
      </c>
      <c r="F10" s="39" t="s">
        <v>94</v>
      </c>
      <c r="G10" s="39" t="s">
        <v>60</v>
      </c>
      <c r="H10" s="39" t="s">
        <v>32</v>
      </c>
      <c r="I10" s="39" t="s">
        <v>61</v>
      </c>
      <c r="J10" s="39" t="s">
        <v>32</v>
      </c>
      <c r="K10" s="63" t="s">
        <v>82</v>
      </c>
      <c r="L10" s="68">
        <v>44016</v>
      </c>
      <c r="M10" s="68">
        <v>44043</v>
      </c>
      <c r="N10" s="46"/>
      <c r="O10" s="46"/>
      <c r="P10" s="46"/>
      <c r="Q10" s="39">
        <v>12</v>
      </c>
      <c r="R10" s="39">
        <v>54.01</v>
      </c>
      <c r="S10" s="69"/>
      <c r="T10" s="49"/>
      <c r="U10" s="39">
        <v>12</v>
      </c>
      <c r="V10" s="70">
        <f t="shared" si="1"/>
        <v>648.12</v>
      </c>
      <c r="W10" s="70">
        <f t="shared" si="0"/>
        <v>648.12</v>
      </c>
      <c r="X10" s="50"/>
      <c r="Y10" s="4"/>
      <c r="Z10" s="4"/>
    </row>
    <row r="11" spans="1:26" ht="15.75" customHeight="1">
      <c r="A11" s="37" t="s">
        <v>35</v>
      </c>
      <c r="B11" s="37" t="s">
        <v>35</v>
      </c>
      <c r="C11" s="40" t="s">
        <v>40</v>
      </c>
      <c r="D11" s="41" t="s">
        <v>48</v>
      </c>
      <c r="E11" s="36" t="s">
        <v>54</v>
      </c>
      <c r="F11" s="39" t="s">
        <v>59</v>
      </c>
      <c r="G11" s="39" t="s">
        <v>60</v>
      </c>
      <c r="H11" s="39" t="s">
        <v>32</v>
      </c>
      <c r="I11" s="39" t="s">
        <v>61</v>
      </c>
      <c r="J11" s="39" t="s">
        <v>32</v>
      </c>
      <c r="K11" s="63" t="s">
        <v>82</v>
      </c>
      <c r="L11" s="68">
        <v>44016</v>
      </c>
      <c r="M11" s="68">
        <v>44038</v>
      </c>
      <c r="N11" s="51"/>
      <c r="O11" s="51"/>
      <c r="P11" s="51"/>
      <c r="Q11" s="39">
        <v>7</v>
      </c>
      <c r="R11" s="39">
        <v>54.01</v>
      </c>
      <c r="S11" s="69"/>
      <c r="T11" s="49"/>
      <c r="U11" s="39">
        <v>7</v>
      </c>
      <c r="V11" s="70">
        <f t="shared" si="1"/>
        <v>378.07</v>
      </c>
      <c r="W11" s="70">
        <f t="shared" si="0"/>
        <v>378.07</v>
      </c>
      <c r="X11" s="50"/>
      <c r="Y11" s="4"/>
      <c r="Z11" s="4"/>
    </row>
    <row r="12" spans="1:26" ht="15.75" customHeight="1">
      <c r="A12" s="37" t="s">
        <v>35</v>
      </c>
      <c r="B12" s="37" t="s">
        <v>35</v>
      </c>
      <c r="C12" s="40" t="s">
        <v>41</v>
      </c>
      <c r="D12" s="41" t="s">
        <v>49</v>
      </c>
      <c r="E12" s="36" t="s">
        <v>31</v>
      </c>
      <c r="F12" s="39" t="s">
        <v>59</v>
      </c>
      <c r="G12" s="39" t="s">
        <v>60</v>
      </c>
      <c r="H12" s="39" t="s">
        <v>32</v>
      </c>
      <c r="I12" s="39" t="s">
        <v>61</v>
      </c>
      <c r="J12" s="39" t="s">
        <v>32</v>
      </c>
      <c r="K12" s="63" t="s">
        <v>82</v>
      </c>
      <c r="L12" s="68">
        <v>44016</v>
      </c>
      <c r="M12" s="68">
        <v>44038</v>
      </c>
      <c r="N12" s="51"/>
      <c r="O12" s="51"/>
      <c r="P12" s="51"/>
      <c r="Q12" s="39">
        <v>7</v>
      </c>
      <c r="R12" s="39">
        <v>54.01</v>
      </c>
      <c r="S12" s="69"/>
      <c r="T12" s="49"/>
      <c r="U12" s="39">
        <v>7</v>
      </c>
      <c r="V12" s="70">
        <f t="shared" si="1"/>
        <v>378.07</v>
      </c>
      <c r="W12" s="70">
        <f t="shared" si="0"/>
        <v>378.07</v>
      </c>
      <c r="X12" s="50"/>
      <c r="Y12" s="4"/>
      <c r="Z12" s="4"/>
    </row>
    <row r="13" spans="1:26" ht="15.75" customHeight="1">
      <c r="A13" s="37" t="s">
        <v>35</v>
      </c>
      <c r="B13" s="37" t="s">
        <v>35</v>
      </c>
      <c r="C13" s="40" t="s">
        <v>42</v>
      </c>
      <c r="D13" s="41" t="s">
        <v>50</v>
      </c>
      <c r="E13" s="36" t="s">
        <v>53</v>
      </c>
      <c r="F13" s="39" t="s">
        <v>59</v>
      </c>
      <c r="G13" s="39" t="s">
        <v>60</v>
      </c>
      <c r="H13" s="39" t="s">
        <v>32</v>
      </c>
      <c r="I13" s="39" t="s">
        <v>61</v>
      </c>
      <c r="J13" s="39" t="s">
        <v>32</v>
      </c>
      <c r="K13" s="63" t="s">
        <v>82</v>
      </c>
      <c r="L13" s="68">
        <v>44016</v>
      </c>
      <c r="M13" s="68">
        <v>44038</v>
      </c>
      <c r="N13" s="52"/>
      <c r="O13" s="52"/>
      <c r="P13" s="52"/>
      <c r="Q13" s="39">
        <v>7</v>
      </c>
      <c r="R13" s="39">
        <v>54.01</v>
      </c>
      <c r="S13" s="69"/>
      <c r="T13" s="49"/>
      <c r="U13" s="39">
        <v>7</v>
      </c>
      <c r="V13" s="70">
        <f t="shared" si="1"/>
        <v>378.07</v>
      </c>
      <c r="W13" s="70">
        <f t="shared" si="0"/>
        <v>378.07</v>
      </c>
      <c r="X13" s="50"/>
      <c r="Y13" s="4"/>
      <c r="Z13" s="4"/>
    </row>
    <row r="14" spans="1:26" ht="15.75" customHeight="1">
      <c r="A14" s="37" t="s">
        <v>35</v>
      </c>
      <c r="B14" s="37" t="s">
        <v>35</v>
      </c>
      <c r="C14" s="53" t="s">
        <v>43</v>
      </c>
      <c r="D14" s="41" t="s">
        <v>51</v>
      </c>
      <c r="E14" s="54" t="s">
        <v>55</v>
      </c>
      <c r="F14" s="39" t="s">
        <v>59</v>
      </c>
      <c r="G14" s="39" t="s">
        <v>60</v>
      </c>
      <c r="H14" s="39" t="s">
        <v>32</v>
      </c>
      <c r="I14" s="39" t="s">
        <v>61</v>
      </c>
      <c r="J14" s="39" t="s">
        <v>32</v>
      </c>
      <c r="K14" s="63" t="s">
        <v>82</v>
      </c>
      <c r="L14" s="68">
        <v>44016</v>
      </c>
      <c r="M14" s="68">
        <v>44038</v>
      </c>
      <c r="N14" s="58"/>
      <c r="O14" s="58"/>
      <c r="P14" s="58"/>
      <c r="Q14" s="39">
        <v>7</v>
      </c>
      <c r="R14" s="39">
        <v>54.01</v>
      </c>
      <c r="S14" s="69"/>
      <c r="T14" s="49"/>
      <c r="U14" s="39">
        <v>7</v>
      </c>
      <c r="V14" s="70">
        <f t="shared" si="1"/>
        <v>378.07</v>
      </c>
      <c r="W14" s="70">
        <f t="shared" si="0"/>
        <v>378.07</v>
      </c>
      <c r="X14" s="50"/>
      <c r="Y14" s="4"/>
      <c r="Z14" s="4"/>
    </row>
    <row r="15" spans="1:26" ht="15.75" customHeight="1">
      <c r="A15" s="37"/>
      <c r="B15" s="37"/>
      <c r="C15" s="53"/>
      <c r="D15" s="41"/>
      <c r="E15" s="60"/>
      <c r="F15" s="42"/>
      <c r="G15" s="55"/>
      <c r="H15" s="45"/>
      <c r="I15" s="43"/>
      <c r="J15" s="45"/>
      <c r="K15" s="44"/>
      <c r="L15" s="56"/>
      <c r="M15" s="57"/>
      <c r="N15" s="66"/>
      <c r="O15" s="66"/>
      <c r="P15" s="66"/>
      <c r="Q15" s="59"/>
      <c r="R15" s="47"/>
      <c r="S15" s="48"/>
      <c r="T15" s="49"/>
      <c r="U15" s="45"/>
      <c r="V15" s="49"/>
      <c r="W15" s="49"/>
      <c r="X15" s="50"/>
      <c r="Y15" s="4"/>
      <c r="Z15" s="4"/>
    </row>
    <row r="16" spans="1:26" ht="15.75" customHeight="1">
      <c r="A16" s="37"/>
      <c r="B16" s="37"/>
      <c r="C16" s="53"/>
      <c r="D16" s="41"/>
      <c r="E16" s="54"/>
      <c r="F16" s="42"/>
      <c r="G16" s="55"/>
      <c r="H16" s="45"/>
      <c r="I16" s="43"/>
      <c r="J16" s="45"/>
      <c r="K16" s="44"/>
      <c r="L16" s="56"/>
      <c r="M16" s="64"/>
      <c r="N16" s="67"/>
      <c r="O16" s="67"/>
      <c r="P16" s="67"/>
      <c r="Q16" s="59"/>
      <c r="R16" s="47"/>
      <c r="S16" s="48"/>
      <c r="T16" s="49"/>
      <c r="U16" s="45"/>
      <c r="V16" s="49"/>
      <c r="W16" s="49"/>
      <c r="X16" s="50"/>
      <c r="Y16" s="4"/>
      <c r="Z16" s="4"/>
    </row>
    <row r="17" spans="1:26" ht="15.75" customHeight="1">
      <c r="A17" s="37"/>
      <c r="B17" s="37"/>
      <c r="C17" s="53"/>
      <c r="D17" s="41"/>
      <c r="E17" s="54"/>
      <c r="F17" s="61"/>
      <c r="G17" s="55"/>
      <c r="H17" s="45"/>
      <c r="I17" s="43"/>
      <c r="J17" s="45"/>
      <c r="K17" s="44"/>
      <c r="L17" s="45"/>
      <c r="M17" s="65"/>
      <c r="N17" s="102"/>
      <c r="O17" s="103"/>
      <c r="P17" s="103"/>
      <c r="Q17" s="59"/>
      <c r="R17" s="47"/>
      <c r="S17" s="48"/>
      <c r="T17" s="49"/>
      <c r="U17" s="45"/>
      <c r="V17" s="49"/>
      <c r="W17" s="49"/>
      <c r="X17" s="50"/>
      <c r="Y17" s="4"/>
      <c r="Z17" s="4"/>
    </row>
    <row r="18" spans="1:26" ht="15.75" customHeight="1">
      <c r="A18" s="37"/>
      <c r="B18" s="37"/>
      <c r="C18" s="40"/>
      <c r="D18" s="41"/>
      <c r="E18" s="36"/>
      <c r="F18" s="62"/>
      <c r="G18" s="55"/>
      <c r="H18" s="45"/>
      <c r="I18" s="43"/>
      <c r="J18" s="45"/>
      <c r="K18" s="44"/>
      <c r="L18" s="50"/>
      <c r="M18" s="50"/>
      <c r="N18" s="51"/>
      <c r="O18" s="51"/>
      <c r="P18" s="51"/>
      <c r="Q18" s="48"/>
      <c r="R18" s="49"/>
      <c r="S18" s="45"/>
      <c r="T18" s="49"/>
      <c r="U18" s="45"/>
      <c r="V18" s="49"/>
      <c r="W18" s="49"/>
      <c r="X18" s="50"/>
      <c r="Y18" s="4"/>
      <c r="Z18" s="4"/>
    </row>
    <row r="19" spans="1:26" ht="15.75" customHeight="1">
      <c r="A19" s="27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29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28"/>
      <c r="G33" s="29"/>
      <c r="H33" s="30"/>
      <c r="I33" s="30"/>
      <c r="J33" s="3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28"/>
      <c r="G34" s="29"/>
      <c r="H34" s="30"/>
      <c r="I34" s="30"/>
      <c r="J34" s="3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28"/>
      <c r="G35" s="29"/>
      <c r="H35" s="30"/>
      <c r="I35" s="30"/>
      <c r="J35" s="3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8"/>
      <c r="G36" s="29"/>
      <c r="H36" s="30"/>
      <c r="I36" s="30"/>
      <c r="J36" s="3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28"/>
      <c r="G37" s="29"/>
      <c r="H37" s="30"/>
      <c r="I37" s="30"/>
      <c r="J37" s="3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28"/>
      <c r="G38" s="29"/>
      <c r="H38" s="30"/>
      <c r="I38" s="30"/>
      <c r="J38" s="3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28"/>
      <c r="G39" s="29"/>
      <c r="H39" s="30"/>
      <c r="I39" s="30"/>
      <c r="J39" s="3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N17:P17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3"/>
  <sheetViews>
    <sheetView showGridLines="0" topLeftCell="Q1" workbookViewId="0">
      <selection activeCell="P18" sqref="P18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  <col min="11" max="11" width="51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K1" s="1"/>
      <c r="L1" s="34"/>
      <c r="M1" s="2"/>
      <c r="N1" s="2"/>
      <c r="O1" s="1"/>
      <c r="P1" s="1"/>
      <c r="Q1" s="1"/>
      <c r="R1" s="1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5"/>
      <c r="N2" s="75"/>
      <c r="O2" s="76"/>
      <c r="P2" s="3"/>
      <c r="Q2" s="3"/>
      <c r="R2" s="3"/>
      <c r="S2" s="3"/>
      <c r="T2" s="3"/>
      <c r="U2" s="5"/>
      <c r="V2" s="111" t="s">
        <v>0</v>
      </c>
      <c r="W2" s="105"/>
      <c r="X2" s="6">
        <v>44044</v>
      </c>
      <c r="Y2" s="4"/>
      <c r="Z2" s="4"/>
    </row>
    <row r="3" spans="1:26" ht="15.75" customHeight="1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38" t="s">
        <v>36</v>
      </c>
      <c r="D7" s="39" t="s">
        <v>44</v>
      </c>
      <c r="E7" s="39" t="s">
        <v>58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83</v>
      </c>
      <c r="L7" s="68">
        <v>44044</v>
      </c>
      <c r="M7" s="68">
        <v>44072</v>
      </c>
      <c r="N7" s="38"/>
      <c r="O7" s="38"/>
      <c r="P7" s="38"/>
      <c r="Q7" s="39">
        <v>4</v>
      </c>
      <c r="R7" s="39">
        <v>54.01</v>
      </c>
      <c r="S7" s="39"/>
      <c r="T7" s="38"/>
      <c r="U7" s="39">
        <v>4</v>
      </c>
      <c r="V7" s="89">
        <f>Q7*R7+S7*T7</f>
        <v>216.04</v>
      </c>
      <c r="W7" s="89">
        <f t="shared" ref="W7:W15" si="0">V7+N7</f>
        <v>216.04</v>
      </c>
      <c r="X7" s="38" t="s">
        <v>33</v>
      </c>
      <c r="Y7" s="4"/>
      <c r="Z7" s="4"/>
    </row>
    <row r="8" spans="1:26" ht="15.75" customHeight="1">
      <c r="A8" s="37" t="s">
        <v>35</v>
      </c>
      <c r="B8" s="37" t="s">
        <v>35</v>
      </c>
      <c r="C8" s="38" t="s">
        <v>37</v>
      </c>
      <c r="D8" s="39" t="s">
        <v>45</v>
      </c>
      <c r="E8" s="39" t="s">
        <v>57</v>
      </c>
      <c r="F8" s="39" t="s">
        <v>59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83</v>
      </c>
      <c r="L8" s="68">
        <v>44044</v>
      </c>
      <c r="M8" s="68">
        <v>44072</v>
      </c>
      <c r="N8" s="38"/>
      <c r="O8" s="38"/>
      <c r="P8" s="38"/>
      <c r="Q8" s="39">
        <v>4</v>
      </c>
      <c r="R8" s="39">
        <v>54.01</v>
      </c>
      <c r="S8" s="39"/>
      <c r="T8" s="38"/>
      <c r="U8" s="39">
        <v>4</v>
      </c>
      <c r="V8" s="89">
        <f t="shared" ref="V8:V15" si="1">Q8*R8+S8*T8</f>
        <v>216.04</v>
      </c>
      <c r="W8" s="89">
        <f t="shared" si="0"/>
        <v>216.04</v>
      </c>
      <c r="X8" s="38" t="s">
        <v>33</v>
      </c>
      <c r="Y8" s="4"/>
      <c r="Z8" s="4"/>
    </row>
    <row r="9" spans="1:26" ht="15.75" customHeight="1">
      <c r="A9" s="37" t="s">
        <v>35</v>
      </c>
      <c r="B9" s="37" t="s">
        <v>35</v>
      </c>
      <c r="C9" s="38" t="s">
        <v>38</v>
      </c>
      <c r="D9" s="39" t="s">
        <v>46</v>
      </c>
      <c r="E9" s="39" t="s">
        <v>56</v>
      </c>
      <c r="F9" s="39" t="s">
        <v>59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83</v>
      </c>
      <c r="L9" s="68">
        <v>44044</v>
      </c>
      <c r="M9" s="68">
        <v>44072</v>
      </c>
      <c r="N9" s="38"/>
      <c r="O9" s="38"/>
      <c r="P9" s="38"/>
      <c r="Q9" s="39">
        <v>4</v>
      </c>
      <c r="R9" s="39">
        <v>54.01</v>
      </c>
      <c r="S9" s="39"/>
      <c r="T9" s="38"/>
      <c r="U9" s="39">
        <v>4</v>
      </c>
      <c r="V9" s="89">
        <f t="shared" si="1"/>
        <v>216.04</v>
      </c>
      <c r="W9" s="89">
        <f t="shared" si="0"/>
        <v>216.04</v>
      </c>
      <c r="X9" s="38" t="s">
        <v>33</v>
      </c>
      <c r="Y9" s="4"/>
      <c r="Z9" s="4"/>
    </row>
    <row r="10" spans="1:26" ht="15.75" customHeight="1">
      <c r="A10" s="37" t="s">
        <v>35</v>
      </c>
      <c r="B10" s="37" t="s">
        <v>35</v>
      </c>
      <c r="C10" s="40" t="s">
        <v>39</v>
      </c>
      <c r="D10" s="41" t="s">
        <v>47</v>
      </c>
      <c r="E10" s="35" t="s">
        <v>52</v>
      </c>
      <c r="F10" s="39" t="s">
        <v>93</v>
      </c>
      <c r="G10" s="39" t="s">
        <v>60</v>
      </c>
      <c r="H10" s="39" t="s">
        <v>32</v>
      </c>
      <c r="I10" s="39" t="s">
        <v>61</v>
      </c>
      <c r="J10" s="39" t="s">
        <v>32</v>
      </c>
      <c r="K10" s="63" t="s">
        <v>92</v>
      </c>
      <c r="L10" s="68">
        <v>44044</v>
      </c>
      <c r="M10" s="68">
        <v>44072</v>
      </c>
      <c r="N10" s="46"/>
      <c r="O10" s="46"/>
      <c r="P10" s="46"/>
      <c r="Q10" s="39">
        <v>6</v>
      </c>
      <c r="R10" s="39">
        <v>54.01</v>
      </c>
      <c r="S10" s="69"/>
      <c r="T10" s="49"/>
      <c r="U10" s="39">
        <v>6</v>
      </c>
      <c r="V10" s="89">
        <f t="shared" si="1"/>
        <v>324.06</v>
      </c>
      <c r="W10" s="89">
        <f t="shared" si="0"/>
        <v>324.06</v>
      </c>
      <c r="X10" s="50"/>
      <c r="Y10" s="4"/>
      <c r="Z10" s="4"/>
    </row>
    <row r="11" spans="1:26" ht="15.75" customHeight="1">
      <c r="A11" s="37" t="s">
        <v>35</v>
      </c>
      <c r="B11" s="37" t="s">
        <v>35</v>
      </c>
      <c r="C11" s="40" t="s">
        <v>40</v>
      </c>
      <c r="D11" s="41" t="s">
        <v>48</v>
      </c>
      <c r="E11" s="36" t="s">
        <v>54</v>
      </c>
      <c r="F11" s="39" t="s">
        <v>59</v>
      </c>
      <c r="G11" s="39" t="s">
        <v>60</v>
      </c>
      <c r="H11" s="39" t="s">
        <v>32</v>
      </c>
      <c r="I11" s="39" t="s">
        <v>61</v>
      </c>
      <c r="J11" s="39" t="s">
        <v>32</v>
      </c>
      <c r="K11" s="63" t="s">
        <v>83</v>
      </c>
      <c r="L11" s="68">
        <v>44044</v>
      </c>
      <c r="M11" s="68">
        <v>44072</v>
      </c>
      <c r="N11" s="51"/>
      <c r="O11" s="51"/>
      <c r="P11" s="51"/>
      <c r="Q11" s="39">
        <v>4</v>
      </c>
      <c r="R11" s="39">
        <v>54.01</v>
      </c>
      <c r="S11" s="69"/>
      <c r="T11" s="49"/>
      <c r="U11" s="39">
        <v>4</v>
      </c>
      <c r="V11" s="89">
        <f t="shared" si="1"/>
        <v>216.04</v>
      </c>
      <c r="W11" s="89">
        <f t="shared" si="0"/>
        <v>216.04</v>
      </c>
      <c r="X11" s="50"/>
      <c r="Y11" s="4"/>
      <c r="Z11" s="4"/>
    </row>
    <row r="12" spans="1:26" ht="15.75" customHeight="1">
      <c r="A12" s="37" t="s">
        <v>35</v>
      </c>
      <c r="B12" s="37" t="s">
        <v>35</v>
      </c>
      <c r="C12" s="40" t="s">
        <v>41</v>
      </c>
      <c r="D12" s="41" t="s">
        <v>49</v>
      </c>
      <c r="E12" s="36" t="s">
        <v>31</v>
      </c>
      <c r="F12" s="39" t="s">
        <v>59</v>
      </c>
      <c r="G12" s="39" t="s">
        <v>60</v>
      </c>
      <c r="H12" s="39" t="s">
        <v>32</v>
      </c>
      <c r="I12" s="39" t="s">
        <v>61</v>
      </c>
      <c r="J12" s="39" t="s">
        <v>32</v>
      </c>
      <c r="K12" s="63" t="s">
        <v>83</v>
      </c>
      <c r="L12" s="68">
        <v>44044</v>
      </c>
      <c r="M12" s="68">
        <v>44072</v>
      </c>
      <c r="N12" s="51"/>
      <c r="O12" s="51"/>
      <c r="P12" s="51"/>
      <c r="Q12" s="39">
        <v>4</v>
      </c>
      <c r="R12" s="39">
        <v>54.01</v>
      </c>
      <c r="S12" s="69"/>
      <c r="T12" s="49"/>
      <c r="U12" s="39">
        <v>4</v>
      </c>
      <c r="V12" s="89">
        <f t="shared" si="1"/>
        <v>216.04</v>
      </c>
      <c r="W12" s="89">
        <f t="shared" si="0"/>
        <v>216.04</v>
      </c>
      <c r="X12" s="50"/>
      <c r="Y12" s="4"/>
      <c r="Z12" s="4"/>
    </row>
    <row r="13" spans="1:26" ht="15.75" customHeight="1">
      <c r="A13" s="37" t="s">
        <v>35</v>
      </c>
      <c r="B13" s="37" t="s">
        <v>35</v>
      </c>
      <c r="C13" s="40" t="s">
        <v>42</v>
      </c>
      <c r="D13" s="41" t="s">
        <v>50</v>
      </c>
      <c r="E13" s="36" t="s">
        <v>53</v>
      </c>
      <c r="F13" s="39" t="s">
        <v>59</v>
      </c>
      <c r="G13" s="39" t="s">
        <v>60</v>
      </c>
      <c r="H13" s="39" t="s">
        <v>32</v>
      </c>
      <c r="I13" s="39" t="s">
        <v>61</v>
      </c>
      <c r="J13" s="39" t="s">
        <v>32</v>
      </c>
      <c r="K13" s="63" t="s">
        <v>83</v>
      </c>
      <c r="L13" s="68">
        <v>44044</v>
      </c>
      <c r="M13" s="68">
        <v>44072</v>
      </c>
      <c r="N13" s="52"/>
      <c r="O13" s="52"/>
      <c r="P13" s="52"/>
      <c r="Q13" s="39">
        <v>4</v>
      </c>
      <c r="R13" s="39">
        <v>54.01</v>
      </c>
      <c r="S13" s="69"/>
      <c r="T13" s="49"/>
      <c r="U13" s="39">
        <v>4</v>
      </c>
      <c r="V13" s="89">
        <f t="shared" si="1"/>
        <v>216.04</v>
      </c>
      <c r="W13" s="89">
        <f t="shared" si="0"/>
        <v>216.04</v>
      </c>
      <c r="X13" s="50"/>
      <c r="Y13" s="4"/>
      <c r="Z13" s="4"/>
    </row>
    <row r="14" spans="1:26" ht="15.75" customHeight="1">
      <c r="A14" s="37" t="s">
        <v>35</v>
      </c>
      <c r="B14" s="37" t="s">
        <v>35</v>
      </c>
      <c r="C14" s="53" t="s">
        <v>43</v>
      </c>
      <c r="D14" s="41" t="s">
        <v>51</v>
      </c>
      <c r="E14" s="54" t="s">
        <v>55</v>
      </c>
      <c r="F14" s="39" t="s">
        <v>59</v>
      </c>
      <c r="G14" s="39" t="s">
        <v>60</v>
      </c>
      <c r="H14" s="39" t="s">
        <v>32</v>
      </c>
      <c r="I14" s="39" t="s">
        <v>61</v>
      </c>
      <c r="J14" s="39" t="s">
        <v>32</v>
      </c>
      <c r="K14" s="63" t="s">
        <v>83</v>
      </c>
      <c r="L14" s="68">
        <v>44044</v>
      </c>
      <c r="M14" s="68">
        <v>44072</v>
      </c>
      <c r="N14" s="66"/>
      <c r="O14" s="66"/>
      <c r="P14" s="66"/>
      <c r="Q14" s="83">
        <v>4</v>
      </c>
      <c r="R14" s="83">
        <v>54.01</v>
      </c>
      <c r="S14" s="82"/>
      <c r="T14" s="96"/>
      <c r="U14" s="39">
        <v>4</v>
      </c>
      <c r="V14" s="89">
        <f t="shared" si="1"/>
        <v>216.04</v>
      </c>
      <c r="W14" s="89">
        <f t="shared" si="0"/>
        <v>216.04</v>
      </c>
      <c r="X14" s="50"/>
      <c r="Y14" s="4"/>
      <c r="Z14" s="4"/>
    </row>
    <row r="15" spans="1:26" ht="15.75" customHeight="1">
      <c r="A15" s="37" t="s">
        <v>35</v>
      </c>
      <c r="B15" s="37" t="s">
        <v>35</v>
      </c>
      <c r="C15" s="40" t="s">
        <v>64</v>
      </c>
      <c r="D15" s="41" t="s">
        <v>74</v>
      </c>
      <c r="E15" s="36" t="s">
        <v>79</v>
      </c>
      <c r="F15" s="39" t="s">
        <v>88</v>
      </c>
      <c r="G15" s="39" t="s">
        <v>60</v>
      </c>
      <c r="H15" s="39" t="s">
        <v>32</v>
      </c>
      <c r="I15" s="39" t="s">
        <v>61</v>
      </c>
      <c r="J15" s="39" t="s">
        <v>32</v>
      </c>
      <c r="K15" s="78" t="s">
        <v>89</v>
      </c>
      <c r="L15" s="56">
        <v>44054</v>
      </c>
      <c r="M15" s="64">
        <v>44056</v>
      </c>
      <c r="N15" s="67"/>
      <c r="O15" s="67"/>
      <c r="P15" s="67"/>
      <c r="Q15" s="84">
        <v>5</v>
      </c>
      <c r="R15" s="85">
        <v>54.01</v>
      </c>
      <c r="S15" s="97"/>
      <c r="T15" s="98"/>
      <c r="U15" s="79">
        <v>5</v>
      </c>
      <c r="V15" s="91">
        <f t="shared" si="1"/>
        <v>270.05</v>
      </c>
      <c r="W15" s="90">
        <f t="shared" si="0"/>
        <v>270.05</v>
      </c>
      <c r="X15" s="50"/>
      <c r="Y15" s="4"/>
      <c r="Z15" s="4"/>
    </row>
    <row r="16" spans="1:26" ht="15.75" customHeight="1">
      <c r="A16" s="27"/>
      <c r="B16" s="4"/>
      <c r="C16" s="28"/>
      <c r="G16" s="29"/>
      <c r="H16" s="30"/>
      <c r="I16" s="30"/>
      <c r="J16" s="3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4"/>
      <c r="B17" s="4"/>
      <c r="C17" s="28"/>
      <c r="G17" s="29"/>
      <c r="H17" s="30"/>
      <c r="I17" s="30"/>
      <c r="J17" s="3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4"/>
      <c r="B18" s="4"/>
      <c r="C18" s="28"/>
      <c r="G18" s="29"/>
      <c r="H18" s="30"/>
      <c r="I18" s="30"/>
      <c r="J18" s="3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f>-E17</f>
        <v>0</v>
      </c>
      <c r="X18" s="4"/>
      <c r="Y18" s="4"/>
      <c r="Z18" s="4"/>
    </row>
    <row r="19" spans="1:26" ht="15.75" customHeight="1">
      <c r="A19" s="4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29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28"/>
      <c r="G33" s="29"/>
      <c r="H33" s="30"/>
      <c r="I33" s="30"/>
      <c r="J33" s="3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28"/>
      <c r="G34" s="29"/>
      <c r="H34" s="30"/>
      <c r="I34" s="30"/>
      <c r="J34" s="3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28"/>
      <c r="G35" s="29"/>
      <c r="H35" s="30"/>
      <c r="I35" s="30"/>
      <c r="J35" s="3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8"/>
      <c r="G36" s="29"/>
      <c r="H36" s="30"/>
      <c r="I36" s="30"/>
      <c r="J36" s="3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/>
    <row r="187" spans="1:26" ht="15.75" customHeight="1"/>
    <row r="188" spans="1:26" ht="15.75" customHeight="1"/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27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3"/>
  <sheetViews>
    <sheetView showGridLines="0" topLeftCell="H7" workbookViewId="0">
      <selection activeCell="K23" sqref="K23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  <col min="11" max="11" width="50" customWidth="1"/>
    <col min="12" max="12" width="16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K1" s="77"/>
      <c r="L1" s="73"/>
      <c r="M1" s="74"/>
      <c r="N1" s="74"/>
      <c r="O1" s="74"/>
      <c r="P1" s="74"/>
      <c r="Q1" s="74"/>
      <c r="R1" s="74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5"/>
      <c r="N2" s="75"/>
      <c r="O2" s="76"/>
      <c r="P2" s="3"/>
      <c r="Q2" s="3"/>
      <c r="R2" s="3"/>
      <c r="S2" s="3"/>
      <c r="T2" s="3"/>
      <c r="U2" s="5"/>
      <c r="V2" s="111" t="s">
        <v>0</v>
      </c>
      <c r="W2" s="105"/>
      <c r="X2" s="6">
        <v>44075</v>
      </c>
      <c r="Y2" s="4"/>
      <c r="Z2" s="4"/>
    </row>
    <row r="3" spans="1:26" ht="15.75" customHeight="1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38" t="s">
        <v>36</v>
      </c>
      <c r="D7" s="39" t="s">
        <v>44</v>
      </c>
      <c r="E7" s="39" t="s">
        <v>58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84</v>
      </c>
      <c r="L7" s="68">
        <v>44078</v>
      </c>
      <c r="M7" s="68">
        <v>44087</v>
      </c>
      <c r="N7" s="38"/>
      <c r="O7" s="38"/>
      <c r="P7" s="38"/>
      <c r="Q7" s="39">
        <v>5</v>
      </c>
      <c r="R7" s="39">
        <v>54.01</v>
      </c>
      <c r="S7" s="39"/>
      <c r="T7" s="38"/>
      <c r="U7" s="39">
        <v>5</v>
      </c>
      <c r="V7" s="70">
        <f>Q7*R7+S7*T7</f>
        <v>270.05</v>
      </c>
      <c r="W7" s="70">
        <f t="shared" ref="W7:W17" si="0">V7+N7</f>
        <v>270.05</v>
      </c>
      <c r="X7" s="38" t="s">
        <v>33</v>
      </c>
      <c r="Y7" s="4"/>
      <c r="Z7" s="4"/>
    </row>
    <row r="8" spans="1:26" ht="15.75" customHeight="1">
      <c r="A8" s="37" t="s">
        <v>35</v>
      </c>
      <c r="B8" s="37" t="s">
        <v>35</v>
      </c>
      <c r="C8" s="38" t="s">
        <v>37</v>
      </c>
      <c r="D8" s="39" t="s">
        <v>45</v>
      </c>
      <c r="E8" s="39" t="s">
        <v>57</v>
      </c>
      <c r="F8" s="39" t="s">
        <v>59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84</v>
      </c>
      <c r="L8" s="68">
        <v>44078</v>
      </c>
      <c r="M8" s="68">
        <v>44087</v>
      </c>
      <c r="N8" s="38"/>
      <c r="O8" s="38"/>
      <c r="P8" s="38"/>
      <c r="Q8" s="39">
        <v>5</v>
      </c>
      <c r="R8" s="39">
        <v>54.01</v>
      </c>
      <c r="S8" s="39"/>
      <c r="T8" s="38"/>
      <c r="U8" s="39">
        <v>5</v>
      </c>
      <c r="V8" s="70">
        <f t="shared" ref="V8:V17" si="1">Q8*R8+S8*T8</f>
        <v>270.05</v>
      </c>
      <c r="W8" s="70">
        <f t="shared" si="0"/>
        <v>270.05</v>
      </c>
      <c r="X8" s="38" t="s">
        <v>33</v>
      </c>
      <c r="Y8" s="4"/>
      <c r="Z8" s="4"/>
    </row>
    <row r="9" spans="1:26" ht="15.75" customHeight="1">
      <c r="A9" s="37" t="s">
        <v>35</v>
      </c>
      <c r="B9" s="37" t="s">
        <v>35</v>
      </c>
      <c r="C9" s="38" t="s">
        <v>38</v>
      </c>
      <c r="D9" s="39" t="s">
        <v>46</v>
      </c>
      <c r="E9" s="39" t="s">
        <v>56</v>
      </c>
      <c r="F9" s="39" t="s">
        <v>59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84</v>
      </c>
      <c r="L9" s="68">
        <v>44078</v>
      </c>
      <c r="M9" s="68">
        <v>44087</v>
      </c>
      <c r="N9" s="38"/>
      <c r="O9" s="38"/>
      <c r="P9" s="38"/>
      <c r="Q9" s="39">
        <v>5</v>
      </c>
      <c r="R9" s="39">
        <v>54.01</v>
      </c>
      <c r="S9" s="39"/>
      <c r="T9" s="38"/>
      <c r="U9" s="39">
        <v>5</v>
      </c>
      <c r="V9" s="70">
        <f t="shared" si="1"/>
        <v>270.05</v>
      </c>
      <c r="W9" s="70">
        <f t="shared" si="0"/>
        <v>270.05</v>
      </c>
      <c r="X9" s="38" t="s">
        <v>33</v>
      </c>
      <c r="Y9" s="4"/>
      <c r="Z9" s="4"/>
    </row>
    <row r="10" spans="1:26" ht="15.75" customHeight="1">
      <c r="A10" s="37" t="s">
        <v>35</v>
      </c>
      <c r="B10" s="37" t="s">
        <v>35</v>
      </c>
      <c r="C10" s="40" t="s">
        <v>39</v>
      </c>
      <c r="D10" s="41" t="s">
        <v>47</v>
      </c>
      <c r="E10" s="35" t="s">
        <v>52</v>
      </c>
      <c r="F10" s="39" t="s">
        <v>94</v>
      </c>
      <c r="G10" s="39" t="s">
        <v>60</v>
      </c>
      <c r="H10" s="39" t="s">
        <v>32</v>
      </c>
      <c r="I10" s="39" t="s">
        <v>61</v>
      </c>
      <c r="J10" s="39" t="s">
        <v>32</v>
      </c>
      <c r="K10" s="63" t="s">
        <v>95</v>
      </c>
      <c r="L10" s="68">
        <v>44078</v>
      </c>
      <c r="M10" s="68">
        <v>44104</v>
      </c>
      <c r="N10" s="46"/>
      <c r="O10" s="46"/>
      <c r="P10" s="46"/>
      <c r="Q10" s="39">
        <v>12</v>
      </c>
      <c r="R10" s="39">
        <v>54.01</v>
      </c>
      <c r="S10" s="69"/>
      <c r="T10" s="49"/>
      <c r="U10" s="39">
        <v>12</v>
      </c>
      <c r="V10" s="70">
        <f t="shared" si="1"/>
        <v>648.12</v>
      </c>
      <c r="W10" s="70">
        <f t="shared" si="0"/>
        <v>648.12</v>
      </c>
      <c r="X10" s="50"/>
      <c r="Y10" s="4"/>
      <c r="Z10" s="4"/>
    </row>
    <row r="11" spans="1:26" ht="15.75" customHeight="1">
      <c r="A11" s="37" t="s">
        <v>35</v>
      </c>
      <c r="B11" s="37" t="s">
        <v>35</v>
      </c>
      <c r="C11" s="40" t="s">
        <v>40</v>
      </c>
      <c r="D11" s="41" t="s">
        <v>48</v>
      </c>
      <c r="E11" s="36" t="s">
        <v>54</v>
      </c>
      <c r="F11" s="39" t="s">
        <v>59</v>
      </c>
      <c r="G11" s="39" t="s">
        <v>60</v>
      </c>
      <c r="H11" s="39" t="s">
        <v>32</v>
      </c>
      <c r="I11" s="39" t="s">
        <v>61</v>
      </c>
      <c r="J11" s="39" t="s">
        <v>32</v>
      </c>
      <c r="K11" s="63" t="s">
        <v>84</v>
      </c>
      <c r="L11" s="68">
        <v>44078</v>
      </c>
      <c r="M11" s="68">
        <v>44087</v>
      </c>
      <c r="N11" s="51"/>
      <c r="O11" s="51"/>
      <c r="P11" s="51"/>
      <c r="Q11" s="39">
        <v>5</v>
      </c>
      <c r="R11" s="39">
        <v>54.01</v>
      </c>
      <c r="S11" s="69"/>
      <c r="T11" s="49"/>
      <c r="U11" s="39">
        <v>5</v>
      </c>
      <c r="V11" s="70">
        <f t="shared" si="1"/>
        <v>270.05</v>
      </c>
      <c r="W11" s="70">
        <f t="shared" si="0"/>
        <v>270.05</v>
      </c>
      <c r="X11" s="50"/>
      <c r="Y11" s="4"/>
      <c r="Z11" s="4"/>
    </row>
    <row r="12" spans="1:26" ht="15.75" customHeight="1">
      <c r="A12" s="37" t="s">
        <v>35</v>
      </c>
      <c r="B12" s="37" t="s">
        <v>35</v>
      </c>
      <c r="C12" s="40" t="s">
        <v>41</v>
      </c>
      <c r="D12" s="41" t="s">
        <v>49</v>
      </c>
      <c r="E12" s="36" t="s">
        <v>31</v>
      </c>
      <c r="F12" s="39" t="s">
        <v>59</v>
      </c>
      <c r="G12" s="39" t="s">
        <v>60</v>
      </c>
      <c r="H12" s="39" t="s">
        <v>32</v>
      </c>
      <c r="I12" s="39" t="s">
        <v>61</v>
      </c>
      <c r="J12" s="39" t="s">
        <v>32</v>
      </c>
      <c r="K12" s="63" t="s">
        <v>84</v>
      </c>
      <c r="L12" s="68">
        <v>44078</v>
      </c>
      <c r="M12" s="68">
        <v>44087</v>
      </c>
      <c r="N12" s="51"/>
      <c r="O12" s="51"/>
      <c r="P12" s="51"/>
      <c r="Q12" s="39">
        <v>5</v>
      </c>
      <c r="R12" s="39">
        <v>54.01</v>
      </c>
      <c r="S12" s="69"/>
      <c r="T12" s="49"/>
      <c r="U12" s="39">
        <v>5</v>
      </c>
      <c r="V12" s="70">
        <f t="shared" si="1"/>
        <v>270.05</v>
      </c>
      <c r="W12" s="70">
        <f t="shared" si="0"/>
        <v>270.05</v>
      </c>
      <c r="X12" s="50"/>
      <c r="Y12" s="4"/>
      <c r="Z12" s="4"/>
    </row>
    <row r="13" spans="1:26" ht="15.75" customHeight="1">
      <c r="A13" s="37" t="s">
        <v>35</v>
      </c>
      <c r="B13" s="37" t="s">
        <v>35</v>
      </c>
      <c r="C13" s="40" t="s">
        <v>42</v>
      </c>
      <c r="D13" s="41" t="s">
        <v>50</v>
      </c>
      <c r="E13" s="36" t="s">
        <v>53</v>
      </c>
      <c r="F13" s="39" t="s">
        <v>59</v>
      </c>
      <c r="G13" s="39" t="s">
        <v>60</v>
      </c>
      <c r="H13" s="39" t="s">
        <v>32</v>
      </c>
      <c r="I13" s="39" t="s">
        <v>61</v>
      </c>
      <c r="J13" s="39" t="s">
        <v>32</v>
      </c>
      <c r="K13" s="63" t="s">
        <v>84</v>
      </c>
      <c r="L13" s="68">
        <v>44078</v>
      </c>
      <c r="M13" s="68">
        <v>44087</v>
      </c>
      <c r="N13" s="52"/>
      <c r="O13" s="52"/>
      <c r="P13" s="52"/>
      <c r="Q13" s="39">
        <v>5</v>
      </c>
      <c r="R13" s="39">
        <v>54.01</v>
      </c>
      <c r="S13" s="69"/>
      <c r="T13" s="49"/>
      <c r="U13" s="39">
        <v>5</v>
      </c>
      <c r="V13" s="70">
        <f t="shared" si="1"/>
        <v>270.05</v>
      </c>
      <c r="W13" s="70">
        <f t="shared" si="0"/>
        <v>270.05</v>
      </c>
      <c r="X13" s="50"/>
      <c r="Y13" s="4"/>
      <c r="Z13" s="4"/>
    </row>
    <row r="14" spans="1:26" ht="15.75" customHeight="1">
      <c r="A14" s="37" t="s">
        <v>35</v>
      </c>
      <c r="B14" s="37" t="s">
        <v>35</v>
      </c>
      <c r="C14" s="53" t="s">
        <v>43</v>
      </c>
      <c r="D14" s="41" t="s">
        <v>51</v>
      </c>
      <c r="E14" s="54" t="s">
        <v>55</v>
      </c>
      <c r="F14" s="39" t="s">
        <v>59</v>
      </c>
      <c r="G14" s="39" t="s">
        <v>60</v>
      </c>
      <c r="H14" s="39" t="s">
        <v>32</v>
      </c>
      <c r="I14" s="39" t="s">
        <v>61</v>
      </c>
      <c r="J14" s="39" t="s">
        <v>32</v>
      </c>
      <c r="K14" s="63" t="s">
        <v>84</v>
      </c>
      <c r="L14" s="95">
        <v>44078</v>
      </c>
      <c r="M14" s="95">
        <v>44087</v>
      </c>
      <c r="N14" s="58"/>
      <c r="O14" s="58"/>
      <c r="P14" s="58"/>
      <c r="Q14" s="39">
        <v>5</v>
      </c>
      <c r="R14" s="39">
        <v>54.01</v>
      </c>
      <c r="S14" s="69"/>
      <c r="T14" s="49"/>
      <c r="U14" s="39">
        <v>5</v>
      </c>
      <c r="V14" s="70">
        <f t="shared" si="1"/>
        <v>270.05</v>
      </c>
      <c r="W14" s="70">
        <f t="shared" si="0"/>
        <v>270.05</v>
      </c>
      <c r="X14" s="50"/>
      <c r="Y14" s="4"/>
      <c r="Z14" s="4"/>
    </row>
    <row r="15" spans="1:26" ht="31.5" customHeight="1">
      <c r="A15" s="37" t="s">
        <v>35</v>
      </c>
      <c r="B15" s="37" t="s">
        <v>35</v>
      </c>
      <c r="C15" s="40" t="s">
        <v>64</v>
      </c>
      <c r="D15" s="41" t="s">
        <v>74</v>
      </c>
      <c r="E15" s="36" t="s">
        <v>79</v>
      </c>
      <c r="F15" s="39" t="s">
        <v>88</v>
      </c>
      <c r="G15" s="39" t="s">
        <v>60</v>
      </c>
      <c r="H15" s="39" t="s">
        <v>32</v>
      </c>
      <c r="I15" s="39" t="s">
        <v>61</v>
      </c>
      <c r="J15" s="39" t="s">
        <v>32</v>
      </c>
      <c r="K15" s="92" t="s">
        <v>90</v>
      </c>
      <c r="L15" s="88">
        <v>44081</v>
      </c>
      <c r="M15" s="88">
        <v>44086</v>
      </c>
      <c r="N15" s="94"/>
      <c r="O15" s="66"/>
      <c r="P15" s="66"/>
      <c r="Q15" s="79">
        <v>5</v>
      </c>
      <c r="R15" s="39">
        <v>54.01</v>
      </c>
      <c r="S15" s="48"/>
      <c r="T15" s="49"/>
      <c r="U15" s="45">
        <v>5</v>
      </c>
      <c r="V15" s="49">
        <f t="shared" si="1"/>
        <v>270.05</v>
      </c>
      <c r="W15" s="49">
        <f t="shared" si="0"/>
        <v>270.05</v>
      </c>
      <c r="X15" s="50"/>
      <c r="Y15" s="4"/>
      <c r="Z15" s="4"/>
    </row>
    <row r="16" spans="1:26" ht="30.75" customHeight="1">
      <c r="A16" s="37" t="s">
        <v>35</v>
      </c>
      <c r="B16" s="37" t="s">
        <v>35</v>
      </c>
      <c r="C16" s="40" t="s">
        <v>64</v>
      </c>
      <c r="D16" s="41" t="s">
        <v>74</v>
      </c>
      <c r="E16" s="36" t="s">
        <v>79</v>
      </c>
      <c r="F16" s="39" t="s">
        <v>88</v>
      </c>
      <c r="G16" s="39" t="s">
        <v>60</v>
      </c>
      <c r="H16" s="39" t="s">
        <v>32</v>
      </c>
      <c r="I16" s="39" t="s">
        <v>61</v>
      </c>
      <c r="J16" s="39" t="s">
        <v>32</v>
      </c>
      <c r="K16" s="78" t="s">
        <v>91</v>
      </c>
      <c r="L16" s="93">
        <v>44089</v>
      </c>
      <c r="M16" s="87">
        <v>44090</v>
      </c>
      <c r="N16" s="86"/>
      <c r="O16" s="86"/>
      <c r="P16" s="86"/>
      <c r="Q16" s="82">
        <v>1</v>
      </c>
      <c r="R16" s="83">
        <v>54.01</v>
      </c>
      <c r="S16" s="81"/>
      <c r="T16" s="78"/>
      <c r="U16" s="45">
        <v>1</v>
      </c>
      <c r="V16" s="49">
        <f t="shared" si="1"/>
        <v>54.01</v>
      </c>
      <c r="W16" s="49">
        <f t="shared" si="0"/>
        <v>54.01</v>
      </c>
      <c r="X16" s="50"/>
      <c r="Y16" s="4"/>
      <c r="Z16" s="4"/>
    </row>
    <row r="17" spans="1:26" ht="21.75" customHeight="1">
      <c r="A17" s="37" t="s">
        <v>35</v>
      </c>
      <c r="B17" s="37" t="s">
        <v>35</v>
      </c>
      <c r="C17" s="40" t="s">
        <v>64</v>
      </c>
      <c r="D17" s="41" t="s">
        <v>74</v>
      </c>
      <c r="E17" s="36" t="s">
        <v>79</v>
      </c>
      <c r="F17" s="39" t="s">
        <v>88</v>
      </c>
      <c r="G17" s="39" t="s">
        <v>60</v>
      </c>
      <c r="H17" s="39" t="s">
        <v>32</v>
      </c>
      <c r="I17" s="39" t="s">
        <v>61</v>
      </c>
      <c r="J17" s="39" t="s">
        <v>32</v>
      </c>
      <c r="K17" s="92" t="s">
        <v>90</v>
      </c>
      <c r="L17" s="88">
        <v>44103</v>
      </c>
      <c r="M17" s="88">
        <v>44104</v>
      </c>
      <c r="N17" s="102"/>
      <c r="O17" s="103"/>
      <c r="P17" s="103"/>
      <c r="Q17" s="84">
        <v>1</v>
      </c>
      <c r="R17" s="85">
        <v>54.01</v>
      </c>
      <c r="S17" s="81"/>
      <c r="T17" s="78"/>
      <c r="U17" s="45">
        <v>1</v>
      </c>
      <c r="V17" s="49">
        <f t="shared" si="1"/>
        <v>54.01</v>
      </c>
      <c r="W17" s="49">
        <f t="shared" si="0"/>
        <v>54.01</v>
      </c>
      <c r="X17" s="50"/>
      <c r="Y17" s="4"/>
      <c r="Z17" s="4"/>
    </row>
    <row r="18" spans="1:26" ht="15.75" customHeight="1">
      <c r="A18" s="4"/>
      <c r="B18" s="4"/>
      <c r="C18" s="28"/>
      <c r="G18" s="29"/>
      <c r="H18" s="30"/>
      <c r="I18" s="30"/>
      <c r="J18" s="3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4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30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28"/>
      <c r="G33" s="29"/>
      <c r="H33" s="30"/>
      <c r="I33" s="30"/>
      <c r="J33" s="3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28"/>
      <c r="G34" s="29"/>
      <c r="H34" s="30"/>
      <c r="I34" s="30"/>
      <c r="J34" s="3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28"/>
      <c r="G35" s="29"/>
      <c r="H35" s="30"/>
      <c r="I35" s="30"/>
      <c r="J35" s="3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8"/>
      <c r="G36" s="29"/>
      <c r="H36" s="30"/>
      <c r="I36" s="30"/>
      <c r="J36" s="3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/>
    <row r="187" spans="1:26" ht="15.75" customHeight="1"/>
    <row r="188" spans="1:26" ht="15.75" customHeight="1"/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28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N17:P17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6"/>
  <sheetViews>
    <sheetView showGridLines="0" workbookViewId="0">
      <selection activeCell="F23" sqref="F23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  <col min="11" max="11" width="54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K1" s="1"/>
      <c r="L1" s="73"/>
      <c r="M1" s="74"/>
      <c r="N1" s="74"/>
      <c r="O1" s="1"/>
      <c r="P1" s="1"/>
      <c r="Q1" s="1"/>
      <c r="R1" s="1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5"/>
      <c r="N2" s="75"/>
      <c r="O2" s="76"/>
      <c r="P2" s="3"/>
      <c r="Q2" s="3"/>
      <c r="R2" s="3"/>
      <c r="S2" s="3"/>
      <c r="T2" s="3"/>
      <c r="U2" s="5"/>
      <c r="V2" s="111" t="s">
        <v>0</v>
      </c>
      <c r="W2" s="105"/>
      <c r="X2" s="6">
        <v>44105</v>
      </c>
      <c r="Y2" s="4"/>
      <c r="Z2" s="4"/>
    </row>
    <row r="3" spans="1:26" ht="15.75" customHeight="1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38" t="s">
        <v>36</v>
      </c>
      <c r="D7" s="39" t="s">
        <v>44</v>
      </c>
      <c r="E7" s="39" t="s">
        <v>58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85</v>
      </c>
      <c r="L7" s="68">
        <v>44106</v>
      </c>
      <c r="M7" s="68">
        <v>44123</v>
      </c>
      <c r="N7" s="38"/>
      <c r="O7" s="38"/>
      <c r="P7" s="38"/>
      <c r="Q7" s="39">
        <v>4</v>
      </c>
      <c r="R7" s="39">
        <v>54.01</v>
      </c>
      <c r="S7" s="39"/>
      <c r="T7" s="38"/>
      <c r="U7" s="39">
        <v>4</v>
      </c>
      <c r="V7" s="70">
        <f>Q7*R7+S7*T7</f>
        <v>216.04</v>
      </c>
      <c r="W7" s="70">
        <f t="shared" ref="W7:W16" si="0">V7+N7</f>
        <v>216.04</v>
      </c>
      <c r="X7" s="38" t="s">
        <v>33</v>
      </c>
      <c r="Y7" s="4"/>
      <c r="Z7" s="4"/>
    </row>
    <row r="8" spans="1:26" ht="15.75" customHeight="1">
      <c r="A8" s="37" t="s">
        <v>35</v>
      </c>
      <c r="B8" s="37" t="s">
        <v>35</v>
      </c>
      <c r="C8" s="38" t="s">
        <v>37</v>
      </c>
      <c r="D8" s="39" t="s">
        <v>45</v>
      </c>
      <c r="E8" s="39" t="s">
        <v>57</v>
      </c>
      <c r="F8" s="39" t="s">
        <v>59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85</v>
      </c>
      <c r="L8" s="68">
        <v>44106</v>
      </c>
      <c r="M8" s="68">
        <v>44123</v>
      </c>
      <c r="N8" s="38"/>
      <c r="O8" s="38"/>
      <c r="P8" s="38"/>
      <c r="Q8" s="39">
        <v>4</v>
      </c>
      <c r="R8" s="39">
        <v>54.01</v>
      </c>
      <c r="S8" s="39"/>
      <c r="T8" s="38"/>
      <c r="U8" s="39">
        <v>4</v>
      </c>
      <c r="V8" s="70">
        <f t="shared" ref="V8:V16" si="1">Q8*R8+S8*T8</f>
        <v>216.04</v>
      </c>
      <c r="W8" s="70">
        <f t="shared" si="0"/>
        <v>216.04</v>
      </c>
      <c r="X8" s="38" t="s">
        <v>33</v>
      </c>
      <c r="Y8" s="4"/>
      <c r="Z8" s="4"/>
    </row>
    <row r="9" spans="1:26" ht="15.75" customHeight="1">
      <c r="A9" s="37" t="s">
        <v>35</v>
      </c>
      <c r="B9" s="37" t="s">
        <v>35</v>
      </c>
      <c r="C9" s="38" t="s">
        <v>38</v>
      </c>
      <c r="D9" s="39" t="s">
        <v>46</v>
      </c>
      <c r="E9" s="39" t="s">
        <v>56</v>
      </c>
      <c r="F9" s="39" t="s">
        <v>59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85</v>
      </c>
      <c r="L9" s="68">
        <v>44106</v>
      </c>
      <c r="M9" s="68">
        <v>44123</v>
      </c>
      <c r="N9" s="38"/>
      <c r="O9" s="38"/>
      <c r="P9" s="38"/>
      <c r="Q9" s="39">
        <v>4</v>
      </c>
      <c r="R9" s="39">
        <v>54.01</v>
      </c>
      <c r="S9" s="39"/>
      <c r="T9" s="38"/>
      <c r="U9" s="39">
        <v>4</v>
      </c>
      <c r="V9" s="70">
        <f t="shared" si="1"/>
        <v>216.04</v>
      </c>
      <c r="W9" s="70">
        <f t="shared" si="0"/>
        <v>216.04</v>
      </c>
      <c r="X9" s="38" t="s">
        <v>33</v>
      </c>
      <c r="Y9" s="4"/>
      <c r="Z9" s="4"/>
    </row>
    <row r="10" spans="1:26" ht="15.75" customHeight="1">
      <c r="A10" s="37" t="s">
        <v>35</v>
      </c>
      <c r="B10" s="37" t="s">
        <v>35</v>
      </c>
      <c r="C10" s="40" t="s">
        <v>39</v>
      </c>
      <c r="D10" s="41" t="s">
        <v>47</v>
      </c>
      <c r="E10" s="35" t="s">
        <v>52</v>
      </c>
      <c r="F10" s="39" t="s">
        <v>97</v>
      </c>
      <c r="G10" s="39" t="s">
        <v>60</v>
      </c>
      <c r="H10" s="39" t="s">
        <v>32</v>
      </c>
      <c r="I10" s="39" t="s">
        <v>61</v>
      </c>
      <c r="J10" s="39" t="s">
        <v>32</v>
      </c>
      <c r="K10" s="63" t="s">
        <v>96</v>
      </c>
      <c r="L10" s="68">
        <v>44105</v>
      </c>
      <c r="M10" s="68">
        <v>44131</v>
      </c>
      <c r="N10" s="46"/>
      <c r="O10" s="46"/>
      <c r="P10" s="46"/>
      <c r="Q10" s="39">
        <v>15</v>
      </c>
      <c r="R10" s="39">
        <v>54.01</v>
      </c>
      <c r="S10" s="69"/>
      <c r="T10" s="49"/>
      <c r="U10" s="39">
        <v>15</v>
      </c>
      <c r="V10" s="70">
        <f t="shared" si="1"/>
        <v>810.15</v>
      </c>
      <c r="W10" s="70">
        <f t="shared" si="0"/>
        <v>810.15</v>
      </c>
      <c r="X10" s="50"/>
      <c r="Y10" s="4"/>
      <c r="Z10" s="4"/>
    </row>
    <row r="11" spans="1:26" ht="15.75" customHeight="1">
      <c r="A11" s="37" t="s">
        <v>35</v>
      </c>
      <c r="B11" s="37" t="s">
        <v>35</v>
      </c>
      <c r="C11" s="40" t="s">
        <v>40</v>
      </c>
      <c r="D11" s="41" t="s">
        <v>48</v>
      </c>
      <c r="E11" s="36" t="s">
        <v>54</v>
      </c>
      <c r="F11" s="39" t="s">
        <v>59</v>
      </c>
      <c r="G11" s="39" t="s">
        <v>60</v>
      </c>
      <c r="H11" s="39" t="s">
        <v>32</v>
      </c>
      <c r="I11" s="39" t="s">
        <v>61</v>
      </c>
      <c r="J11" s="39" t="s">
        <v>32</v>
      </c>
      <c r="K11" s="63" t="s">
        <v>85</v>
      </c>
      <c r="L11" s="68">
        <v>44106</v>
      </c>
      <c r="M11" s="68">
        <v>44123</v>
      </c>
      <c r="N11" s="51"/>
      <c r="O11" s="51"/>
      <c r="P11" s="51"/>
      <c r="Q11" s="39">
        <v>4</v>
      </c>
      <c r="R11" s="39">
        <v>54.01</v>
      </c>
      <c r="S11" s="69"/>
      <c r="T11" s="49"/>
      <c r="U11" s="39">
        <v>4</v>
      </c>
      <c r="V11" s="70">
        <f t="shared" si="1"/>
        <v>216.04</v>
      </c>
      <c r="W11" s="70">
        <f t="shared" si="0"/>
        <v>216.04</v>
      </c>
      <c r="X11" s="50"/>
      <c r="Y11" s="4"/>
      <c r="Z11" s="4"/>
    </row>
    <row r="12" spans="1:26" ht="15.75" customHeight="1">
      <c r="A12" s="37" t="s">
        <v>35</v>
      </c>
      <c r="B12" s="37" t="s">
        <v>35</v>
      </c>
      <c r="C12" s="40" t="s">
        <v>41</v>
      </c>
      <c r="D12" s="41" t="s">
        <v>49</v>
      </c>
      <c r="E12" s="36" t="s">
        <v>31</v>
      </c>
      <c r="F12" s="39" t="s">
        <v>59</v>
      </c>
      <c r="G12" s="39" t="s">
        <v>60</v>
      </c>
      <c r="H12" s="39" t="s">
        <v>32</v>
      </c>
      <c r="I12" s="39" t="s">
        <v>61</v>
      </c>
      <c r="J12" s="39" t="s">
        <v>32</v>
      </c>
      <c r="K12" s="63" t="s">
        <v>85</v>
      </c>
      <c r="L12" s="68">
        <v>44106</v>
      </c>
      <c r="M12" s="68">
        <v>44123</v>
      </c>
      <c r="N12" s="51"/>
      <c r="O12" s="51"/>
      <c r="P12" s="51"/>
      <c r="Q12" s="39">
        <v>4</v>
      </c>
      <c r="R12" s="39">
        <v>54.01</v>
      </c>
      <c r="S12" s="69"/>
      <c r="T12" s="49"/>
      <c r="U12" s="39">
        <v>4</v>
      </c>
      <c r="V12" s="70">
        <f t="shared" si="1"/>
        <v>216.04</v>
      </c>
      <c r="W12" s="70">
        <f t="shared" si="0"/>
        <v>216.04</v>
      </c>
      <c r="X12" s="50"/>
      <c r="Y12" s="4"/>
      <c r="Z12" s="4"/>
    </row>
    <row r="13" spans="1:26" ht="15.75" customHeight="1">
      <c r="A13" s="37" t="s">
        <v>35</v>
      </c>
      <c r="B13" s="37" t="s">
        <v>35</v>
      </c>
      <c r="C13" s="40" t="s">
        <v>42</v>
      </c>
      <c r="D13" s="41" t="s">
        <v>50</v>
      </c>
      <c r="E13" s="36" t="s">
        <v>53</v>
      </c>
      <c r="F13" s="39" t="s">
        <v>59</v>
      </c>
      <c r="G13" s="39" t="s">
        <v>60</v>
      </c>
      <c r="H13" s="39" t="s">
        <v>32</v>
      </c>
      <c r="I13" s="39" t="s">
        <v>61</v>
      </c>
      <c r="J13" s="39" t="s">
        <v>32</v>
      </c>
      <c r="K13" s="63" t="s">
        <v>85</v>
      </c>
      <c r="L13" s="68">
        <v>44106</v>
      </c>
      <c r="M13" s="68">
        <v>44123</v>
      </c>
      <c r="N13" s="52"/>
      <c r="O13" s="52"/>
      <c r="P13" s="52"/>
      <c r="Q13" s="39">
        <v>4</v>
      </c>
      <c r="R13" s="39">
        <v>54.01</v>
      </c>
      <c r="S13" s="69"/>
      <c r="T13" s="49"/>
      <c r="U13" s="39">
        <v>4</v>
      </c>
      <c r="V13" s="70">
        <f t="shared" si="1"/>
        <v>216.04</v>
      </c>
      <c r="W13" s="70">
        <f t="shared" si="0"/>
        <v>216.04</v>
      </c>
      <c r="X13" s="50"/>
      <c r="Y13" s="4"/>
      <c r="Z13" s="4"/>
    </row>
    <row r="14" spans="1:26" ht="15.75" customHeight="1">
      <c r="A14" s="37" t="s">
        <v>35</v>
      </c>
      <c r="B14" s="37" t="s">
        <v>35</v>
      </c>
      <c r="C14" s="53" t="s">
        <v>43</v>
      </c>
      <c r="D14" s="41" t="s">
        <v>51</v>
      </c>
      <c r="E14" s="54" t="s">
        <v>55</v>
      </c>
      <c r="F14" s="39" t="s">
        <v>59</v>
      </c>
      <c r="G14" s="39" t="s">
        <v>60</v>
      </c>
      <c r="H14" s="39" t="s">
        <v>32</v>
      </c>
      <c r="I14" s="39" t="s">
        <v>61</v>
      </c>
      <c r="J14" s="39" t="s">
        <v>32</v>
      </c>
      <c r="K14" s="63" t="s">
        <v>85</v>
      </c>
      <c r="L14" s="68">
        <v>44106</v>
      </c>
      <c r="M14" s="68">
        <v>44123</v>
      </c>
      <c r="N14" s="58"/>
      <c r="O14" s="58"/>
      <c r="P14" s="58"/>
      <c r="Q14" s="39">
        <v>4</v>
      </c>
      <c r="R14" s="39">
        <v>54.01</v>
      </c>
      <c r="S14" s="69"/>
      <c r="T14" s="49"/>
      <c r="U14" s="39">
        <v>4</v>
      </c>
      <c r="V14" s="70">
        <f t="shared" si="1"/>
        <v>216.04</v>
      </c>
      <c r="W14" s="70">
        <f t="shared" si="0"/>
        <v>216.04</v>
      </c>
      <c r="X14" s="50"/>
      <c r="Y14" s="4"/>
      <c r="Z14" s="4"/>
    </row>
    <row r="15" spans="1:26" ht="15.75" customHeight="1">
      <c r="A15" s="37" t="s">
        <v>35</v>
      </c>
      <c r="B15" s="37" t="s">
        <v>35</v>
      </c>
      <c r="C15" s="53" t="s">
        <v>67</v>
      </c>
      <c r="D15" s="41" t="s">
        <v>77</v>
      </c>
      <c r="E15" s="54" t="s">
        <v>69</v>
      </c>
      <c r="F15" s="71" t="s">
        <v>68</v>
      </c>
      <c r="G15" s="39" t="s">
        <v>60</v>
      </c>
      <c r="H15" s="39" t="s">
        <v>32</v>
      </c>
      <c r="I15" s="39" t="s">
        <v>61</v>
      </c>
      <c r="J15" s="39" t="s">
        <v>32</v>
      </c>
      <c r="K15" s="78" t="s">
        <v>86</v>
      </c>
      <c r="L15" s="56">
        <v>44109</v>
      </c>
      <c r="M15" s="57">
        <v>44134</v>
      </c>
      <c r="N15" s="66"/>
      <c r="O15" s="66"/>
      <c r="P15" s="66"/>
      <c r="Q15" s="79">
        <v>20</v>
      </c>
      <c r="R15" s="39">
        <v>54.01</v>
      </c>
      <c r="S15" s="48"/>
      <c r="T15" s="49"/>
      <c r="U15" s="45">
        <v>20</v>
      </c>
      <c r="V15" s="70">
        <f t="shared" si="1"/>
        <v>1080.2</v>
      </c>
      <c r="W15" s="70">
        <f t="shared" si="0"/>
        <v>1080.2</v>
      </c>
      <c r="X15" s="50"/>
      <c r="Y15" s="4"/>
      <c r="Z15" s="4"/>
    </row>
    <row r="16" spans="1:26" ht="25.5" customHeight="1">
      <c r="A16" s="37" t="s">
        <v>35</v>
      </c>
      <c r="B16" s="37" t="s">
        <v>35</v>
      </c>
      <c r="C16" s="40" t="s">
        <v>64</v>
      </c>
      <c r="D16" s="41" t="s">
        <v>74</v>
      </c>
      <c r="E16" s="36" t="s">
        <v>79</v>
      </c>
      <c r="F16" s="39" t="s">
        <v>68</v>
      </c>
      <c r="G16" s="39" t="s">
        <v>60</v>
      </c>
      <c r="H16" s="39" t="s">
        <v>32</v>
      </c>
      <c r="I16" s="39" t="s">
        <v>61</v>
      </c>
      <c r="J16" s="39" t="s">
        <v>32</v>
      </c>
      <c r="K16" s="78" t="s">
        <v>86</v>
      </c>
      <c r="L16" s="56">
        <v>44109</v>
      </c>
      <c r="M16" s="57">
        <v>44134</v>
      </c>
      <c r="N16" s="67"/>
      <c r="O16" s="67"/>
      <c r="P16" s="67"/>
      <c r="Q16" s="79">
        <v>20</v>
      </c>
      <c r="R16" s="39">
        <v>54.01</v>
      </c>
      <c r="S16" s="48"/>
      <c r="T16" s="49"/>
      <c r="U16" s="45">
        <v>20</v>
      </c>
      <c r="V16" s="70">
        <f t="shared" si="1"/>
        <v>1080.2</v>
      </c>
      <c r="W16" s="70">
        <f t="shared" si="0"/>
        <v>1080.2</v>
      </c>
      <c r="X16" s="50"/>
      <c r="Y16" s="4"/>
      <c r="Z16" s="4"/>
    </row>
    <row r="17" spans="1:26" ht="15.75" customHeight="1">
      <c r="A17" s="37"/>
      <c r="B17" s="37"/>
      <c r="C17" s="53"/>
      <c r="D17" s="41"/>
      <c r="E17" s="54"/>
      <c r="F17" s="61"/>
      <c r="G17" s="55"/>
      <c r="H17" s="45"/>
      <c r="I17" s="43"/>
      <c r="J17" s="45"/>
      <c r="K17" s="44"/>
      <c r="L17" s="45"/>
      <c r="M17" s="65"/>
      <c r="N17" s="102"/>
      <c r="O17" s="103"/>
      <c r="P17" s="103"/>
      <c r="Q17" s="59"/>
      <c r="R17" s="47"/>
      <c r="S17" s="48"/>
      <c r="T17" s="49"/>
      <c r="U17" s="45"/>
      <c r="V17" s="49"/>
      <c r="W17" s="49"/>
      <c r="X17" s="50"/>
      <c r="Y17" s="4"/>
      <c r="Z17" s="4"/>
    </row>
    <row r="18" spans="1:26" ht="15.75" customHeight="1">
      <c r="A18" s="37"/>
      <c r="B18" s="37"/>
      <c r="C18" s="40"/>
      <c r="D18" s="41"/>
      <c r="E18" s="36"/>
      <c r="F18" s="62"/>
      <c r="G18" s="55"/>
      <c r="H18" s="45"/>
      <c r="I18" s="43"/>
      <c r="J18" s="45"/>
      <c r="K18" s="44"/>
      <c r="L18" s="50"/>
      <c r="M18" s="50"/>
      <c r="N18" s="51"/>
      <c r="O18" s="51"/>
      <c r="P18" s="51"/>
      <c r="Q18" s="48"/>
      <c r="R18" s="49"/>
      <c r="S18" s="45"/>
      <c r="T18" s="49"/>
      <c r="U18" s="45"/>
      <c r="V18" s="49"/>
      <c r="W18" s="49"/>
      <c r="X18" s="50"/>
      <c r="Y18" s="4"/>
      <c r="Z18" s="4"/>
    </row>
    <row r="19" spans="1:26" ht="15.75" customHeight="1">
      <c r="A19" s="27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29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28"/>
      <c r="G33" s="29"/>
      <c r="H33" s="30"/>
      <c r="I33" s="30"/>
      <c r="J33" s="3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28"/>
      <c r="G34" s="29"/>
      <c r="H34" s="30"/>
      <c r="I34" s="30"/>
      <c r="J34" s="3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28"/>
      <c r="G35" s="29"/>
      <c r="H35" s="30"/>
      <c r="I35" s="30"/>
      <c r="J35" s="3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8"/>
      <c r="G36" s="29"/>
      <c r="H36" s="30"/>
      <c r="I36" s="30"/>
      <c r="J36" s="3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28"/>
      <c r="G37" s="29"/>
      <c r="H37" s="30"/>
      <c r="I37" s="30"/>
      <c r="J37" s="3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28"/>
      <c r="G38" s="29"/>
      <c r="H38" s="30"/>
      <c r="I38" s="30"/>
      <c r="J38" s="3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28"/>
      <c r="G39" s="29"/>
      <c r="H39" s="30"/>
      <c r="I39" s="30"/>
      <c r="J39" s="3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N17:P17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59"/>
  <sheetViews>
    <sheetView showGridLines="0" topLeftCell="K1" workbookViewId="0">
      <selection activeCell="J20" sqref="J20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K1" s="1"/>
      <c r="L1" s="73"/>
      <c r="M1" s="74"/>
      <c r="N1" s="74"/>
      <c r="O1" s="80"/>
      <c r="P1" s="1"/>
      <c r="Q1" s="1"/>
      <c r="R1" s="1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5"/>
      <c r="N2" s="75"/>
      <c r="O2" s="76"/>
      <c r="P2" s="3"/>
      <c r="Q2" s="3"/>
      <c r="R2" s="3"/>
      <c r="S2" s="3"/>
      <c r="T2" s="3"/>
      <c r="U2" s="5"/>
      <c r="V2" s="111" t="s">
        <v>0</v>
      </c>
      <c r="W2" s="105"/>
      <c r="X2" s="6">
        <v>44136</v>
      </c>
      <c r="Y2" s="4"/>
      <c r="Z2" s="4"/>
    </row>
    <row r="3" spans="1:26" ht="15.75" customHeight="1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40" t="s">
        <v>63</v>
      </c>
      <c r="D7" s="41" t="s">
        <v>73</v>
      </c>
      <c r="E7" s="36" t="s">
        <v>54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87</v>
      </c>
      <c r="L7" s="68">
        <v>44137</v>
      </c>
      <c r="M7" s="68">
        <v>44149</v>
      </c>
      <c r="N7" s="58"/>
      <c r="O7" s="58"/>
      <c r="P7" s="58"/>
      <c r="Q7" s="39">
        <v>10</v>
      </c>
      <c r="R7" s="39">
        <v>54.01</v>
      </c>
      <c r="S7" s="69"/>
      <c r="T7" s="49"/>
      <c r="U7" s="39">
        <v>10</v>
      </c>
      <c r="V7" s="70">
        <f t="shared" ref="V7:V9" si="0">Q7*R7+S7*T7</f>
        <v>540.1</v>
      </c>
      <c r="W7" s="70">
        <f t="shared" ref="W7:W9" si="1">V7+N7</f>
        <v>540.1</v>
      </c>
      <c r="X7" s="50"/>
      <c r="Y7" s="4"/>
      <c r="Z7" s="4"/>
    </row>
    <row r="8" spans="1:26" ht="15.75" customHeight="1">
      <c r="A8" s="37" t="s">
        <v>35</v>
      </c>
      <c r="B8" s="37" t="s">
        <v>35</v>
      </c>
      <c r="C8" s="53" t="s">
        <v>67</v>
      </c>
      <c r="D8" s="41" t="s">
        <v>77</v>
      </c>
      <c r="E8" s="54" t="s">
        <v>69</v>
      </c>
      <c r="F8" s="71" t="s">
        <v>68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87</v>
      </c>
      <c r="L8" s="68">
        <v>44137</v>
      </c>
      <c r="M8" s="68">
        <v>44149</v>
      </c>
      <c r="N8" s="66"/>
      <c r="O8" s="66"/>
      <c r="P8" s="66"/>
      <c r="Q8" s="79">
        <v>10</v>
      </c>
      <c r="R8" s="39">
        <v>54.01</v>
      </c>
      <c r="S8" s="48"/>
      <c r="T8" s="49"/>
      <c r="U8" s="45">
        <v>10</v>
      </c>
      <c r="V8" s="70">
        <f t="shared" si="0"/>
        <v>540.1</v>
      </c>
      <c r="W8" s="70">
        <f t="shared" si="1"/>
        <v>540.1</v>
      </c>
      <c r="X8" s="50"/>
      <c r="Y8" s="4"/>
      <c r="Z8" s="4"/>
    </row>
    <row r="9" spans="1:26" ht="25.5" customHeight="1">
      <c r="A9" s="37" t="s">
        <v>35</v>
      </c>
      <c r="B9" s="37" t="s">
        <v>35</v>
      </c>
      <c r="C9" s="40" t="s">
        <v>64</v>
      </c>
      <c r="D9" s="41" t="s">
        <v>74</v>
      </c>
      <c r="E9" s="36" t="s">
        <v>79</v>
      </c>
      <c r="F9" s="39" t="s">
        <v>68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87</v>
      </c>
      <c r="L9" s="68">
        <v>44137</v>
      </c>
      <c r="M9" s="68">
        <v>44149</v>
      </c>
      <c r="N9" s="67"/>
      <c r="O9" s="67"/>
      <c r="P9" s="67"/>
      <c r="Q9" s="79">
        <v>10</v>
      </c>
      <c r="R9" s="39">
        <v>54.01</v>
      </c>
      <c r="S9" s="48"/>
      <c r="T9" s="49"/>
      <c r="U9" s="45">
        <v>10</v>
      </c>
      <c r="V9" s="70">
        <f t="shared" si="0"/>
        <v>540.1</v>
      </c>
      <c r="W9" s="70">
        <f t="shared" si="1"/>
        <v>540.1</v>
      </c>
      <c r="X9" s="50"/>
      <c r="Y9" s="4"/>
      <c r="Z9" s="4"/>
    </row>
    <row r="10" spans="1:26" ht="15.75" customHeight="1">
      <c r="A10" s="37"/>
      <c r="B10" s="37"/>
      <c r="C10" s="53"/>
      <c r="D10" s="41"/>
      <c r="E10" s="54"/>
      <c r="F10" s="61"/>
      <c r="G10" s="55"/>
      <c r="H10" s="45"/>
      <c r="I10" s="43"/>
      <c r="J10" s="45"/>
      <c r="K10" s="44"/>
      <c r="L10" s="45"/>
      <c r="M10" s="65"/>
      <c r="N10" s="102"/>
      <c r="O10" s="103"/>
      <c r="P10" s="103"/>
      <c r="Q10" s="59"/>
      <c r="R10" s="47"/>
      <c r="S10" s="48"/>
      <c r="T10" s="49"/>
      <c r="U10" s="45"/>
      <c r="V10" s="49"/>
      <c r="W10" s="49"/>
      <c r="X10" s="50"/>
      <c r="Y10" s="4"/>
      <c r="Z10" s="4"/>
    </row>
    <row r="11" spans="1:26" ht="15.75" customHeight="1">
      <c r="A11" s="37"/>
      <c r="B11" s="37"/>
      <c r="C11" s="40"/>
      <c r="D11" s="41"/>
      <c r="E11" s="36"/>
      <c r="F11" s="62"/>
      <c r="G11" s="55"/>
      <c r="H11" s="45"/>
      <c r="I11" s="43"/>
      <c r="J11" s="45"/>
      <c r="K11" s="44"/>
      <c r="L11" s="50"/>
      <c r="M11" s="50"/>
      <c r="N11" s="51"/>
      <c r="O11" s="51"/>
      <c r="P11" s="51"/>
      <c r="Q11" s="48"/>
      <c r="R11" s="49"/>
      <c r="S11" s="45"/>
      <c r="T11" s="49"/>
      <c r="U11" s="45"/>
      <c r="V11" s="49"/>
      <c r="W11" s="49"/>
      <c r="X11" s="50"/>
      <c r="Y11" s="4"/>
      <c r="Z11" s="4"/>
    </row>
    <row r="12" spans="1:26" ht="15.75" customHeight="1">
      <c r="A12" s="27"/>
      <c r="B12" s="4"/>
      <c r="C12" s="28"/>
      <c r="G12" s="29"/>
      <c r="H12" s="30"/>
      <c r="I12" s="30"/>
      <c r="J12" s="3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4"/>
      <c r="B13" s="4"/>
      <c r="C13" s="28"/>
      <c r="G13" s="29"/>
      <c r="H13" s="30"/>
      <c r="I13" s="30"/>
      <c r="J13" s="3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4"/>
      <c r="B14" s="4"/>
      <c r="C14" s="28"/>
      <c r="G14" s="29"/>
      <c r="H14" s="30"/>
      <c r="I14" s="30"/>
      <c r="J14" s="3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4"/>
      <c r="B15" s="4"/>
      <c r="C15" s="28"/>
      <c r="G15" s="29"/>
      <c r="H15" s="30"/>
      <c r="I15" s="30"/>
      <c r="J15" s="3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4"/>
      <c r="B16" s="4"/>
      <c r="C16" s="28"/>
      <c r="G16" s="29"/>
      <c r="H16" s="30"/>
      <c r="I16" s="30"/>
      <c r="J16" s="3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4"/>
      <c r="B17" s="4"/>
      <c r="C17" s="28"/>
      <c r="G17" s="29"/>
      <c r="H17" s="30"/>
      <c r="I17" s="30"/>
      <c r="J17" s="30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4"/>
      <c r="B18" s="4"/>
      <c r="C18" s="28"/>
      <c r="G18" s="29"/>
      <c r="H18" s="30"/>
      <c r="I18" s="30"/>
      <c r="J18" s="30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4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29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/>
    <row r="183" spans="1:26" ht="15.75" customHeight="1"/>
    <row r="184" spans="1:26" ht="15.75" customHeight="1"/>
    <row r="185" spans="1:26" ht="15.75" customHeight="1"/>
    <row r="186" spans="1:26" ht="15.75" customHeight="1"/>
    <row r="187" spans="1:26" ht="15.75" customHeight="1"/>
    <row r="188" spans="1:26" ht="15.75" customHeight="1"/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mergeCells count="28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N10:P10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6"/>
  <sheetViews>
    <sheetView showGridLines="0" tabSelected="1" workbookViewId="0">
      <selection activeCell="F23" sqref="F23"/>
    </sheetView>
  </sheetViews>
  <sheetFormatPr defaultColWidth="14.42578125" defaultRowHeight="15" customHeight="1"/>
  <cols>
    <col min="1" max="2" width="14.42578125" customWidth="1"/>
    <col min="3" max="3" width="26.28515625" customWidth="1"/>
    <col min="4" max="4" width="14.42578125" customWidth="1"/>
    <col min="5" max="5" width="19" customWidth="1"/>
    <col min="6" max="6" width="26.5703125" customWidth="1"/>
  </cols>
  <sheetData>
    <row r="1" spans="1:26" ht="15.75" customHeight="1">
      <c r="A1" s="1"/>
      <c r="B1" s="1"/>
      <c r="C1" s="31"/>
      <c r="D1" s="1"/>
      <c r="E1" s="1"/>
      <c r="F1" s="1"/>
      <c r="G1" s="1"/>
      <c r="H1" s="1"/>
      <c r="I1" s="1"/>
      <c r="J1" s="1"/>
      <c r="K1" s="1"/>
      <c r="L1" s="73"/>
      <c r="M1" s="74"/>
      <c r="N1" s="74"/>
      <c r="O1" s="1"/>
      <c r="P1" s="1"/>
      <c r="Q1" s="1"/>
      <c r="R1" s="1"/>
      <c r="S1" s="1"/>
      <c r="T1" s="1"/>
      <c r="U1" s="1"/>
      <c r="V1" s="3"/>
      <c r="W1" s="3"/>
      <c r="X1" s="3"/>
      <c r="Y1" s="4"/>
      <c r="Z1" s="4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111" t="s">
        <v>0</v>
      </c>
      <c r="W2" s="105"/>
      <c r="X2" s="6">
        <v>44166</v>
      </c>
      <c r="Y2" s="4"/>
      <c r="Z2" s="4"/>
    </row>
    <row r="3" spans="1:26" ht="15.75" customHeight="1">
      <c r="A3" s="112" t="s">
        <v>34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05"/>
      <c r="Y3" s="4"/>
      <c r="Z3" s="4"/>
    </row>
    <row r="4" spans="1:26" ht="15.75" customHeight="1">
      <c r="A4" s="112" t="s">
        <v>2</v>
      </c>
      <c r="B4" s="105"/>
      <c r="C4" s="109" t="s">
        <v>3</v>
      </c>
      <c r="D4" s="113"/>
      <c r="E4" s="105"/>
      <c r="F4" s="109" t="s">
        <v>4</v>
      </c>
      <c r="G4" s="113"/>
      <c r="H4" s="113"/>
      <c r="I4" s="113"/>
      <c r="J4" s="113"/>
      <c r="K4" s="113"/>
      <c r="L4" s="113"/>
      <c r="M4" s="105"/>
      <c r="N4" s="109" t="s">
        <v>5</v>
      </c>
      <c r="O4" s="113"/>
      <c r="P4" s="105"/>
      <c r="Q4" s="109" t="s">
        <v>6</v>
      </c>
      <c r="R4" s="113"/>
      <c r="S4" s="113"/>
      <c r="T4" s="113"/>
      <c r="U4" s="113"/>
      <c r="V4" s="105"/>
      <c r="W4" s="106" t="s">
        <v>7</v>
      </c>
      <c r="X4" s="106" t="s">
        <v>8</v>
      </c>
      <c r="Y4" s="4"/>
      <c r="Z4" s="4"/>
    </row>
    <row r="5" spans="1:26" ht="15.75" customHeight="1">
      <c r="A5" s="114" t="s">
        <v>9</v>
      </c>
      <c r="B5" s="106" t="s">
        <v>10</v>
      </c>
      <c r="C5" s="116" t="s">
        <v>11</v>
      </c>
      <c r="D5" s="106" t="s">
        <v>12</v>
      </c>
      <c r="E5" s="106" t="s">
        <v>13</v>
      </c>
      <c r="F5" s="106" t="s">
        <v>14</v>
      </c>
      <c r="G5" s="106" t="s">
        <v>15</v>
      </c>
      <c r="H5" s="109" t="s">
        <v>16</v>
      </c>
      <c r="I5" s="105"/>
      <c r="J5" s="104" t="s">
        <v>17</v>
      </c>
      <c r="K5" s="105"/>
      <c r="L5" s="106" t="s">
        <v>18</v>
      </c>
      <c r="M5" s="106" t="s">
        <v>19</v>
      </c>
      <c r="N5" s="108" t="s">
        <v>20</v>
      </c>
      <c r="O5" s="108" t="s">
        <v>21</v>
      </c>
      <c r="P5" s="108" t="s">
        <v>22</v>
      </c>
      <c r="Q5" s="104" t="s">
        <v>23</v>
      </c>
      <c r="R5" s="105"/>
      <c r="S5" s="104" t="s">
        <v>24</v>
      </c>
      <c r="T5" s="105"/>
      <c r="U5" s="106" t="s">
        <v>25</v>
      </c>
      <c r="V5" s="108" t="s">
        <v>22</v>
      </c>
      <c r="W5" s="110"/>
      <c r="X5" s="110"/>
      <c r="Y5" s="4"/>
      <c r="Z5" s="4"/>
    </row>
    <row r="6" spans="1:26" ht="15.75" customHeight="1">
      <c r="A6" s="115"/>
      <c r="B6" s="107"/>
      <c r="C6" s="107"/>
      <c r="D6" s="107"/>
      <c r="E6" s="107"/>
      <c r="F6" s="107"/>
      <c r="G6" s="107"/>
      <c r="H6" s="7" t="s">
        <v>26</v>
      </c>
      <c r="I6" s="7" t="s">
        <v>27</v>
      </c>
      <c r="J6" s="7" t="s">
        <v>26</v>
      </c>
      <c r="K6" s="8" t="s">
        <v>28</v>
      </c>
      <c r="L6" s="107"/>
      <c r="M6" s="107"/>
      <c r="N6" s="107"/>
      <c r="O6" s="107"/>
      <c r="P6" s="107"/>
      <c r="Q6" s="72" t="s">
        <v>29</v>
      </c>
      <c r="R6" s="9" t="s">
        <v>30</v>
      </c>
      <c r="S6" s="10" t="s">
        <v>29</v>
      </c>
      <c r="T6" s="11" t="s">
        <v>30</v>
      </c>
      <c r="U6" s="107"/>
      <c r="V6" s="107"/>
      <c r="W6" s="107"/>
      <c r="X6" s="107"/>
      <c r="Y6" s="4"/>
      <c r="Z6" s="4"/>
    </row>
    <row r="7" spans="1:26" ht="15.75" customHeight="1">
      <c r="A7" s="37" t="s">
        <v>35</v>
      </c>
      <c r="B7" s="37" t="s">
        <v>35</v>
      </c>
      <c r="C7" s="38" t="s">
        <v>62</v>
      </c>
      <c r="D7" s="39" t="s">
        <v>72</v>
      </c>
      <c r="E7" s="39" t="s">
        <v>58</v>
      </c>
      <c r="F7" s="39" t="s">
        <v>59</v>
      </c>
      <c r="G7" s="39" t="s">
        <v>60</v>
      </c>
      <c r="H7" s="39" t="s">
        <v>32</v>
      </c>
      <c r="I7" s="39" t="s">
        <v>61</v>
      </c>
      <c r="J7" s="39" t="s">
        <v>32</v>
      </c>
      <c r="K7" s="63" t="s">
        <v>78</v>
      </c>
      <c r="L7" s="68">
        <v>44126</v>
      </c>
      <c r="M7" s="68">
        <v>44178</v>
      </c>
      <c r="N7" s="32"/>
      <c r="O7" s="32"/>
      <c r="P7" s="32"/>
      <c r="Q7" s="39">
        <v>17</v>
      </c>
      <c r="R7" s="39">
        <v>54.01</v>
      </c>
      <c r="S7" s="32"/>
      <c r="T7" s="32"/>
      <c r="U7" s="39">
        <v>17</v>
      </c>
      <c r="V7" s="70">
        <f>Q7*R7+S7*T7</f>
        <v>918.17</v>
      </c>
      <c r="W7" s="70">
        <f t="shared" ref="W7:W17" si="0">V7+N7</f>
        <v>918.17</v>
      </c>
      <c r="X7" s="32"/>
      <c r="Y7" s="4"/>
      <c r="Z7" s="4"/>
    </row>
    <row r="8" spans="1:26" ht="15.75" customHeight="1">
      <c r="A8" s="37" t="s">
        <v>35</v>
      </c>
      <c r="B8" s="37" t="s">
        <v>35</v>
      </c>
      <c r="C8" s="38" t="s">
        <v>37</v>
      </c>
      <c r="D8" s="39" t="s">
        <v>45</v>
      </c>
      <c r="E8" s="39" t="s">
        <v>57</v>
      </c>
      <c r="F8" s="39" t="s">
        <v>59</v>
      </c>
      <c r="G8" s="39" t="s">
        <v>60</v>
      </c>
      <c r="H8" s="39" t="s">
        <v>32</v>
      </c>
      <c r="I8" s="39" t="s">
        <v>61</v>
      </c>
      <c r="J8" s="39" t="s">
        <v>32</v>
      </c>
      <c r="K8" s="63" t="s">
        <v>78</v>
      </c>
      <c r="L8" s="68">
        <v>44126</v>
      </c>
      <c r="M8" s="68">
        <v>44178</v>
      </c>
      <c r="N8" s="32"/>
      <c r="O8" s="32"/>
      <c r="P8" s="32"/>
      <c r="Q8" s="39">
        <v>17</v>
      </c>
      <c r="R8" s="39">
        <v>54.01</v>
      </c>
      <c r="S8" s="32"/>
      <c r="T8" s="32"/>
      <c r="U8" s="39">
        <v>17</v>
      </c>
      <c r="V8" s="70">
        <f t="shared" ref="V8:V17" si="1">Q8*R8+S8*T8</f>
        <v>918.17</v>
      </c>
      <c r="W8" s="70">
        <f t="shared" si="0"/>
        <v>918.17</v>
      </c>
      <c r="X8" s="32"/>
      <c r="Y8" s="4"/>
      <c r="Z8" s="4"/>
    </row>
    <row r="9" spans="1:26" ht="15.75" customHeight="1">
      <c r="A9" s="37" t="s">
        <v>35</v>
      </c>
      <c r="B9" s="37" t="s">
        <v>35</v>
      </c>
      <c r="C9" s="38" t="s">
        <v>38</v>
      </c>
      <c r="D9" s="39" t="s">
        <v>46</v>
      </c>
      <c r="E9" s="39" t="s">
        <v>56</v>
      </c>
      <c r="F9" s="39" t="s">
        <v>59</v>
      </c>
      <c r="G9" s="39" t="s">
        <v>60</v>
      </c>
      <c r="H9" s="39" t="s">
        <v>32</v>
      </c>
      <c r="I9" s="39" t="s">
        <v>61</v>
      </c>
      <c r="J9" s="39" t="s">
        <v>32</v>
      </c>
      <c r="K9" s="63" t="s">
        <v>78</v>
      </c>
      <c r="L9" s="68">
        <v>44126</v>
      </c>
      <c r="M9" s="68">
        <v>44178</v>
      </c>
      <c r="N9" s="32"/>
      <c r="O9" s="32"/>
      <c r="P9" s="32"/>
      <c r="Q9" s="39">
        <v>17</v>
      </c>
      <c r="R9" s="39">
        <v>54.01</v>
      </c>
      <c r="S9" s="32"/>
      <c r="T9" s="32"/>
      <c r="U9" s="39">
        <v>17</v>
      </c>
      <c r="V9" s="70">
        <f t="shared" si="1"/>
        <v>918.17</v>
      </c>
      <c r="W9" s="70">
        <f t="shared" si="0"/>
        <v>918.17</v>
      </c>
      <c r="X9" s="32"/>
      <c r="Y9" s="4"/>
      <c r="Z9" s="4"/>
    </row>
    <row r="10" spans="1:26" ht="21" customHeight="1">
      <c r="A10" s="37" t="s">
        <v>35</v>
      </c>
      <c r="B10" s="37" t="s">
        <v>35</v>
      </c>
      <c r="C10" s="40" t="s">
        <v>39</v>
      </c>
      <c r="D10" s="41" t="s">
        <v>47</v>
      </c>
      <c r="E10" s="35" t="s">
        <v>52</v>
      </c>
      <c r="F10" s="39" t="s">
        <v>81</v>
      </c>
      <c r="G10" s="39" t="s">
        <v>60</v>
      </c>
      <c r="H10" s="39" t="s">
        <v>32</v>
      </c>
      <c r="I10" s="39" t="s">
        <v>61</v>
      </c>
      <c r="J10" s="39" t="s">
        <v>32</v>
      </c>
      <c r="K10" s="63" t="s">
        <v>78</v>
      </c>
      <c r="L10" s="68">
        <v>44126</v>
      </c>
      <c r="M10" s="68">
        <v>44178</v>
      </c>
      <c r="N10" s="33"/>
      <c r="O10" s="33"/>
      <c r="P10" s="33"/>
      <c r="Q10" s="39">
        <v>17</v>
      </c>
      <c r="R10" s="39">
        <v>54.01</v>
      </c>
      <c r="S10" s="16"/>
      <c r="T10" s="17"/>
      <c r="U10" s="39">
        <v>17</v>
      </c>
      <c r="V10" s="70">
        <f t="shared" si="1"/>
        <v>918.17</v>
      </c>
      <c r="W10" s="70">
        <f t="shared" si="0"/>
        <v>918.17</v>
      </c>
      <c r="X10" s="26"/>
      <c r="Y10" s="4"/>
      <c r="Z10" s="4"/>
    </row>
    <row r="11" spans="1:26" ht="15.75" customHeight="1">
      <c r="A11" s="37" t="s">
        <v>35</v>
      </c>
      <c r="B11" s="37" t="s">
        <v>35</v>
      </c>
      <c r="C11" s="40" t="s">
        <v>63</v>
      </c>
      <c r="D11" s="41" t="s">
        <v>73</v>
      </c>
      <c r="E11" s="36" t="s">
        <v>54</v>
      </c>
      <c r="F11" s="39" t="s">
        <v>59</v>
      </c>
      <c r="G11" s="39" t="s">
        <v>60</v>
      </c>
      <c r="H11" s="39" t="s">
        <v>32</v>
      </c>
      <c r="I11" s="39" t="s">
        <v>61</v>
      </c>
      <c r="J11" s="39" t="s">
        <v>32</v>
      </c>
      <c r="K11" s="63" t="s">
        <v>78</v>
      </c>
      <c r="L11" s="68">
        <v>44126</v>
      </c>
      <c r="M11" s="68">
        <v>44178</v>
      </c>
      <c r="N11" s="21"/>
      <c r="O11" s="21"/>
      <c r="P11" s="21"/>
      <c r="Q11" s="39">
        <v>27</v>
      </c>
      <c r="R11" s="39">
        <v>54.01</v>
      </c>
      <c r="S11" s="16"/>
      <c r="T11" s="17"/>
      <c r="U11" s="39">
        <v>27</v>
      </c>
      <c r="V11" s="70">
        <f t="shared" si="1"/>
        <v>1458.27</v>
      </c>
      <c r="W11" s="70">
        <f t="shared" si="0"/>
        <v>1458.27</v>
      </c>
      <c r="X11" s="26"/>
      <c r="Y11" s="4"/>
      <c r="Z11" s="4"/>
    </row>
    <row r="12" spans="1:26" ht="15.75" customHeight="1">
      <c r="A12" s="37" t="s">
        <v>35</v>
      </c>
      <c r="B12" s="37" t="s">
        <v>35</v>
      </c>
      <c r="C12" s="40" t="s">
        <v>41</v>
      </c>
      <c r="D12" s="41" t="s">
        <v>49</v>
      </c>
      <c r="E12" s="36" t="s">
        <v>31</v>
      </c>
      <c r="F12" s="39" t="s">
        <v>59</v>
      </c>
      <c r="G12" s="39" t="s">
        <v>60</v>
      </c>
      <c r="H12" s="39" t="s">
        <v>32</v>
      </c>
      <c r="I12" s="39" t="s">
        <v>61</v>
      </c>
      <c r="J12" s="39" t="s">
        <v>32</v>
      </c>
      <c r="K12" s="63" t="s">
        <v>78</v>
      </c>
      <c r="L12" s="68">
        <v>44126</v>
      </c>
      <c r="M12" s="68">
        <v>44178</v>
      </c>
      <c r="N12" s="21"/>
      <c r="O12" s="21"/>
      <c r="P12" s="21"/>
      <c r="Q12" s="39">
        <v>17</v>
      </c>
      <c r="R12" s="39">
        <v>54.01</v>
      </c>
      <c r="S12" s="16"/>
      <c r="T12" s="17"/>
      <c r="U12" s="39">
        <v>17</v>
      </c>
      <c r="V12" s="70">
        <f t="shared" si="1"/>
        <v>918.17</v>
      </c>
      <c r="W12" s="70">
        <f t="shared" si="0"/>
        <v>918.17</v>
      </c>
      <c r="X12" s="26"/>
      <c r="Y12" s="4"/>
      <c r="Z12" s="4"/>
    </row>
    <row r="13" spans="1:26" ht="15.75" customHeight="1">
      <c r="A13" s="37" t="s">
        <v>35</v>
      </c>
      <c r="B13" s="37" t="s">
        <v>35</v>
      </c>
      <c r="C13" s="40" t="s">
        <v>64</v>
      </c>
      <c r="D13" s="41" t="s">
        <v>74</v>
      </c>
      <c r="E13" s="36" t="s">
        <v>79</v>
      </c>
      <c r="F13" s="39" t="s">
        <v>68</v>
      </c>
      <c r="G13" s="39" t="s">
        <v>60</v>
      </c>
      <c r="H13" s="39" t="s">
        <v>32</v>
      </c>
      <c r="I13" s="39" t="s">
        <v>61</v>
      </c>
      <c r="J13" s="39" t="s">
        <v>32</v>
      </c>
      <c r="K13" s="63" t="s">
        <v>80</v>
      </c>
      <c r="L13" s="68">
        <v>44126</v>
      </c>
      <c r="M13" s="68">
        <v>44178</v>
      </c>
      <c r="N13" s="22"/>
      <c r="O13" s="22"/>
      <c r="P13" s="22"/>
      <c r="Q13" s="39">
        <v>12</v>
      </c>
      <c r="R13" s="39">
        <v>54.01</v>
      </c>
      <c r="S13" s="16"/>
      <c r="T13" s="17"/>
      <c r="U13" s="39">
        <v>12</v>
      </c>
      <c r="V13" s="70">
        <f t="shared" si="1"/>
        <v>648.12</v>
      </c>
      <c r="W13" s="70">
        <f t="shared" si="0"/>
        <v>648.12</v>
      </c>
      <c r="X13" s="26"/>
      <c r="Y13" s="4"/>
      <c r="Z13" s="4"/>
    </row>
    <row r="14" spans="1:26" ht="15.75" customHeight="1">
      <c r="A14" s="37" t="s">
        <v>35</v>
      </c>
      <c r="B14" s="37" t="s">
        <v>35</v>
      </c>
      <c r="C14" s="40" t="s">
        <v>43</v>
      </c>
      <c r="D14" s="41" t="s">
        <v>51</v>
      </c>
      <c r="E14" s="54" t="s">
        <v>55</v>
      </c>
      <c r="F14" s="39" t="s">
        <v>59</v>
      </c>
      <c r="G14" s="39" t="s">
        <v>60</v>
      </c>
      <c r="H14" s="39" t="s">
        <v>32</v>
      </c>
      <c r="I14" s="39" t="s">
        <v>61</v>
      </c>
      <c r="J14" s="39" t="s">
        <v>32</v>
      </c>
      <c r="K14" s="63" t="s">
        <v>78</v>
      </c>
      <c r="L14" s="68">
        <v>44126</v>
      </c>
      <c r="M14" s="68">
        <v>44178</v>
      </c>
      <c r="N14" s="24"/>
      <c r="O14" s="24"/>
      <c r="P14" s="24"/>
      <c r="Q14" s="39">
        <v>17</v>
      </c>
      <c r="R14" s="39">
        <v>54.01</v>
      </c>
      <c r="S14" s="16"/>
      <c r="T14" s="17"/>
      <c r="U14" s="39">
        <v>17</v>
      </c>
      <c r="V14" s="70">
        <f t="shared" si="1"/>
        <v>918.17</v>
      </c>
      <c r="W14" s="70">
        <f t="shared" si="0"/>
        <v>918.17</v>
      </c>
      <c r="X14" s="26"/>
      <c r="Y14" s="4"/>
      <c r="Z14" s="4"/>
    </row>
    <row r="15" spans="1:26" ht="15.75" customHeight="1">
      <c r="A15" s="37" t="s">
        <v>35</v>
      </c>
      <c r="B15" s="37" t="s">
        <v>35</v>
      </c>
      <c r="C15" s="53" t="s">
        <v>65</v>
      </c>
      <c r="D15" s="41" t="s">
        <v>75</v>
      </c>
      <c r="E15" s="60" t="s">
        <v>71</v>
      </c>
      <c r="F15" s="55" t="s">
        <v>59</v>
      </c>
      <c r="G15" s="39" t="s">
        <v>60</v>
      </c>
      <c r="H15" s="39" t="s">
        <v>32</v>
      </c>
      <c r="I15" s="39" t="s">
        <v>61</v>
      </c>
      <c r="J15" s="39" t="s">
        <v>32</v>
      </c>
      <c r="K15" s="63" t="s">
        <v>78</v>
      </c>
      <c r="L15" s="68">
        <v>44126</v>
      </c>
      <c r="M15" s="68">
        <v>44178</v>
      </c>
      <c r="N15" s="24"/>
      <c r="O15" s="24"/>
      <c r="P15" s="24"/>
      <c r="Q15" s="39">
        <v>17</v>
      </c>
      <c r="R15" s="39">
        <v>54.01</v>
      </c>
      <c r="S15" s="16"/>
      <c r="T15" s="17"/>
      <c r="U15" s="39">
        <v>17</v>
      </c>
      <c r="V15" s="70">
        <f t="shared" si="1"/>
        <v>918.17</v>
      </c>
      <c r="W15" s="70">
        <f t="shared" si="0"/>
        <v>918.17</v>
      </c>
      <c r="X15" s="26"/>
      <c r="Y15" s="4"/>
      <c r="Z15" s="4"/>
    </row>
    <row r="16" spans="1:26" ht="15.75" customHeight="1">
      <c r="A16" s="37" t="s">
        <v>35</v>
      </c>
      <c r="B16" s="37" t="s">
        <v>35</v>
      </c>
      <c r="C16" s="53" t="s">
        <v>66</v>
      </c>
      <c r="D16" s="41" t="s">
        <v>76</v>
      </c>
      <c r="E16" s="54" t="s">
        <v>70</v>
      </c>
      <c r="F16" s="55" t="s">
        <v>68</v>
      </c>
      <c r="G16" s="39" t="s">
        <v>60</v>
      </c>
      <c r="H16" s="39" t="s">
        <v>32</v>
      </c>
      <c r="I16" s="39" t="s">
        <v>61</v>
      </c>
      <c r="J16" s="39" t="s">
        <v>32</v>
      </c>
      <c r="K16" s="63" t="s">
        <v>80</v>
      </c>
      <c r="L16" s="68">
        <v>44126</v>
      </c>
      <c r="M16" s="68">
        <v>44178</v>
      </c>
      <c r="N16" s="101"/>
      <c r="O16" s="101"/>
      <c r="P16" s="101"/>
      <c r="Q16" s="39">
        <v>17</v>
      </c>
      <c r="R16" s="39">
        <v>54.01</v>
      </c>
      <c r="S16" s="16"/>
      <c r="T16" s="17"/>
      <c r="U16" s="39">
        <v>17</v>
      </c>
      <c r="V16" s="70">
        <f t="shared" si="1"/>
        <v>918.17</v>
      </c>
      <c r="W16" s="70">
        <f t="shared" si="0"/>
        <v>918.17</v>
      </c>
      <c r="X16" s="26"/>
      <c r="Y16" s="4"/>
      <c r="Z16" s="4"/>
    </row>
    <row r="17" spans="1:26" ht="15.75" customHeight="1">
      <c r="A17" s="37" t="s">
        <v>35</v>
      </c>
      <c r="B17" s="37" t="s">
        <v>35</v>
      </c>
      <c r="C17" s="53" t="s">
        <v>67</v>
      </c>
      <c r="D17" s="41" t="s">
        <v>77</v>
      </c>
      <c r="E17" s="54" t="s">
        <v>69</v>
      </c>
      <c r="F17" s="71" t="s">
        <v>68</v>
      </c>
      <c r="G17" s="39" t="s">
        <v>60</v>
      </c>
      <c r="H17" s="39" t="s">
        <v>32</v>
      </c>
      <c r="I17" s="39" t="s">
        <v>61</v>
      </c>
      <c r="J17" s="39" t="s">
        <v>32</v>
      </c>
      <c r="K17" s="63" t="s">
        <v>80</v>
      </c>
      <c r="L17" s="68">
        <v>44151</v>
      </c>
      <c r="M17" s="99">
        <v>44178</v>
      </c>
      <c r="N17" s="117"/>
      <c r="O17" s="118"/>
      <c r="P17" s="118"/>
      <c r="Q17" s="100">
        <v>23</v>
      </c>
      <c r="R17" s="39">
        <v>54.01</v>
      </c>
      <c r="S17" s="16"/>
      <c r="T17" s="17"/>
      <c r="U17" s="39">
        <v>23</v>
      </c>
      <c r="V17" s="70">
        <f t="shared" si="1"/>
        <v>1242.23</v>
      </c>
      <c r="W17" s="70">
        <f t="shared" si="0"/>
        <v>1242.23</v>
      </c>
      <c r="X17" s="26"/>
      <c r="Y17" s="4"/>
      <c r="Z17" s="4"/>
    </row>
    <row r="18" spans="1:26" ht="15.75" customHeight="1">
      <c r="A18" s="12"/>
      <c r="B18" s="12"/>
      <c r="C18" s="19"/>
      <c r="D18" s="13"/>
      <c r="E18" s="18"/>
      <c r="F18" s="25"/>
      <c r="G18" s="23"/>
      <c r="H18" s="20"/>
      <c r="I18" s="14"/>
      <c r="J18" s="20"/>
      <c r="K18" s="15"/>
      <c r="L18" s="26"/>
      <c r="M18" s="26"/>
      <c r="N18" s="21"/>
      <c r="O18" s="21"/>
      <c r="P18" s="21"/>
      <c r="Q18" s="16"/>
      <c r="R18" s="17"/>
      <c r="S18" s="20"/>
      <c r="T18" s="17"/>
      <c r="U18" s="20"/>
      <c r="V18" s="17"/>
      <c r="W18" s="17"/>
      <c r="X18" s="26"/>
      <c r="Y18" s="4"/>
      <c r="Z18" s="4"/>
    </row>
    <row r="19" spans="1:26" ht="15.75" customHeight="1">
      <c r="A19" s="27"/>
      <c r="B19" s="4"/>
      <c r="C19" s="28"/>
      <c r="G19" s="29"/>
      <c r="H19" s="30"/>
      <c r="I19" s="30"/>
      <c r="J19" s="30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4"/>
      <c r="B20" s="4"/>
      <c r="C20" s="28"/>
      <c r="G20" s="29"/>
      <c r="H20" s="30"/>
      <c r="I20" s="30"/>
      <c r="J20" s="3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28"/>
      <c r="G21" s="29"/>
      <c r="H21" s="30"/>
      <c r="I21" s="30"/>
      <c r="J21" s="3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4"/>
      <c r="B22" s="4"/>
      <c r="C22" s="28"/>
      <c r="G22" s="29"/>
      <c r="H22" s="30"/>
      <c r="I22" s="30"/>
      <c r="J22" s="3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4"/>
      <c r="B23" s="4"/>
      <c r="C23" s="28"/>
      <c r="G23" s="29"/>
      <c r="H23" s="30"/>
      <c r="I23" s="30"/>
      <c r="J23" s="30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4"/>
      <c r="B24" s="4"/>
      <c r="C24" s="28"/>
      <c r="G24" s="29"/>
      <c r="H24" s="30"/>
      <c r="I24" s="30"/>
      <c r="J24" s="3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4"/>
      <c r="B25" s="4"/>
      <c r="C25" s="28"/>
      <c r="G25" s="29"/>
      <c r="H25" s="30"/>
      <c r="I25" s="30"/>
      <c r="J25" s="3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4"/>
      <c r="B26" s="4"/>
      <c r="C26" s="28"/>
      <c r="G26" s="29"/>
      <c r="H26" s="30"/>
      <c r="I26" s="30"/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4"/>
      <c r="B27" s="4"/>
      <c r="C27" s="28"/>
      <c r="G27" s="29"/>
      <c r="H27" s="30"/>
      <c r="I27" s="30"/>
      <c r="J27" s="3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28"/>
      <c r="G28" s="29"/>
      <c r="H28" s="30"/>
      <c r="I28" s="30"/>
      <c r="J28" s="3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4"/>
      <c r="B29" s="4"/>
      <c r="C29" s="28"/>
      <c r="G29" s="29"/>
      <c r="H29" s="30"/>
      <c r="I29" s="30"/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28"/>
      <c r="G30" s="29"/>
      <c r="H30" s="30"/>
      <c r="I30" s="30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4"/>
      <c r="B31" s="4"/>
      <c r="C31" s="28"/>
      <c r="G31" s="29"/>
      <c r="H31" s="30"/>
      <c r="I31" s="30"/>
      <c r="J31" s="3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4"/>
      <c r="B32" s="4"/>
      <c r="C32" s="28"/>
      <c r="G32" s="29"/>
      <c r="H32" s="30"/>
      <c r="I32" s="30"/>
      <c r="J32" s="3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28"/>
      <c r="G33" s="29"/>
      <c r="H33" s="30"/>
      <c r="I33" s="30"/>
      <c r="J33" s="3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28"/>
      <c r="G34" s="29"/>
      <c r="H34" s="30"/>
      <c r="I34" s="30"/>
      <c r="J34" s="30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28"/>
      <c r="G35" s="29"/>
      <c r="H35" s="30"/>
      <c r="I35" s="30"/>
      <c r="J35" s="30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28"/>
      <c r="G36" s="29"/>
      <c r="H36" s="30"/>
      <c r="I36" s="30"/>
      <c r="J36" s="3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28"/>
      <c r="G37" s="29"/>
      <c r="H37" s="30"/>
      <c r="I37" s="30"/>
      <c r="J37" s="3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28"/>
      <c r="G38" s="29"/>
      <c r="H38" s="30"/>
      <c r="I38" s="30"/>
      <c r="J38" s="30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28"/>
      <c r="G39" s="29"/>
      <c r="H39" s="30"/>
      <c r="I39" s="30"/>
      <c r="J39" s="3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8">
    <mergeCell ref="W4:W6"/>
    <mergeCell ref="X4:X6"/>
    <mergeCell ref="V2:W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N5:N6"/>
    <mergeCell ref="N17:P17"/>
    <mergeCell ref="Q5:R5"/>
    <mergeCell ref="S5:T5"/>
    <mergeCell ref="U5:U6"/>
    <mergeCell ref="V5:V6"/>
    <mergeCell ref="O5:O6"/>
    <mergeCell ref="P5:P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JUL 20</vt:lpstr>
      <vt:lpstr>AGO 20</vt:lpstr>
      <vt:lpstr>SET 20</vt:lpstr>
      <vt:lpstr>OUT 20</vt:lpstr>
      <vt:lpstr>NOV 20</vt:lpstr>
      <vt:lpstr>DEZ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</dc:creator>
  <cp:lastModifiedBy>inv</cp:lastModifiedBy>
  <cp:lastPrinted>2021-01-25T15:26:50Z</cp:lastPrinted>
  <dcterms:created xsi:type="dcterms:W3CDTF">2021-01-19T13:45:18Z</dcterms:created>
  <dcterms:modified xsi:type="dcterms:W3CDTF">2021-01-26T13:58:01Z</dcterms:modified>
</cp:coreProperties>
</file>