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485"/>
  </bookViews>
  <sheets>
    <sheet name="FEVEREIRO-Passagens e Diárias" sheetId="2" r:id="rId1"/>
    <sheet name="FEVEREIRO -Passagens e Diárias" sheetId="3" r:id="rId2"/>
    <sheet name="ABRIL -Passagens e Diárias " sheetId="4" r:id="rId3"/>
    <sheet name="MAIO -Passagens e Diárias" sheetId="5" r:id="rId4"/>
    <sheet name="JUNHO -Passagens e Diárias" sheetId="6" r:id="rId5"/>
    <sheet name="JULHO -Passagens e Diárias " sheetId="7" r:id="rId6"/>
    <sheet name="AGOSTO -Passagens e Diárias " sheetId="8" r:id="rId7"/>
    <sheet name="SETEMBRO -Passagens e Diárias" sheetId="9" r:id="rId8"/>
    <sheet name="OUTUBRO -Passagens e Diárias" sheetId="10" r:id="rId9"/>
    <sheet name="NOVEMBRO -Passagens e Diárias" sheetId="11" r:id="rId10"/>
    <sheet name="DEZEMBRO -Passagens e Diárias" sheetId="12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2" i="2" l="1"/>
  <c r="V22" i="2"/>
  <c r="W22" i="2"/>
  <c r="U23" i="2"/>
  <c r="V23" i="2"/>
  <c r="W23" i="2" s="1"/>
  <c r="U24" i="2"/>
  <c r="V24" i="2"/>
  <c r="W24" i="2"/>
  <c r="U25" i="2"/>
  <c r="V25" i="2"/>
  <c r="W25" i="2"/>
  <c r="U21" i="2"/>
  <c r="V21" i="2"/>
  <c r="W21" i="2"/>
  <c r="V20" i="2"/>
  <c r="W20" i="2" s="1"/>
  <c r="U20" i="2"/>
  <c r="W19" i="2"/>
  <c r="V19" i="2"/>
  <c r="U19" i="2"/>
  <c r="V18" i="2"/>
  <c r="W18" i="2" s="1"/>
  <c r="U18" i="2"/>
  <c r="V17" i="2" l="1"/>
  <c r="W17" i="2" s="1"/>
  <c r="U17" i="2"/>
  <c r="V16" i="2"/>
  <c r="W16" i="2" s="1"/>
  <c r="U16" i="2"/>
  <c r="V15" i="2"/>
  <c r="W15" i="2" s="1"/>
  <c r="U15" i="2"/>
  <c r="V13" i="2"/>
  <c r="W13" i="2" s="1"/>
  <c r="U13" i="2"/>
  <c r="V12" i="2"/>
  <c r="W12" i="2" s="1"/>
  <c r="U12" i="2"/>
  <c r="V11" i="2"/>
  <c r="W11" i="2" s="1"/>
  <c r="U11" i="2"/>
  <c r="V14" i="2"/>
  <c r="W14" i="2" s="1"/>
  <c r="U14" i="2"/>
  <c r="V10" i="2"/>
  <c r="W10" i="2" s="1"/>
  <c r="U10" i="2"/>
  <c r="U8" i="2"/>
  <c r="U9" i="2"/>
  <c r="V9" i="2"/>
  <c r="W9" i="2" s="1"/>
  <c r="V8" i="2"/>
  <c r="W8" i="2" s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<sst xmlns="http://schemas.openxmlformats.org/spreadsheetml/2006/main" count="996" uniqueCount="99">
  <si>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</si>
  <si>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</si>
  <si>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</si>
  <si>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</si>
  <si>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</si>
  <si>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</si>
  <si>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</si>
  <si>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</si>
  <si>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</si>
  <si>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</si>
  <si>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</si>
  <si>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</si>
  <si>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</si>
  <si>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</si>
  <si>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</si>
  <si>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</si>
  <si>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</si>
  <si>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</si>
  <si>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</si>
  <si>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</si>
  <si>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</si>
  <si>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</si>
  <si>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</si>
  <si>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</si>
  <si>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</si>
  <si>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</si>
  <si>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</si>
  <si>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</si>
  <si>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</si>
  <si>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</si>
  <si>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</si>
  <si>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</si>
  <si>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</si>
  <si>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</si>
  <si>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</si>
  <si>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</si>
  <si>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</si>
  <si>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</si>
  <si>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</si>
  <si>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</si>
  <si>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</si>
  <si>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</si>
  <si>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</si>
  <si>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</si>
  <si>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</si>
  <si>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</si>
  <si>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</si>
  <si>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</si>
  <si>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</si>
  <si>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</si>
  <si>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</si>
  <si>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</si>
  <si>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</si>
  <si>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</si>
  <si>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</si>
  <si>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</si>
  <si>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EPTI</t>
  </si>
  <si>
    <t>FUNDARPE</t>
  </si>
  <si>
    <t>DER-PE</t>
  </si>
  <si>
    <t>Nacional</t>
  </si>
  <si>
    <t>PE</t>
  </si>
  <si>
    <t xml:space="preserve">CESAR HERINQUE DE MOURA LIMA </t>
  </si>
  <si>
    <t xml:space="preserve">CHEFE DE GABINETE </t>
  </si>
  <si>
    <t>2011093-6</t>
  </si>
  <si>
    <t xml:space="preserve">VISTORIAS E ASSINATUIRA DE CESSÃO DE TERMINAL RODOVIARIO  </t>
  </si>
  <si>
    <t>RECIFE</t>
  </si>
  <si>
    <t>SURUBIM</t>
  </si>
  <si>
    <t>CI 004/2020 DP</t>
  </si>
  <si>
    <t>2011076-6</t>
  </si>
  <si>
    <t xml:space="preserve">FLAVI O LUIZ LOPES FERREIRA </t>
  </si>
  <si>
    <t xml:space="preserve">FISCAL </t>
  </si>
  <si>
    <t xml:space="preserve">VISTORIAS </t>
  </si>
  <si>
    <t>CI 001/2020 DOP</t>
  </si>
  <si>
    <t xml:space="preserve">AERCIO GOMES DE BARROS </t>
  </si>
  <si>
    <t>2011037-5</t>
  </si>
  <si>
    <t xml:space="preserve">EDSON GOMES DA SILVA </t>
  </si>
  <si>
    <t>20111112-6</t>
  </si>
  <si>
    <t xml:space="preserve">COORDENADOR DE VISTORIAS </t>
  </si>
  <si>
    <t>VISTORIA</t>
  </si>
  <si>
    <t xml:space="preserve">JOSÉ ERICKSON ALENCAR VIDAL PIRES </t>
  </si>
  <si>
    <t>2011097-9</t>
  </si>
  <si>
    <t>DIRETOR DE OPERAÇÕES</t>
  </si>
  <si>
    <t>ARCOVERDE</t>
  </si>
  <si>
    <t>ITAMBÉ</t>
  </si>
  <si>
    <t xml:space="preserve">FISCALIZAÇÃO </t>
  </si>
  <si>
    <t>MAURO LUIS VIEIRA CHAVES</t>
  </si>
  <si>
    <t>2011104-5</t>
  </si>
  <si>
    <t xml:space="preserve">DIRETOR DE PLANEJAMENTO </t>
  </si>
  <si>
    <t>CI 003/2020 DOP</t>
  </si>
  <si>
    <t>GUSTAVO HENRIQUE LEITE SILVA</t>
  </si>
  <si>
    <t>2011002-2</t>
  </si>
  <si>
    <t>VALMIR CAMILO DA SILVA</t>
  </si>
  <si>
    <t>2011073-1</t>
  </si>
  <si>
    <t xml:space="preserve">CLAUDINEIDE SILVA DE BARROS </t>
  </si>
  <si>
    <t>2011096-0</t>
  </si>
  <si>
    <t xml:space="preserve">FERNANDO DA ROCHA PEREIRA JUNIOR </t>
  </si>
  <si>
    <t>2011081-2</t>
  </si>
  <si>
    <t xml:space="preserve">SECRETÁRIA </t>
  </si>
  <si>
    <t xml:space="preserve">SECRETÁRIO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</si>
</sst>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$ ]#,##0.00"/>
    <numFmt numFmtId="165" formatCode="00"/>
    <numFmt numFmtId="166" formatCode="000"/>
  </numFmts>
  <fonts count="16" x14ac:knownFonts="1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16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166" fontId="6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3" fillId="6" borderId="12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15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15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3" fillId="6" borderId="18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7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5"/>
  <sheetViews>
    <sheetView showGridLines="0" tabSelected="1" topLeftCell="A5" zoomScale="80" zoomScaleNormal="80" workbookViewId="0">
      <selection activeCell="D27" sqref="D27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39.85546875" style="1" bestFit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2" t="s">
        <v>8</v>
      </c>
      <c r="X4" s="42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3"/>
      <c r="X5" s="43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24" x14ac:dyDescent="0.2">
      <c r="A8" s="18" t="s">
        <v>56</v>
      </c>
      <c r="B8" s="18" t="s">
        <v>56</v>
      </c>
      <c r="C8" s="29" t="s">
        <v>61</v>
      </c>
      <c r="D8" s="30" t="s">
        <v>63</v>
      </c>
      <c r="E8" s="29" t="s">
        <v>62</v>
      </c>
      <c r="F8" s="19" t="s">
        <v>64</v>
      </c>
      <c r="G8" s="25" t="s">
        <v>59</v>
      </c>
      <c r="H8" s="18" t="s">
        <v>60</v>
      </c>
      <c r="I8" s="25" t="s">
        <v>65</v>
      </c>
      <c r="J8" s="18" t="s">
        <v>60</v>
      </c>
      <c r="K8" s="19" t="s">
        <v>66</v>
      </c>
      <c r="L8" s="20">
        <v>43866</v>
      </c>
      <c r="M8" s="20">
        <v>43868</v>
      </c>
      <c r="N8" s="21">
        <v>0</v>
      </c>
      <c r="O8" s="21">
        <v>0</v>
      </c>
      <c r="P8" s="22">
        <v>0</v>
      </c>
      <c r="Q8" s="23">
        <v>2</v>
      </c>
      <c r="R8" s="21">
        <v>54.01</v>
      </c>
      <c r="S8" s="23">
        <v>0</v>
      </c>
      <c r="T8" s="21">
        <v>0</v>
      </c>
      <c r="U8" s="24">
        <f t="shared" ref="U8:U9" si="0">Q8</f>
        <v>2</v>
      </c>
      <c r="V8" s="26">
        <f t="shared" ref="V8:V17" si="1">Q8*R8</f>
        <v>108.02</v>
      </c>
      <c r="W8" s="26">
        <f t="shared" ref="W8:W17" si="2">V8</f>
        <v>108.02</v>
      </c>
      <c r="X8" s="27" t="s">
        <v>67</v>
      </c>
      <c r="AA8" s="9" t="s">
        <v>57</v>
      </c>
      <c r="AB8" s="9" t="s">
        <v>58</v>
      </c>
      <c r="AC8" s="12"/>
      <c r="AD8" s="10"/>
    </row>
    <row r="9" spans="1:30" ht="24" x14ac:dyDescent="0.2">
      <c r="A9" s="18" t="s">
        <v>56</v>
      </c>
      <c r="B9" s="18" t="s">
        <v>56</v>
      </c>
      <c r="C9" s="29" t="s">
        <v>61</v>
      </c>
      <c r="D9" s="30" t="s">
        <v>63</v>
      </c>
      <c r="E9" s="29" t="s">
        <v>62</v>
      </c>
      <c r="F9" s="19" t="s">
        <v>64</v>
      </c>
      <c r="G9" s="25" t="s">
        <v>59</v>
      </c>
      <c r="H9" s="18" t="s">
        <v>60</v>
      </c>
      <c r="I9" s="25" t="s">
        <v>65</v>
      </c>
      <c r="J9" s="18" t="s">
        <v>60</v>
      </c>
      <c r="K9" s="19" t="s">
        <v>82</v>
      </c>
      <c r="L9" s="20">
        <v>43874</v>
      </c>
      <c r="M9" s="20">
        <v>43875</v>
      </c>
      <c r="N9" s="21">
        <v>0</v>
      </c>
      <c r="O9" s="21">
        <v>0</v>
      </c>
      <c r="P9" s="22">
        <v>0</v>
      </c>
      <c r="Q9" s="23">
        <v>1</v>
      </c>
      <c r="R9" s="21">
        <v>54.01</v>
      </c>
      <c r="S9" s="23">
        <v>0</v>
      </c>
      <c r="T9" s="21">
        <v>0</v>
      </c>
      <c r="U9" s="24">
        <f t="shared" si="0"/>
        <v>1</v>
      </c>
      <c r="V9" s="26">
        <f t="shared" si="1"/>
        <v>54.01</v>
      </c>
      <c r="W9" s="26">
        <f t="shared" si="2"/>
        <v>54.01</v>
      </c>
      <c r="X9" s="27" t="s">
        <v>67</v>
      </c>
      <c r="AA9" s="9" t="s">
        <v>57</v>
      </c>
      <c r="AB9" s="9" t="s">
        <v>58</v>
      </c>
      <c r="AC9" s="12"/>
      <c r="AD9" s="10"/>
    </row>
    <row r="10" spans="1:30" ht="12.75" x14ac:dyDescent="0.2">
      <c r="A10" s="18" t="s">
        <v>56</v>
      </c>
      <c r="B10" s="18" t="s">
        <v>56</v>
      </c>
      <c r="C10" s="29" t="s">
        <v>69</v>
      </c>
      <c r="D10" s="30" t="s">
        <v>68</v>
      </c>
      <c r="E10" s="29" t="s">
        <v>70</v>
      </c>
      <c r="F10" s="19" t="s">
        <v>71</v>
      </c>
      <c r="G10" s="25" t="s">
        <v>59</v>
      </c>
      <c r="H10" s="18" t="s">
        <v>60</v>
      </c>
      <c r="I10" s="25" t="s">
        <v>65</v>
      </c>
      <c r="J10" s="18" t="s">
        <v>60</v>
      </c>
      <c r="K10" s="19" t="s">
        <v>66</v>
      </c>
      <c r="L10" s="20">
        <v>43867</v>
      </c>
      <c r="M10" s="20">
        <v>43868</v>
      </c>
      <c r="N10" s="21">
        <v>0</v>
      </c>
      <c r="O10" s="21">
        <v>0</v>
      </c>
      <c r="P10" s="22">
        <v>0</v>
      </c>
      <c r="Q10" s="23">
        <v>1</v>
      </c>
      <c r="R10" s="21">
        <v>54.01</v>
      </c>
      <c r="S10" s="23">
        <v>0</v>
      </c>
      <c r="T10" s="21">
        <v>0</v>
      </c>
      <c r="U10" s="24">
        <f t="shared" ref="U10:U15" si="3">Q10</f>
        <v>1</v>
      </c>
      <c r="V10" s="26">
        <f t="shared" si="1"/>
        <v>54.01</v>
      </c>
      <c r="W10" s="26">
        <f t="shared" si="2"/>
        <v>54.01</v>
      </c>
      <c r="X10" s="27" t="s">
        <v>72</v>
      </c>
      <c r="AA10" s="9" t="s">
        <v>57</v>
      </c>
      <c r="AB10" s="9" t="s">
        <v>58</v>
      </c>
      <c r="AC10" s="12"/>
      <c r="AD10" s="10"/>
    </row>
    <row r="11" spans="1:30" ht="12.75" x14ac:dyDescent="0.2">
      <c r="A11" s="18" t="s">
        <v>56</v>
      </c>
      <c r="B11" s="18" t="s">
        <v>56</v>
      </c>
      <c r="C11" s="29" t="s">
        <v>69</v>
      </c>
      <c r="D11" s="30" t="s">
        <v>68</v>
      </c>
      <c r="E11" s="29" t="s">
        <v>70</v>
      </c>
      <c r="F11" s="19" t="s">
        <v>71</v>
      </c>
      <c r="G11" s="25" t="s">
        <v>59</v>
      </c>
      <c r="H11" s="18" t="s">
        <v>60</v>
      </c>
      <c r="I11" s="25" t="s">
        <v>65</v>
      </c>
      <c r="J11" s="18" t="s">
        <v>60</v>
      </c>
      <c r="K11" s="19" t="s">
        <v>82</v>
      </c>
      <c r="L11" s="20">
        <v>43874</v>
      </c>
      <c r="M11" s="20">
        <v>43875</v>
      </c>
      <c r="N11" s="21">
        <v>0</v>
      </c>
      <c r="O11" s="21">
        <v>0</v>
      </c>
      <c r="P11" s="22">
        <v>0</v>
      </c>
      <c r="Q11" s="23">
        <v>1</v>
      </c>
      <c r="R11" s="21">
        <v>54.01</v>
      </c>
      <c r="S11" s="23">
        <v>0</v>
      </c>
      <c r="T11" s="21">
        <v>0</v>
      </c>
      <c r="U11" s="24">
        <f t="shared" ref="U11:U12" si="4">Q11</f>
        <v>1</v>
      </c>
      <c r="V11" s="26">
        <f t="shared" si="1"/>
        <v>54.01</v>
      </c>
      <c r="W11" s="26">
        <f t="shared" si="2"/>
        <v>54.01</v>
      </c>
      <c r="X11" s="27" t="s">
        <v>72</v>
      </c>
      <c r="AA11" s="9" t="s">
        <v>57</v>
      </c>
      <c r="AB11" s="9" t="s">
        <v>58</v>
      </c>
      <c r="AC11" s="12"/>
      <c r="AD11" s="10"/>
    </row>
    <row r="12" spans="1:30" ht="12.75" x14ac:dyDescent="0.2">
      <c r="A12" s="18" t="s">
        <v>56</v>
      </c>
      <c r="B12" s="18" t="s">
        <v>56</v>
      </c>
      <c r="C12" s="29" t="s">
        <v>73</v>
      </c>
      <c r="D12" s="30" t="s">
        <v>74</v>
      </c>
      <c r="E12" s="29" t="s">
        <v>70</v>
      </c>
      <c r="F12" s="19" t="s">
        <v>71</v>
      </c>
      <c r="G12" s="25" t="s">
        <v>59</v>
      </c>
      <c r="H12" s="18" t="s">
        <v>60</v>
      </c>
      <c r="I12" s="25" t="s">
        <v>65</v>
      </c>
      <c r="J12" s="18" t="s">
        <v>60</v>
      </c>
      <c r="K12" s="19" t="s">
        <v>66</v>
      </c>
      <c r="L12" s="20">
        <v>43867</v>
      </c>
      <c r="M12" s="20">
        <v>43868</v>
      </c>
      <c r="N12" s="21">
        <v>0</v>
      </c>
      <c r="O12" s="21">
        <v>0</v>
      </c>
      <c r="P12" s="22">
        <v>0</v>
      </c>
      <c r="Q12" s="23">
        <v>1</v>
      </c>
      <c r="R12" s="21">
        <v>54.01</v>
      </c>
      <c r="S12" s="23">
        <v>0</v>
      </c>
      <c r="T12" s="21">
        <v>0</v>
      </c>
      <c r="U12" s="24">
        <f t="shared" si="4"/>
        <v>1</v>
      </c>
      <c r="V12" s="26">
        <f t="shared" si="1"/>
        <v>54.01</v>
      </c>
      <c r="W12" s="26">
        <f t="shared" si="2"/>
        <v>54.01</v>
      </c>
      <c r="X12" s="27" t="s">
        <v>72</v>
      </c>
      <c r="AA12" s="9" t="s">
        <v>57</v>
      </c>
      <c r="AB12" s="9" t="s">
        <v>58</v>
      </c>
      <c r="AC12" s="12"/>
      <c r="AD12" s="10"/>
    </row>
    <row r="13" spans="1:30" ht="12.75" x14ac:dyDescent="0.2">
      <c r="A13" s="18" t="s">
        <v>56</v>
      </c>
      <c r="B13" s="18" t="s">
        <v>56</v>
      </c>
      <c r="C13" s="29" t="s">
        <v>73</v>
      </c>
      <c r="D13" s="30" t="s">
        <v>74</v>
      </c>
      <c r="E13" s="29" t="s">
        <v>70</v>
      </c>
      <c r="F13" s="19" t="s">
        <v>71</v>
      </c>
      <c r="G13" s="25" t="s">
        <v>59</v>
      </c>
      <c r="H13" s="18" t="s">
        <v>60</v>
      </c>
      <c r="I13" s="25" t="s">
        <v>65</v>
      </c>
      <c r="J13" s="18" t="s">
        <v>60</v>
      </c>
      <c r="K13" s="19" t="s">
        <v>82</v>
      </c>
      <c r="L13" s="20">
        <v>43874</v>
      </c>
      <c r="M13" s="20">
        <v>43875</v>
      </c>
      <c r="N13" s="21">
        <v>0</v>
      </c>
      <c r="O13" s="21">
        <v>0</v>
      </c>
      <c r="P13" s="22">
        <v>0</v>
      </c>
      <c r="Q13" s="23">
        <v>1</v>
      </c>
      <c r="R13" s="21">
        <v>54.01</v>
      </c>
      <c r="S13" s="23">
        <v>0</v>
      </c>
      <c r="T13" s="21">
        <v>0</v>
      </c>
      <c r="U13" s="24">
        <f t="shared" ref="U13" si="5">Q13</f>
        <v>1</v>
      </c>
      <c r="V13" s="26">
        <f t="shared" si="1"/>
        <v>54.01</v>
      </c>
      <c r="W13" s="26">
        <f t="shared" si="2"/>
        <v>54.01</v>
      </c>
      <c r="X13" s="27" t="s">
        <v>72</v>
      </c>
      <c r="AA13" s="9" t="s">
        <v>57</v>
      </c>
      <c r="AB13" s="9" t="s">
        <v>58</v>
      </c>
      <c r="AC13" s="12"/>
      <c r="AD13" s="10"/>
    </row>
    <row r="14" spans="1:30" ht="12.75" x14ac:dyDescent="0.2">
      <c r="A14" s="18" t="s">
        <v>56</v>
      </c>
      <c r="B14" s="18" t="s">
        <v>56</v>
      </c>
      <c r="C14" s="29" t="s">
        <v>75</v>
      </c>
      <c r="D14" s="30" t="s">
        <v>76</v>
      </c>
      <c r="E14" s="29" t="s">
        <v>77</v>
      </c>
      <c r="F14" s="19" t="s">
        <v>78</v>
      </c>
      <c r="G14" s="25" t="s">
        <v>59</v>
      </c>
      <c r="H14" s="18" t="s">
        <v>60</v>
      </c>
      <c r="I14" s="25" t="s">
        <v>65</v>
      </c>
      <c r="J14" s="18" t="s">
        <v>60</v>
      </c>
      <c r="K14" s="19" t="s">
        <v>66</v>
      </c>
      <c r="L14" s="20">
        <v>43867</v>
      </c>
      <c r="M14" s="20">
        <v>43868</v>
      </c>
      <c r="N14" s="21">
        <v>0</v>
      </c>
      <c r="O14" s="21">
        <v>0</v>
      </c>
      <c r="P14" s="22">
        <v>0</v>
      </c>
      <c r="Q14" s="23">
        <v>1</v>
      </c>
      <c r="R14" s="21">
        <v>54.01</v>
      </c>
      <c r="S14" s="23">
        <v>0</v>
      </c>
      <c r="T14" s="21">
        <v>0</v>
      </c>
      <c r="U14" s="24">
        <f t="shared" si="3"/>
        <v>1</v>
      </c>
      <c r="V14" s="26">
        <f t="shared" si="1"/>
        <v>54.01</v>
      </c>
      <c r="W14" s="26">
        <f t="shared" si="2"/>
        <v>54.01</v>
      </c>
      <c r="X14" s="27" t="s">
        <v>72</v>
      </c>
      <c r="AA14" s="9" t="s">
        <v>57</v>
      </c>
      <c r="AB14" s="9" t="s">
        <v>58</v>
      </c>
      <c r="AC14" s="12"/>
      <c r="AD14" s="10"/>
    </row>
    <row r="15" spans="1:30" ht="12.75" x14ac:dyDescent="0.2">
      <c r="A15" s="18" t="s">
        <v>56</v>
      </c>
      <c r="B15" s="18" t="s">
        <v>56</v>
      </c>
      <c r="C15" s="29" t="s">
        <v>75</v>
      </c>
      <c r="D15" s="30" t="s">
        <v>76</v>
      </c>
      <c r="E15" s="29" t="s">
        <v>77</v>
      </c>
      <c r="F15" s="19" t="s">
        <v>78</v>
      </c>
      <c r="G15" s="25" t="s">
        <v>59</v>
      </c>
      <c r="H15" s="18" t="s">
        <v>60</v>
      </c>
      <c r="I15" s="25" t="s">
        <v>65</v>
      </c>
      <c r="J15" s="18" t="s">
        <v>60</v>
      </c>
      <c r="K15" s="19" t="s">
        <v>82</v>
      </c>
      <c r="L15" s="20">
        <v>43874</v>
      </c>
      <c r="M15" s="20">
        <v>43875</v>
      </c>
      <c r="N15" s="21">
        <v>0</v>
      </c>
      <c r="O15" s="21">
        <v>0</v>
      </c>
      <c r="P15" s="22">
        <v>0</v>
      </c>
      <c r="Q15" s="23">
        <v>1</v>
      </c>
      <c r="R15" s="21">
        <v>54.01</v>
      </c>
      <c r="S15" s="23">
        <v>0</v>
      </c>
      <c r="T15" s="21">
        <v>0</v>
      </c>
      <c r="U15" s="24">
        <f t="shared" si="3"/>
        <v>1</v>
      </c>
      <c r="V15" s="26">
        <f t="shared" si="1"/>
        <v>54.01</v>
      </c>
      <c r="W15" s="26">
        <f t="shared" si="2"/>
        <v>54.01</v>
      </c>
      <c r="X15" s="27" t="s">
        <v>72</v>
      </c>
      <c r="AA15" s="9" t="s">
        <v>57</v>
      </c>
      <c r="AB15" s="9" t="s">
        <v>58</v>
      </c>
      <c r="AC15" s="12"/>
      <c r="AD15" s="10"/>
    </row>
    <row r="16" spans="1:30" ht="12.75" x14ac:dyDescent="0.2">
      <c r="A16" s="18" t="s">
        <v>56</v>
      </c>
      <c r="B16" s="18" t="s">
        <v>56</v>
      </c>
      <c r="C16" s="29" t="s">
        <v>79</v>
      </c>
      <c r="D16" s="30" t="s">
        <v>80</v>
      </c>
      <c r="E16" s="29" t="s">
        <v>81</v>
      </c>
      <c r="F16" s="19" t="s">
        <v>78</v>
      </c>
      <c r="G16" s="25" t="s">
        <v>59</v>
      </c>
      <c r="H16" s="18" t="s">
        <v>60</v>
      </c>
      <c r="I16" s="25" t="s">
        <v>65</v>
      </c>
      <c r="J16" s="18" t="s">
        <v>60</v>
      </c>
      <c r="K16" s="19" t="s">
        <v>66</v>
      </c>
      <c r="L16" s="20">
        <v>43867</v>
      </c>
      <c r="M16" s="20">
        <v>43868</v>
      </c>
      <c r="N16" s="21">
        <v>0</v>
      </c>
      <c r="O16" s="21">
        <v>0</v>
      </c>
      <c r="P16" s="22">
        <v>0</v>
      </c>
      <c r="Q16" s="23">
        <v>1</v>
      </c>
      <c r="R16" s="21">
        <v>54.01</v>
      </c>
      <c r="S16" s="23">
        <v>0</v>
      </c>
      <c r="T16" s="21">
        <v>0</v>
      </c>
      <c r="U16" s="24">
        <f t="shared" ref="U16:U18" si="6">Q16</f>
        <v>1</v>
      </c>
      <c r="V16" s="26">
        <f t="shared" si="1"/>
        <v>54.01</v>
      </c>
      <c r="W16" s="26">
        <f t="shared" si="2"/>
        <v>54.01</v>
      </c>
      <c r="X16" s="27" t="s">
        <v>72</v>
      </c>
      <c r="AA16" s="9" t="s">
        <v>57</v>
      </c>
      <c r="AB16" s="9" t="s">
        <v>58</v>
      </c>
      <c r="AC16" s="12"/>
      <c r="AD16" s="10"/>
    </row>
    <row r="17" spans="1:30" ht="12.75" x14ac:dyDescent="0.2">
      <c r="A17" s="18" t="s">
        <v>56</v>
      </c>
      <c r="B17" s="18" t="s">
        <v>56</v>
      </c>
      <c r="C17" s="29" t="s">
        <v>79</v>
      </c>
      <c r="D17" s="30" t="s">
        <v>80</v>
      </c>
      <c r="E17" s="29" t="s">
        <v>81</v>
      </c>
      <c r="F17" s="19" t="s">
        <v>78</v>
      </c>
      <c r="G17" s="25" t="s">
        <v>59</v>
      </c>
      <c r="H17" s="18" t="s">
        <v>60</v>
      </c>
      <c r="I17" s="25" t="s">
        <v>65</v>
      </c>
      <c r="J17" s="18" t="s">
        <v>60</v>
      </c>
      <c r="K17" s="19" t="s">
        <v>82</v>
      </c>
      <c r="L17" s="20">
        <v>43874</v>
      </c>
      <c r="M17" s="20">
        <v>43875</v>
      </c>
      <c r="N17" s="21">
        <v>0</v>
      </c>
      <c r="O17" s="21">
        <v>0</v>
      </c>
      <c r="P17" s="22">
        <v>0</v>
      </c>
      <c r="Q17" s="23">
        <v>1</v>
      </c>
      <c r="R17" s="21">
        <v>54.01</v>
      </c>
      <c r="S17" s="23">
        <v>0</v>
      </c>
      <c r="T17" s="21">
        <v>0</v>
      </c>
      <c r="U17" s="24">
        <f t="shared" si="6"/>
        <v>1</v>
      </c>
      <c r="V17" s="26">
        <f t="shared" si="1"/>
        <v>54.01</v>
      </c>
      <c r="W17" s="26">
        <f t="shared" si="2"/>
        <v>54.01</v>
      </c>
      <c r="X17" s="27" t="s">
        <v>72</v>
      </c>
      <c r="AA17" s="9" t="s">
        <v>57</v>
      </c>
      <c r="AB17" s="9" t="s">
        <v>58</v>
      </c>
      <c r="AC17" s="12"/>
      <c r="AD17" s="10"/>
    </row>
    <row r="18" spans="1:30" ht="12.75" x14ac:dyDescent="0.2">
      <c r="A18" s="18" t="s">
        <v>56</v>
      </c>
      <c r="B18" s="18" t="s">
        <v>56</v>
      </c>
      <c r="C18" s="29" t="s">
        <v>75</v>
      </c>
      <c r="D18" s="30" t="s">
        <v>76</v>
      </c>
      <c r="E18" s="29" t="s">
        <v>77</v>
      </c>
      <c r="F18" s="19" t="s">
        <v>84</v>
      </c>
      <c r="G18" s="25" t="s">
        <v>59</v>
      </c>
      <c r="H18" s="18" t="s">
        <v>60</v>
      </c>
      <c r="I18" s="25" t="s">
        <v>65</v>
      </c>
      <c r="J18" s="18" t="s">
        <v>60</v>
      </c>
      <c r="K18" s="19" t="s">
        <v>83</v>
      </c>
      <c r="L18" s="20">
        <v>43883</v>
      </c>
      <c r="M18" s="20">
        <v>43887</v>
      </c>
      <c r="N18" s="21">
        <v>0</v>
      </c>
      <c r="O18" s="21">
        <v>0</v>
      </c>
      <c r="P18" s="22">
        <v>0</v>
      </c>
      <c r="Q18" s="23">
        <v>4</v>
      </c>
      <c r="R18" s="21">
        <v>54.01</v>
      </c>
      <c r="S18" s="23">
        <v>0</v>
      </c>
      <c r="T18" s="21">
        <v>0</v>
      </c>
      <c r="U18" s="24">
        <f t="shared" si="6"/>
        <v>4</v>
      </c>
      <c r="V18" s="26">
        <f t="shared" ref="V18" si="7">Q18*R18</f>
        <v>216.04</v>
      </c>
      <c r="W18" s="26">
        <f t="shared" ref="W18" si="8">V18</f>
        <v>216.04</v>
      </c>
      <c r="X18" s="27" t="s">
        <v>88</v>
      </c>
      <c r="AA18" s="9" t="s">
        <v>57</v>
      </c>
      <c r="AB18" s="9" t="s">
        <v>58</v>
      </c>
      <c r="AC18" s="12"/>
      <c r="AD18" s="10"/>
    </row>
    <row r="19" spans="1:30" ht="12.75" x14ac:dyDescent="0.2">
      <c r="A19" s="18" t="s">
        <v>56</v>
      </c>
      <c r="B19" s="18" t="s">
        <v>56</v>
      </c>
      <c r="C19" s="29" t="s">
        <v>85</v>
      </c>
      <c r="D19" s="30" t="s">
        <v>86</v>
      </c>
      <c r="E19" s="29" t="s">
        <v>87</v>
      </c>
      <c r="F19" s="19" t="s">
        <v>84</v>
      </c>
      <c r="G19" s="25" t="s">
        <v>59</v>
      </c>
      <c r="H19" s="18" t="s">
        <v>60</v>
      </c>
      <c r="I19" s="25" t="s">
        <v>65</v>
      </c>
      <c r="J19" s="18" t="s">
        <v>60</v>
      </c>
      <c r="K19" s="19" t="s">
        <v>83</v>
      </c>
      <c r="L19" s="20">
        <v>43883</v>
      </c>
      <c r="M19" s="20">
        <v>43887</v>
      </c>
      <c r="N19" s="21">
        <v>0</v>
      </c>
      <c r="O19" s="21">
        <v>0</v>
      </c>
      <c r="P19" s="22">
        <v>0</v>
      </c>
      <c r="Q19" s="23">
        <v>4</v>
      </c>
      <c r="R19" s="21">
        <v>54.01</v>
      </c>
      <c r="S19" s="23">
        <v>0</v>
      </c>
      <c r="T19" s="21">
        <v>0</v>
      </c>
      <c r="U19" s="24">
        <f t="shared" ref="U19" si="9">Q19</f>
        <v>4</v>
      </c>
      <c r="V19" s="26">
        <f t="shared" ref="V19" si="10">Q19*R19</f>
        <v>216.04</v>
      </c>
      <c r="W19" s="26">
        <f t="shared" ref="W19" si="11">V19</f>
        <v>216.04</v>
      </c>
      <c r="X19" s="27" t="s">
        <v>88</v>
      </c>
      <c r="AA19" s="9" t="s">
        <v>57</v>
      </c>
      <c r="AB19" s="9" t="s">
        <v>58</v>
      </c>
      <c r="AC19" s="12"/>
      <c r="AD19" s="10"/>
    </row>
    <row r="20" spans="1:30" ht="12.75" x14ac:dyDescent="0.2">
      <c r="A20" s="18" t="s">
        <v>56</v>
      </c>
      <c r="B20" s="18" t="s">
        <v>56</v>
      </c>
      <c r="C20" s="29" t="s">
        <v>69</v>
      </c>
      <c r="D20" s="30" t="s">
        <v>68</v>
      </c>
      <c r="E20" s="29" t="s">
        <v>70</v>
      </c>
      <c r="F20" s="19" t="s">
        <v>84</v>
      </c>
      <c r="G20" s="25" t="s">
        <v>59</v>
      </c>
      <c r="H20" s="18" t="s">
        <v>60</v>
      </c>
      <c r="I20" s="25" t="s">
        <v>65</v>
      </c>
      <c r="J20" s="18" t="s">
        <v>60</v>
      </c>
      <c r="K20" s="19" t="s">
        <v>83</v>
      </c>
      <c r="L20" s="20">
        <v>43883</v>
      </c>
      <c r="M20" s="20">
        <v>43885</v>
      </c>
      <c r="N20" s="21">
        <v>0</v>
      </c>
      <c r="O20" s="21">
        <v>0</v>
      </c>
      <c r="P20" s="22">
        <v>0</v>
      </c>
      <c r="Q20" s="23">
        <v>2</v>
      </c>
      <c r="R20" s="21">
        <v>54.01</v>
      </c>
      <c r="S20" s="23">
        <v>0</v>
      </c>
      <c r="T20" s="21">
        <v>0</v>
      </c>
      <c r="U20" s="24">
        <f t="shared" ref="U20" si="12">Q20</f>
        <v>2</v>
      </c>
      <c r="V20" s="26">
        <f t="shared" ref="V20" si="13">Q20*R20</f>
        <v>108.02</v>
      </c>
      <c r="W20" s="26">
        <f t="shared" ref="W20" si="14">V20</f>
        <v>108.02</v>
      </c>
      <c r="X20" s="27" t="s">
        <v>88</v>
      </c>
      <c r="AA20" s="9" t="s">
        <v>57</v>
      </c>
      <c r="AB20" s="9" t="s">
        <v>58</v>
      </c>
      <c r="AC20" s="12"/>
      <c r="AD20" s="10"/>
    </row>
    <row r="21" spans="1:30" ht="12.75" x14ac:dyDescent="0.2">
      <c r="A21" s="18" t="s">
        <v>56</v>
      </c>
      <c r="B21" s="18" t="s">
        <v>56</v>
      </c>
      <c r="C21" s="29" t="s">
        <v>73</v>
      </c>
      <c r="D21" s="30" t="s">
        <v>74</v>
      </c>
      <c r="E21" s="29" t="s">
        <v>70</v>
      </c>
      <c r="F21" s="19" t="s">
        <v>84</v>
      </c>
      <c r="G21" s="25" t="s">
        <v>59</v>
      </c>
      <c r="H21" s="18" t="s">
        <v>60</v>
      </c>
      <c r="I21" s="25" t="s">
        <v>65</v>
      </c>
      <c r="J21" s="18" t="s">
        <v>60</v>
      </c>
      <c r="K21" s="19" t="s">
        <v>83</v>
      </c>
      <c r="L21" s="20">
        <v>43885</v>
      </c>
      <c r="M21" s="20">
        <v>43887</v>
      </c>
      <c r="N21" s="21">
        <v>0</v>
      </c>
      <c r="O21" s="21">
        <v>0</v>
      </c>
      <c r="P21" s="22">
        <v>0</v>
      </c>
      <c r="Q21" s="23">
        <v>2</v>
      </c>
      <c r="R21" s="21">
        <v>54.01</v>
      </c>
      <c r="S21" s="23">
        <v>0</v>
      </c>
      <c r="T21" s="21">
        <v>0</v>
      </c>
      <c r="U21" s="24">
        <f t="shared" ref="U21" si="15">Q21</f>
        <v>2</v>
      </c>
      <c r="V21" s="26">
        <f t="shared" ref="V21" si="16">Q21*R21</f>
        <v>108.02</v>
      </c>
      <c r="W21" s="26">
        <f t="shared" ref="W21" si="17">V21</f>
        <v>108.02</v>
      </c>
      <c r="X21" s="27" t="s">
        <v>88</v>
      </c>
      <c r="AA21" s="9" t="s">
        <v>57</v>
      </c>
      <c r="AB21" s="9" t="s">
        <v>58</v>
      </c>
      <c r="AC21" s="12"/>
      <c r="AD21" s="10"/>
    </row>
    <row r="22" spans="1:30" ht="12.75" x14ac:dyDescent="0.2">
      <c r="A22" s="18" t="s">
        <v>56</v>
      </c>
      <c r="B22" s="18" t="s">
        <v>56</v>
      </c>
      <c r="C22" s="29" t="s">
        <v>89</v>
      </c>
      <c r="D22" s="30" t="s">
        <v>90</v>
      </c>
      <c r="E22" s="29" t="s">
        <v>70</v>
      </c>
      <c r="F22" s="19" t="s">
        <v>84</v>
      </c>
      <c r="G22" s="25" t="s">
        <v>59</v>
      </c>
      <c r="H22" s="18" t="s">
        <v>60</v>
      </c>
      <c r="I22" s="25" t="s">
        <v>65</v>
      </c>
      <c r="J22" s="18" t="s">
        <v>60</v>
      </c>
      <c r="K22" s="19" t="s">
        <v>83</v>
      </c>
      <c r="L22" s="20">
        <v>43883</v>
      </c>
      <c r="M22" s="20">
        <v>43885</v>
      </c>
      <c r="N22" s="21">
        <v>0</v>
      </c>
      <c r="O22" s="21">
        <v>0</v>
      </c>
      <c r="P22" s="22">
        <v>0</v>
      </c>
      <c r="Q22" s="23">
        <v>2</v>
      </c>
      <c r="R22" s="21">
        <v>54.01</v>
      </c>
      <c r="S22" s="23">
        <v>0</v>
      </c>
      <c r="T22" s="21">
        <v>0</v>
      </c>
      <c r="U22" s="24">
        <f t="shared" ref="U22:U25" si="18">Q22</f>
        <v>2</v>
      </c>
      <c r="V22" s="26">
        <f t="shared" ref="V22:V25" si="19">Q22*R22</f>
        <v>108.02</v>
      </c>
      <c r="W22" s="26">
        <f t="shared" ref="W22:W25" si="20">V22</f>
        <v>108.02</v>
      </c>
      <c r="X22" s="27" t="s">
        <v>88</v>
      </c>
      <c r="AA22" s="9" t="s">
        <v>57</v>
      </c>
      <c r="AB22" s="9" t="s">
        <v>58</v>
      </c>
      <c r="AC22" s="12"/>
      <c r="AD22" s="10"/>
    </row>
    <row r="23" spans="1:30" ht="12.75" x14ac:dyDescent="0.2">
      <c r="A23" s="18" t="s">
        <v>56</v>
      </c>
      <c r="B23" s="18" t="s">
        <v>56</v>
      </c>
      <c r="C23" s="29" t="s">
        <v>91</v>
      </c>
      <c r="D23" s="30" t="s">
        <v>92</v>
      </c>
      <c r="E23" s="29" t="s">
        <v>70</v>
      </c>
      <c r="F23" s="19" t="s">
        <v>84</v>
      </c>
      <c r="G23" s="25" t="s">
        <v>59</v>
      </c>
      <c r="H23" s="18" t="s">
        <v>60</v>
      </c>
      <c r="I23" s="25" t="s">
        <v>65</v>
      </c>
      <c r="J23" s="18" t="s">
        <v>60</v>
      </c>
      <c r="K23" s="19" t="s">
        <v>83</v>
      </c>
      <c r="L23" s="20">
        <v>43883</v>
      </c>
      <c r="M23" s="20">
        <v>43885</v>
      </c>
      <c r="N23" s="21">
        <v>0</v>
      </c>
      <c r="O23" s="21">
        <v>0</v>
      </c>
      <c r="P23" s="22">
        <v>0</v>
      </c>
      <c r="Q23" s="23">
        <v>2</v>
      </c>
      <c r="R23" s="21">
        <v>54.01</v>
      </c>
      <c r="S23" s="23">
        <v>0</v>
      </c>
      <c r="T23" s="21">
        <v>0</v>
      </c>
      <c r="U23" s="24">
        <f t="shared" si="18"/>
        <v>2</v>
      </c>
      <c r="V23" s="26">
        <f t="shared" si="19"/>
        <v>108.02</v>
      </c>
      <c r="W23" s="26">
        <f t="shared" si="20"/>
        <v>108.02</v>
      </c>
      <c r="X23" s="27" t="s">
        <v>88</v>
      </c>
      <c r="AA23" s="9" t="s">
        <v>57</v>
      </c>
      <c r="AB23" s="9" t="s">
        <v>58</v>
      </c>
      <c r="AC23" s="12"/>
      <c r="AD23" s="10"/>
    </row>
    <row r="24" spans="1:30" ht="12.75" x14ac:dyDescent="0.2">
      <c r="A24" s="18" t="s">
        <v>56</v>
      </c>
      <c r="B24" s="18" t="s">
        <v>56</v>
      </c>
      <c r="C24" s="29" t="s">
        <v>93</v>
      </c>
      <c r="D24" s="30" t="s">
        <v>94</v>
      </c>
      <c r="E24" s="29" t="s">
        <v>97</v>
      </c>
      <c r="F24" s="19" t="s">
        <v>84</v>
      </c>
      <c r="G24" s="25" t="s">
        <v>59</v>
      </c>
      <c r="H24" s="18" t="s">
        <v>60</v>
      </c>
      <c r="I24" s="25" t="s">
        <v>65</v>
      </c>
      <c r="J24" s="18" t="s">
        <v>60</v>
      </c>
      <c r="K24" s="19" t="s">
        <v>83</v>
      </c>
      <c r="L24" s="20">
        <v>43883</v>
      </c>
      <c r="M24" s="20">
        <v>43885</v>
      </c>
      <c r="N24" s="21">
        <v>0</v>
      </c>
      <c r="O24" s="21">
        <v>0</v>
      </c>
      <c r="P24" s="22">
        <v>0</v>
      </c>
      <c r="Q24" s="23">
        <v>2</v>
      </c>
      <c r="R24" s="21">
        <v>54.01</v>
      </c>
      <c r="S24" s="23">
        <v>0</v>
      </c>
      <c r="T24" s="21">
        <v>0</v>
      </c>
      <c r="U24" s="24">
        <f t="shared" si="18"/>
        <v>2</v>
      </c>
      <c r="V24" s="26">
        <f t="shared" si="19"/>
        <v>108.02</v>
      </c>
      <c r="W24" s="26">
        <f t="shared" si="20"/>
        <v>108.02</v>
      </c>
      <c r="X24" s="27" t="s">
        <v>88</v>
      </c>
      <c r="AA24" s="9" t="s">
        <v>57</v>
      </c>
      <c r="AB24" s="9" t="s">
        <v>58</v>
      </c>
      <c r="AC24" s="12"/>
      <c r="AD24" s="10"/>
    </row>
    <row r="25" spans="1:30" ht="12.75" x14ac:dyDescent="0.2">
      <c r="A25" s="18" t="s">
        <v>56</v>
      </c>
      <c r="B25" s="18" t="s">
        <v>56</v>
      </c>
      <c r="C25" s="29" t="s">
        <v>95</v>
      </c>
      <c r="D25" s="30" t="s">
        <v>96</v>
      </c>
      <c r="E25" s="29" t="s">
        <v>98</v>
      </c>
      <c r="F25" s="19" t="s">
        <v>84</v>
      </c>
      <c r="G25" s="25" t="s">
        <v>59</v>
      </c>
      <c r="H25" s="18" t="s">
        <v>60</v>
      </c>
      <c r="I25" s="25" t="s">
        <v>65</v>
      </c>
      <c r="J25" s="18" t="s">
        <v>60</v>
      </c>
      <c r="K25" s="19" t="s">
        <v>83</v>
      </c>
      <c r="L25" s="20">
        <v>43885</v>
      </c>
      <c r="M25" s="20">
        <v>43887</v>
      </c>
      <c r="N25" s="21">
        <v>0</v>
      </c>
      <c r="O25" s="21">
        <v>0</v>
      </c>
      <c r="P25" s="22">
        <v>0</v>
      </c>
      <c r="Q25" s="23">
        <v>2</v>
      </c>
      <c r="R25" s="21">
        <v>54.01</v>
      </c>
      <c r="S25" s="23">
        <v>0</v>
      </c>
      <c r="T25" s="21">
        <v>0</v>
      </c>
      <c r="U25" s="24">
        <f t="shared" si="18"/>
        <v>2</v>
      </c>
      <c r="V25" s="26">
        <f t="shared" si="19"/>
        <v>108.02</v>
      </c>
      <c r="W25" s="26">
        <f t="shared" si="20"/>
        <v>108.02</v>
      </c>
      <c r="X25" s="27" t="s">
        <v>88</v>
      </c>
      <c r="AA25" s="9" t="s">
        <v>57</v>
      </c>
      <c r="AB25" s="9" t="s">
        <v>58</v>
      </c>
      <c r="AC25" s="12"/>
      <c r="AD25" s="10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U8:U9">
    <cfRule type="expression" dxfId="44" priority="35" stopIfTrue="1">
      <formula>#REF!&lt;&gt;$U8</formula>
    </cfRule>
  </conditionalFormatting>
  <conditionalFormatting sqref="P8 V8:W8">
    <cfRule type="expression" dxfId="43" priority="34" stopIfTrue="1">
      <formula>#REF!&lt;&gt;$U8</formula>
    </cfRule>
  </conditionalFormatting>
  <conditionalFormatting sqref="P9 V9:W9">
    <cfRule type="expression" dxfId="42" priority="33" stopIfTrue="1">
      <formula>#REF!&lt;&gt;$U9</formula>
    </cfRule>
  </conditionalFormatting>
  <conditionalFormatting sqref="U10">
    <cfRule type="expression" dxfId="41" priority="32" stopIfTrue="1">
      <formula>#REF!&lt;&gt;$U10</formula>
    </cfRule>
  </conditionalFormatting>
  <conditionalFormatting sqref="P10 V10:W10">
    <cfRule type="expression" dxfId="40" priority="31" stopIfTrue="1">
      <formula>#REF!&lt;&gt;$U10</formula>
    </cfRule>
  </conditionalFormatting>
  <conditionalFormatting sqref="U14">
    <cfRule type="expression" dxfId="39" priority="26" stopIfTrue="1">
      <formula>#REF!&lt;&gt;$U14</formula>
    </cfRule>
  </conditionalFormatting>
  <conditionalFormatting sqref="P14 V14:W14">
    <cfRule type="expression" dxfId="38" priority="25" stopIfTrue="1">
      <formula>#REF!&lt;&gt;$U14</formula>
    </cfRule>
  </conditionalFormatting>
  <conditionalFormatting sqref="U11">
    <cfRule type="expression" dxfId="37" priority="24" stopIfTrue="1">
      <formula>#REF!&lt;&gt;$U11</formula>
    </cfRule>
  </conditionalFormatting>
  <conditionalFormatting sqref="P11 V11:W11">
    <cfRule type="expression" dxfId="36" priority="23" stopIfTrue="1">
      <formula>#REF!&lt;&gt;$U11</formula>
    </cfRule>
  </conditionalFormatting>
  <conditionalFormatting sqref="U12">
    <cfRule type="expression" dxfId="35" priority="22" stopIfTrue="1">
      <formula>#REF!&lt;&gt;$U12</formula>
    </cfRule>
  </conditionalFormatting>
  <conditionalFormatting sqref="P12 V12:W12">
    <cfRule type="expression" dxfId="34" priority="21" stopIfTrue="1">
      <formula>#REF!&lt;&gt;$U12</formula>
    </cfRule>
  </conditionalFormatting>
  <conditionalFormatting sqref="U13">
    <cfRule type="expression" dxfId="33" priority="20" stopIfTrue="1">
      <formula>#REF!&lt;&gt;$U13</formula>
    </cfRule>
  </conditionalFormatting>
  <conditionalFormatting sqref="P13 V13:W13">
    <cfRule type="expression" dxfId="32" priority="19" stopIfTrue="1">
      <formula>#REF!&lt;&gt;$U13</formula>
    </cfRule>
  </conditionalFormatting>
  <conditionalFormatting sqref="U15">
    <cfRule type="expression" dxfId="31" priority="12" stopIfTrue="1">
      <formula>#REF!&lt;&gt;$U15</formula>
    </cfRule>
  </conditionalFormatting>
  <conditionalFormatting sqref="P15 V15:W15">
    <cfRule type="expression" dxfId="30" priority="11" stopIfTrue="1">
      <formula>#REF!&lt;&gt;$U15</formula>
    </cfRule>
  </conditionalFormatting>
  <conditionalFormatting sqref="U16">
    <cfRule type="expression" dxfId="29" priority="10" stopIfTrue="1">
      <formula>#REF!&lt;&gt;$U16</formula>
    </cfRule>
  </conditionalFormatting>
  <conditionalFormatting sqref="P16 V16:W16">
    <cfRule type="expression" dxfId="28" priority="9" stopIfTrue="1">
      <formula>#REF!&lt;&gt;$U16</formula>
    </cfRule>
  </conditionalFormatting>
  <conditionalFormatting sqref="U17">
    <cfRule type="expression" dxfId="27" priority="8" stopIfTrue="1">
      <formula>#REF!&lt;&gt;$U17</formula>
    </cfRule>
  </conditionalFormatting>
  <conditionalFormatting sqref="P17 V17:W17">
    <cfRule type="expression" dxfId="26" priority="7" stopIfTrue="1">
      <formula>#REF!&lt;&gt;$U17</formula>
    </cfRule>
  </conditionalFormatting>
  <conditionalFormatting sqref="U18">
    <cfRule type="expression" dxfId="15" priority="6" stopIfTrue="1">
      <formula>#REF!&lt;&gt;$U18</formula>
    </cfRule>
  </conditionalFormatting>
  <conditionalFormatting sqref="P18 V18:W18">
    <cfRule type="expression" dxfId="13" priority="5" stopIfTrue="1">
      <formula>#REF!&lt;&gt;$U18</formula>
    </cfRule>
  </conditionalFormatting>
  <conditionalFormatting sqref="U19">
    <cfRule type="expression" dxfId="11" priority="4" stopIfTrue="1">
      <formula>#REF!&lt;&gt;$U19</formula>
    </cfRule>
  </conditionalFormatting>
  <conditionalFormatting sqref="P19 V19:W19">
    <cfRule type="expression" dxfId="9" priority="3" stopIfTrue="1">
      <formula>#REF!&lt;&gt;$U19</formula>
    </cfRule>
  </conditionalFormatting>
  <conditionalFormatting sqref="U20:U25">
    <cfRule type="expression" dxfId="1" priority="2" stopIfTrue="1">
      <formula>#REF!&lt;&gt;$U20</formula>
    </cfRule>
  </conditionalFormatting>
  <conditionalFormatting sqref="P20:P25 V20:W25">
    <cfRule type="expression" dxfId="4" priority="1" stopIfTrue="1">
      <formula>#REF!&lt;&gt;$U20</formula>
    </cfRule>
  </conditionalFormatting>
  <dataValidations count="4">
    <dataValidation type="list" errorStyle="warning" allowBlank="1" showErrorMessage="1" sqref="B8:B25">
      <formula1>$AB$6:$AB$7</formula1>
    </dataValidation>
    <dataValidation type="list" errorStyle="warning" allowBlank="1" showErrorMessage="1" sqref="A8:A25">
      <formula1>$AA$6:$AA$7</formula1>
    </dataValidation>
    <dataValidation type="list" allowBlank="1" sqref="G8:G25">
      <formula1>"Nacional,Internacional"</formula1>
    </dataValidation>
    <dataValidation type="list" allowBlank="1" sqref="H8:H25 J8:J25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7" sqref="E27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2" t="s">
        <v>8</v>
      </c>
      <c r="X4" s="42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3"/>
      <c r="X5" s="43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17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D17" sqref="D17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2" t="s">
        <v>8</v>
      </c>
      <c r="X4" s="42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3"/>
      <c r="X5" s="43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16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C25" sqref="C25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2" t="s">
        <v>8</v>
      </c>
      <c r="X4" s="42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3"/>
      <c r="X5" s="43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25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F8" sqref="F8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2" t="s">
        <v>8</v>
      </c>
      <c r="X4" s="42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3"/>
      <c r="X5" s="43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15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24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7" sqref="E27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2" t="s">
        <v>8</v>
      </c>
      <c r="X4" s="42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3"/>
      <c r="X5" s="43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23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1" sqref="E21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2" t="s">
        <v>8</v>
      </c>
      <c r="X4" s="42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3"/>
      <c r="X5" s="43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22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D24" sqref="D24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2" t="s">
        <v>8</v>
      </c>
      <c r="X4" s="42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3"/>
      <c r="X5" s="43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21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1" sqref="E21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2" t="s">
        <v>8</v>
      </c>
      <c r="X4" s="42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3"/>
      <c r="X5" s="43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20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9" sqref="E29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2" t="s">
        <v>8</v>
      </c>
      <c r="X4" s="42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3"/>
      <c r="X5" s="43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19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2" sqref="E22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2" t="s">
        <v>8</v>
      </c>
      <c r="X4" s="42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3"/>
      <c r="X5" s="43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18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FEVEREIRO-Passagens e Diárias</vt:lpstr>
      <vt:lpstr>FEVEREIRO -Passagens e Diárias</vt:lpstr>
      <vt:lpstr>ABRIL -Passagens e Diárias </vt:lpstr>
      <vt:lpstr>MAIO -Passagens e Diárias</vt:lpstr>
      <vt:lpstr>JUNHO -Passagens e Diárias</vt:lpstr>
      <vt:lpstr>JULHO -Passagens e Diárias </vt:lpstr>
      <vt:lpstr>AGOSTO -Passagens e Diárias </vt:lpstr>
      <vt:lpstr>SETEMBRO -Passagens e Diárias</vt:lpstr>
      <vt:lpstr>OUTUBRO -Passagens e Diárias</vt:lpstr>
      <vt:lpstr>NOVEMBRO -Passagens e Diárias</vt:lpstr>
      <vt:lpstr>DEZEMBRO -Passagens e Diárias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usuario</cp:lastModifiedBy>
  <cp:revision/>
  <dcterms:created xsi:type="dcterms:W3CDTF">2017-05-10T16:21:31Z</dcterms:created>
  <dcterms:modified xsi:type="dcterms:W3CDTF">2020-02-28T18:37:08Z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