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C:\Users\Vitor\Desktop\"/>
    </mc:Choice>
  </mc:AlternateContent>
  <xr:revisionPtr revIDLastSave="0" documentId="13_ncr:1_{9BF03994-9136-4C9B-BE89-6D3100F550CF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DEZEMBRO - Passagens e Diár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2" i="1" l="1"/>
  <c r="U12" i="1"/>
  <c r="P12" i="1"/>
  <c r="V11" i="1"/>
  <c r="U11" i="1"/>
  <c r="P11" i="1"/>
  <c r="V10" i="1"/>
  <c r="U10" i="1"/>
  <c r="P10" i="1"/>
  <c r="P8" i="1" l="1"/>
  <c r="U8" i="1"/>
  <c r="V8" i="1"/>
  <c r="P9" i="1"/>
  <c r="U9" i="1"/>
  <c r="V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P5" authorId="0" shapeId="0" xr:uid="{00000000-0006-0000-0000-000001000000}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<sst xmlns="http://schemas.openxmlformats.org/spreadsheetml/2006/main" count="134" uniqueCount="95">
  <si>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</si>
  <si>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</si>
  <si>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</si>
  <si>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</si>
  <si>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</si>
  <si>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</si>
  <si>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</si>
  <si>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</si>
  <si>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</si>
  <si>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</si>
  <si>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</si>
  <si>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</si>
  <si>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</si>
  <si>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</si>
  <si>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</si>
  <si>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</si>
  <si>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</si>
  <si>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</si>
  <si>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</si>
  <si>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</si>
  <si>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</si>
  <si>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</si>
  <si>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</si>
  <si>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</si>
  <si>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</si>
  <si>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</si>
  <si>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</si>
  <si>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</si>
  <si>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</si>
  <si>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</si>
  <si>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</si>
  <si>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</si>
  <si>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</si>
  <si>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</si>
  <si>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</si>
  <si>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</si>
  <si>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</si>
  <si>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</si>
  <si>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</si>
  <si>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</si>
  <si>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</si>
  <si>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</si>
  <si>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</si>
  <si>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</si>
  <si>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</si>
  <si>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</si>
  <si>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</si>
  <si>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</si>
  <si>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</si>
  <si>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</si>
  <si>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</si>
  <si>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</si>
  <si>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</si>
  <si>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</si>
  <si>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</si>
  <si>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</si>
  <si>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</si>
  <si>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DETRAN</t>
  </si>
  <si>
    <t>EPTI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</si>
  <si>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</si>
  <si>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</si>
  <si>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</si>
  <si>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</si>
  <si>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</si>
  <si>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</si>
  <si>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</si>
  <si>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</si>
  <si>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DRR - I RF SUL</t>
  </si>
  <si>
    <t>Nacional</t>
  </si>
  <si>
    <t>RECIFE</t>
  </si>
  <si>
    <t xml:space="preserve">FISCAL DE TRANSPORTE </t>
  </si>
  <si>
    <t>2011076-6</t>
  </si>
  <si>
    <t>VALMIR CAMILO DA SILVA</t>
  </si>
  <si>
    <t>2011073-1</t>
  </si>
  <si>
    <t>FLAVIO LUIZ LOPES FERREIRA</t>
  </si>
  <si>
    <t>VALOR RF A DIÁRIAS A SERVIÇO DESTA EPTI - VISTORIA NOS MUNICIPIOS DE ARCOVERDE, SERRA TALHADA, SALGUEIRO E ARARIPINA  - ENTRE OS DIAS 17 A 22/12, 26 A 29/12/2018 E 02 A 04/01/2019 CF CISUP181/2018, DE 17/12/2018, DEVIDAMENTE AUTORIZADA.</t>
  </si>
  <si>
    <t>ARCOVERDE, SERRA TALHADA,SALGUEIRO,ARARIPINA</t>
  </si>
  <si>
    <t>UMBERTO CARLOS DE MAGALHAES</t>
  </si>
  <si>
    <t>2011077-4</t>
  </si>
  <si>
    <t xml:space="preserve">ANALISTA  DE TRANSPORTE </t>
  </si>
  <si>
    <t>JOSE MAURICIO MOREIRA DA ROCHA FILHO</t>
  </si>
  <si>
    <t>2011047-2</t>
  </si>
  <si>
    <t>OUVIDOR</t>
  </si>
  <si>
    <t>VALOR RF A DIÁRIAS A SERVIÇO DESTA EPTI - VISTORIA NOS MUNICIPIOS DE ARCOVERDE, SERRA TALHADA, SALGUEIRO E ARARIPINA  - ENTRE OS DIAS 17 A 22/12, 26 A 29/12/2018 E 02 A 04/01/2019 CF CISUP181/2018, DE 17/12/2018, DEVIDAMENTE AUTORIZADA</t>
  </si>
  <si>
    <t>VALOR RF A DIÁRIAS A SERVIÇO DESTA EPTI - ACOMPANHAR VISTORIA NOS MUNICIPIOS DE ARCOVERDE, SERRA TALHADA, SALGUEIRO E ARARIPINA  - ENTRE OS DIAS 17 A 22/12, 26 A 29/12/2018 E 02 A 04/01/2019 CF CISUP181/2018, DE 17/12/2018, DEVIDAMENTE AUTORIZADA</t>
  </si>
  <si>
    <t>ARCOVERDE, SERRA TALHADA, SALGUEIRO , ARARIPINA</t>
  </si>
  <si>
    <t>VALOR RF A DIÁRIAS A SERVIÇO DESTA EPTI - VISTORIA NOS MUNICIPIOS DE CARUARU, SERRA TALHADA E GRAVATÁ - ENTRE OS DIAS 18 A 21/12/2018, CF CISUP181/2018, DE 17/12/2018, DEVIDAMENTE AUTORIZADA.</t>
  </si>
  <si>
    <t>CARUARU, SERRA TALHADA E GRAVATÁ</t>
  </si>
  <si>
    <t>VALOR RF A DIÁRIAS A SERVIÇO DESTA EPTI - FISCALIZAÇÃO ENTRE OS DIAS 03 A 08/12/18 - MUNICIPIOIS DE ARCOVERDE, PESQUEIRA E SERRA TALHADA; ENTRE OS DIAS 10 A 15/12/2018 - MUNICIPIOS DE CARUARU E GARANHUNS, CF CISUP130/2018, DEVIDAMENTE AUTORIZADA.</t>
  </si>
  <si>
    <t>ARCOVERDE, PESQUEIRA E SERRA TALHADA</t>
  </si>
  <si>
    <t>VALOR RF A DIÁRIAS A SERVIÇO DESTA EPTI - FISCALIZAÇÃO ENTRE OS DIAS 03 A 08/12 - MUNICIPIOS DE ARCOVERDE, PESQUEIRA, SERRA TALHADA; ENTRE OS DIAS 10 A 15/12 - MUNICÍPIOS DE CARUARU E GARANHUNS, CF CISUP131/2018, DEVIDAMENTE AUTORIZADA.</t>
  </si>
  <si>
    <t>AERCIO GOMES DE BARROS</t>
  </si>
  <si>
    <t>2011020-0</t>
  </si>
  <si>
    <t>COORDENADOR FISCALIZAÇÃO</t>
  </si>
  <si>
    <t>ARCOVERDE, PESQUEIRA, SERRA TALHADA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</si>
</sst>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$ ]#,##0.00"/>
    <numFmt numFmtId="165" formatCode="00"/>
    <numFmt numFmtId="166" formatCode="000"/>
  </numFmts>
  <fonts count="16" x14ac:knownFonts="1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1"/>
      <color rgb="FF00000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0" fillId="2" borderId="0" xfId="0" applyFont="1" applyFill="1" applyAlignment="1"/>
    <xf numFmtId="0" fontId="12" fillId="7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/>
    </xf>
    <xf numFmtId="0" fontId="13" fillId="11" borderId="16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12" borderId="1" xfId="0" applyFont="1" applyFill="1" applyBorder="1" applyAlignment="1"/>
    <xf numFmtId="0" fontId="14" fillId="11" borderId="16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vertical="center"/>
    </xf>
    <xf numFmtId="0" fontId="12" fillId="7" borderId="8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/>
    </xf>
    <xf numFmtId="164" fontId="6" fillId="9" borderId="1" xfId="0" applyNumberFormat="1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horizontal="center" vertical="center"/>
    </xf>
    <xf numFmtId="165" fontId="6" fillId="9" borderId="1" xfId="0" applyNumberFormat="1" applyFont="1" applyFill="1" applyBorder="1" applyAlignment="1">
      <alignment horizontal="center" vertical="center"/>
    </xf>
    <xf numFmtId="166" fontId="6" fillId="10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center" wrapText="1"/>
    </xf>
    <xf numFmtId="0" fontId="12" fillId="7" borderId="20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vertical="center"/>
    </xf>
    <xf numFmtId="0" fontId="6" fillId="9" borderId="1" xfId="0" applyNumberFormat="1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5" borderId="8" xfId="0" applyFont="1" applyFill="1" applyBorder="1" applyAlignment="1">
      <alignment horizontal="center" vertical="center"/>
    </xf>
    <xf numFmtId="0" fontId="3" fillId="6" borderId="18" xfId="0" applyFont="1" applyFill="1" applyBorder="1"/>
    <xf numFmtId="0" fontId="3" fillId="6" borderId="12" xfId="0" applyFont="1" applyFill="1" applyBorder="1"/>
    <xf numFmtId="0" fontId="5" fillId="5" borderId="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3" fillId="6" borderId="15" xfId="0" applyFont="1" applyFill="1" applyBorder="1"/>
    <xf numFmtId="0" fontId="11" fillId="3" borderId="2" xfId="0" applyFont="1" applyFill="1" applyBorder="1" applyAlignment="1">
      <alignment vertical="center" wrapText="1"/>
    </xf>
    <xf numFmtId="0" fontId="3" fillId="4" borderId="3" xfId="0" applyFont="1" applyFill="1" applyBorder="1"/>
    <xf numFmtId="0" fontId="3" fillId="4" borderId="15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5" fillId="5" borderId="4" xfId="0" applyFont="1" applyFill="1" applyBorder="1" applyAlignment="1">
      <alignment horizontal="center" vertical="center" wrapText="1"/>
    </xf>
    <xf numFmtId="0" fontId="3" fillId="6" borderId="5" xfId="0" applyFont="1" applyFill="1" applyBorder="1"/>
    <xf numFmtId="0" fontId="5" fillId="5" borderId="6" xfId="0" applyFont="1" applyFill="1" applyBorder="1" applyAlignment="1">
      <alignment horizontal="center" vertical="center" wrapText="1"/>
    </xf>
    <xf numFmtId="0" fontId="3" fillId="6" borderId="9" xfId="0" applyFont="1" applyFill="1" applyBorder="1"/>
    <xf numFmtId="0" fontId="5" fillId="5" borderId="7" xfId="0" applyFont="1" applyFill="1" applyBorder="1" applyAlignment="1">
      <alignment horizontal="center" vertical="center" wrapText="1"/>
    </xf>
    <xf numFmtId="0" fontId="3" fillId="6" borderId="10" xfId="0" applyFont="1" applyFill="1" applyBorder="1"/>
    <xf numFmtId="0" fontId="5" fillId="5" borderId="5" xfId="0" applyFont="1" applyFill="1" applyBorder="1" applyAlignment="1">
      <alignment horizontal="center" vertical="center" wrapText="1"/>
    </xf>
    <xf numFmtId="0" fontId="3" fillId="6" borderId="11" xfId="0" applyFont="1" applyFill="1" applyBorder="1"/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60125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</xdr:row>
      <xdr:rowOff>0</xdr:rowOff>
    </xdr:to>
    <xdr:sp macro="" textlink="">
      <xdr:nvSpPr>
        <xdr:cNvPr id="1033" name="Rectangle 5" hidden="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34550" cy="201720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showGridLines="0" tabSelected="1" zoomScale="80" zoomScaleNormal="80" workbookViewId="0">
      <selection sqref="A1:X1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40.855468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2"/>
    </row>
    <row r="2" spans="1:30" ht="65.25" customHeight="1" x14ac:dyDescent="0.2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2"/>
    </row>
    <row r="3" spans="1:30" ht="38.25" customHeight="1" x14ac:dyDescent="0.2">
      <c r="A3" s="43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39"/>
    </row>
    <row r="4" spans="1:30" ht="24" customHeight="1" x14ac:dyDescent="0.2">
      <c r="A4" s="45" t="s">
        <v>3</v>
      </c>
      <c r="B4" s="46"/>
      <c r="C4" s="38" t="s">
        <v>4</v>
      </c>
      <c r="D4" s="44"/>
      <c r="E4" s="39"/>
      <c r="F4" s="38" t="s">
        <v>5</v>
      </c>
      <c r="G4" s="44"/>
      <c r="H4" s="44"/>
      <c r="I4" s="44"/>
      <c r="J4" s="44"/>
      <c r="K4" s="44"/>
      <c r="L4" s="44"/>
      <c r="M4" s="39"/>
      <c r="N4" s="38" t="s">
        <v>6</v>
      </c>
      <c r="O4" s="44"/>
      <c r="P4" s="39"/>
      <c r="Q4" s="38" t="s">
        <v>7</v>
      </c>
      <c r="R4" s="44"/>
      <c r="S4" s="44"/>
      <c r="T4" s="44"/>
      <c r="U4" s="44"/>
      <c r="V4" s="39"/>
      <c r="W4" s="34" t="s">
        <v>8</v>
      </c>
      <c r="X4" s="34" t="s">
        <v>9</v>
      </c>
    </row>
    <row r="5" spans="1:30" ht="23.25" customHeight="1" x14ac:dyDescent="0.2">
      <c r="A5" s="47" t="s">
        <v>10</v>
      </c>
      <c r="B5" s="49" t="s">
        <v>11</v>
      </c>
      <c r="C5" s="51" t="s">
        <v>12</v>
      </c>
      <c r="D5" s="37" t="s">
        <v>13</v>
      </c>
      <c r="E5" s="37" t="s">
        <v>14</v>
      </c>
      <c r="F5" s="37" t="s">
        <v>15</v>
      </c>
      <c r="G5" s="37" t="s">
        <v>16</v>
      </c>
      <c r="H5" s="38" t="s">
        <v>17</v>
      </c>
      <c r="I5" s="39"/>
      <c r="J5" s="38" t="s">
        <v>18</v>
      </c>
      <c r="K5" s="39"/>
      <c r="L5" s="37" t="s">
        <v>19</v>
      </c>
      <c r="M5" s="37" t="s">
        <v>20</v>
      </c>
      <c r="N5" s="37" t="s">
        <v>21</v>
      </c>
      <c r="O5" s="37" t="s">
        <v>22</v>
      </c>
      <c r="P5" s="37" t="s">
        <v>23</v>
      </c>
      <c r="Q5" s="38" t="s">
        <v>24</v>
      </c>
      <c r="R5" s="39"/>
      <c r="S5" s="38" t="s">
        <v>25</v>
      </c>
      <c r="T5" s="39"/>
      <c r="U5" s="37" t="s">
        <v>26</v>
      </c>
      <c r="V5" s="37" t="s">
        <v>23</v>
      </c>
      <c r="W5" s="35"/>
      <c r="X5" s="35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8"/>
      <c r="B6" s="50"/>
      <c r="C6" s="52"/>
      <c r="D6" s="36"/>
      <c r="E6" s="36"/>
      <c r="F6" s="36"/>
      <c r="G6" s="36"/>
      <c r="H6" s="4" t="s">
        <v>27</v>
      </c>
      <c r="I6" s="4" t="s">
        <v>28</v>
      </c>
      <c r="J6" s="4" t="s">
        <v>27</v>
      </c>
      <c r="K6" s="4" t="s">
        <v>29</v>
      </c>
      <c r="L6" s="36"/>
      <c r="M6" s="36"/>
      <c r="N6" s="36"/>
      <c r="O6" s="36"/>
      <c r="P6" s="36"/>
      <c r="Q6" s="4" t="s">
        <v>30</v>
      </c>
      <c r="R6" s="4" t="s">
        <v>31</v>
      </c>
      <c r="S6" s="4" t="s">
        <v>30</v>
      </c>
      <c r="T6" s="4" t="s">
        <v>31</v>
      </c>
      <c r="U6" s="36"/>
      <c r="V6" s="36"/>
      <c r="W6" s="36"/>
      <c r="X6" s="36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9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45.5" customHeight="1" x14ac:dyDescent="0.2">
      <c r="A8" s="18" t="s">
        <v>58</v>
      </c>
      <c r="B8" s="18" t="s">
        <v>58</v>
      </c>
      <c r="C8" s="30" t="s">
        <v>77</v>
      </c>
      <c r="D8" s="31" t="s">
        <v>78</v>
      </c>
      <c r="E8" s="30" t="s">
        <v>79</v>
      </c>
      <c r="F8" s="27" t="s">
        <v>75</v>
      </c>
      <c r="G8" s="25" t="s">
        <v>68</v>
      </c>
      <c r="H8" s="18" t="s">
        <v>56</v>
      </c>
      <c r="I8" s="25" t="s">
        <v>69</v>
      </c>
      <c r="J8" s="18" t="s">
        <v>56</v>
      </c>
      <c r="K8" s="19" t="s">
        <v>76</v>
      </c>
      <c r="L8" s="20">
        <v>43451</v>
      </c>
      <c r="M8" s="20">
        <v>43469</v>
      </c>
      <c r="N8" s="21">
        <v>0</v>
      </c>
      <c r="O8" s="21">
        <v>0</v>
      </c>
      <c r="P8" s="22">
        <f t="shared" ref="P8:P9" si="0">N8+O8</f>
        <v>0</v>
      </c>
      <c r="Q8" s="23">
        <v>0</v>
      </c>
      <c r="R8" s="21">
        <v>54.01</v>
      </c>
      <c r="S8" s="23">
        <v>0</v>
      </c>
      <c r="T8" s="21">
        <v>17.52</v>
      </c>
      <c r="U8" s="24">
        <f t="shared" ref="U8:U9" si="1">Q8+S8</f>
        <v>0</v>
      </c>
      <c r="V8" s="26">
        <f t="shared" ref="V8:V9" si="2">(Q8*R8)+(S8*T8)</f>
        <v>0</v>
      </c>
      <c r="W8" s="26">
        <v>540.1</v>
      </c>
      <c r="X8" s="27" t="s">
        <v>75</v>
      </c>
      <c r="AA8" s="9" t="s">
        <v>59</v>
      </c>
      <c r="AB8" s="9" t="s">
        <v>60</v>
      </c>
      <c r="AC8" s="12"/>
      <c r="AD8" s="10"/>
    </row>
    <row r="9" spans="1:30" ht="136.5" customHeight="1" x14ac:dyDescent="0.2">
      <c r="A9" s="18" t="s">
        <v>58</v>
      </c>
      <c r="B9" s="18" t="s">
        <v>58</v>
      </c>
      <c r="C9" s="30" t="s">
        <v>80</v>
      </c>
      <c r="D9" s="31" t="s">
        <v>81</v>
      </c>
      <c r="E9" s="30" t="s">
        <v>82</v>
      </c>
      <c r="F9" s="27" t="s">
        <v>84</v>
      </c>
      <c r="G9" s="25" t="s">
        <v>68</v>
      </c>
      <c r="H9" s="18" t="s">
        <v>56</v>
      </c>
      <c r="I9" s="25" t="s">
        <v>69</v>
      </c>
      <c r="J9" s="18" t="s">
        <v>56</v>
      </c>
      <c r="K9" s="19" t="s">
        <v>85</v>
      </c>
      <c r="L9" s="20">
        <v>43451</v>
      </c>
      <c r="M9" s="20">
        <v>43469</v>
      </c>
      <c r="N9" s="21">
        <v>0</v>
      </c>
      <c r="O9" s="21">
        <v>0</v>
      </c>
      <c r="P9" s="22">
        <f t="shared" si="0"/>
        <v>0</v>
      </c>
      <c r="Q9" s="23">
        <v>0</v>
      </c>
      <c r="R9" s="21">
        <v>54.01</v>
      </c>
      <c r="S9" s="23">
        <v>0</v>
      </c>
      <c r="T9" s="21">
        <v>17.52</v>
      </c>
      <c r="U9" s="24">
        <f t="shared" si="1"/>
        <v>0</v>
      </c>
      <c r="V9" s="26">
        <f t="shared" si="2"/>
        <v>0</v>
      </c>
      <c r="W9" s="26">
        <v>540.1</v>
      </c>
      <c r="X9" s="27" t="s">
        <v>83</v>
      </c>
      <c r="AA9" s="9" t="s">
        <v>61</v>
      </c>
      <c r="AB9" s="9" t="s">
        <v>57</v>
      </c>
      <c r="AC9" s="12"/>
      <c r="AD9" s="10"/>
    </row>
    <row r="10" spans="1:30" ht="107.25" customHeight="1" x14ac:dyDescent="0.2">
      <c r="A10" s="18" t="s">
        <v>58</v>
      </c>
      <c r="B10" s="18" t="s">
        <v>58</v>
      </c>
      <c r="C10" s="30" t="s">
        <v>74</v>
      </c>
      <c r="D10" s="31" t="s">
        <v>71</v>
      </c>
      <c r="E10" s="30" t="s">
        <v>70</v>
      </c>
      <c r="F10" s="27" t="s">
        <v>86</v>
      </c>
      <c r="G10" s="25" t="s">
        <v>68</v>
      </c>
      <c r="H10" s="18" t="s">
        <v>56</v>
      </c>
      <c r="I10" s="25" t="s">
        <v>69</v>
      </c>
      <c r="J10" s="18" t="s">
        <v>56</v>
      </c>
      <c r="K10" s="25" t="s">
        <v>87</v>
      </c>
      <c r="L10" s="20">
        <v>43452</v>
      </c>
      <c r="M10" s="20">
        <v>43455</v>
      </c>
      <c r="N10" s="21">
        <v>0</v>
      </c>
      <c r="O10" s="21">
        <v>0</v>
      </c>
      <c r="P10" s="22">
        <f t="shared" ref="P10" si="3">N10+O10</f>
        <v>0</v>
      </c>
      <c r="Q10" s="23">
        <v>0</v>
      </c>
      <c r="R10" s="21">
        <v>54.01</v>
      </c>
      <c r="S10" s="23">
        <v>0</v>
      </c>
      <c r="T10" s="21">
        <v>17.52</v>
      </c>
      <c r="U10" s="24">
        <f t="shared" ref="U10" si="4">Q10+S10</f>
        <v>0</v>
      </c>
      <c r="V10" s="26">
        <f t="shared" ref="V10" si="5">(Q10*R10)+(S10*T10)</f>
        <v>0</v>
      </c>
      <c r="W10" s="26">
        <v>162</v>
      </c>
      <c r="X10" s="28" t="s">
        <v>86</v>
      </c>
      <c r="AA10" s="9" t="s">
        <v>62</v>
      </c>
      <c r="AB10" s="9" t="s">
        <v>63</v>
      </c>
      <c r="AC10" s="12"/>
      <c r="AD10" s="10"/>
    </row>
    <row r="11" spans="1:30" ht="138.75" customHeight="1" x14ac:dyDescent="0.2">
      <c r="A11" s="18" t="s">
        <v>58</v>
      </c>
      <c r="B11" s="18" t="s">
        <v>58</v>
      </c>
      <c r="C11" s="30" t="s">
        <v>72</v>
      </c>
      <c r="D11" s="31" t="s">
        <v>73</v>
      </c>
      <c r="E11" s="30" t="s">
        <v>70</v>
      </c>
      <c r="F11" s="27" t="s">
        <v>88</v>
      </c>
      <c r="G11" s="25" t="s">
        <v>68</v>
      </c>
      <c r="H11" s="18" t="s">
        <v>56</v>
      </c>
      <c r="I11" s="25" t="s">
        <v>69</v>
      </c>
      <c r="J11" s="18" t="s">
        <v>56</v>
      </c>
      <c r="K11" s="25" t="s">
        <v>89</v>
      </c>
      <c r="L11" s="20">
        <v>43444</v>
      </c>
      <c r="M11" s="20">
        <v>43449</v>
      </c>
      <c r="N11" s="21">
        <v>0</v>
      </c>
      <c r="O11" s="21">
        <v>0</v>
      </c>
      <c r="P11" s="22">
        <f t="shared" ref="P11" si="6">N11+O11</f>
        <v>0</v>
      </c>
      <c r="Q11" s="23">
        <v>0</v>
      </c>
      <c r="R11" s="21">
        <v>54.01</v>
      </c>
      <c r="S11" s="23">
        <v>0</v>
      </c>
      <c r="T11" s="21">
        <v>17.52</v>
      </c>
      <c r="U11" s="24">
        <f t="shared" ref="U11" si="7">Q11+S11</f>
        <v>0</v>
      </c>
      <c r="V11" s="26">
        <f t="shared" ref="V11" si="8">(Q11*R11)+(S11*T11)</f>
        <v>0</v>
      </c>
      <c r="W11" s="26">
        <v>540.1</v>
      </c>
      <c r="X11" s="27" t="s">
        <v>88</v>
      </c>
      <c r="AA11" s="9" t="s">
        <v>64</v>
      </c>
      <c r="AB11" s="9" t="s">
        <v>65</v>
      </c>
      <c r="AC11" s="12"/>
      <c r="AD11" s="10"/>
    </row>
    <row r="12" spans="1:30" ht="147.75" customHeight="1" x14ac:dyDescent="0.2">
      <c r="A12" s="32" t="s">
        <v>58</v>
      </c>
      <c r="B12" s="18" t="s">
        <v>58</v>
      </c>
      <c r="C12" s="30" t="s">
        <v>91</v>
      </c>
      <c r="D12" s="31" t="s">
        <v>92</v>
      </c>
      <c r="E12" s="30" t="s">
        <v>93</v>
      </c>
      <c r="F12" s="33" t="s">
        <v>90</v>
      </c>
      <c r="G12" s="25" t="s">
        <v>68</v>
      </c>
      <c r="H12" s="18" t="s">
        <v>56</v>
      </c>
      <c r="I12" s="25" t="s">
        <v>69</v>
      </c>
      <c r="J12" s="18" t="s">
        <v>56</v>
      </c>
      <c r="K12" s="19" t="s">
        <v>94</v>
      </c>
      <c r="L12" s="20">
        <v>43444</v>
      </c>
      <c r="M12" s="20">
        <v>43449</v>
      </c>
      <c r="N12" s="21">
        <v>0</v>
      </c>
      <c r="O12" s="21">
        <v>0</v>
      </c>
      <c r="P12" s="22">
        <f t="shared" ref="P12" si="9">N12+O12</f>
        <v>0</v>
      </c>
      <c r="Q12" s="23">
        <v>0</v>
      </c>
      <c r="R12" s="21">
        <v>54.01</v>
      </c>
      <c r="S12" s="23">
        <v>0</v>
      </c>
      <c r="T12" s="21">
        <v>17.52</v>
      </c>
      <c r="U12" s="24">
        <f t="shared" ref="U12" si="10">Q12+S12</f>
        <v>0</v>
      </c>
      <c r="V12" s="26">
        <f t="shared" ref="V12" si="11">(Q12*R12)+(S12*T12)</f>
        <v>0</v>
      </c>
      <c r="W12" s="26">
        <v>540.1</v>
      </c>
      <c r="X12" s="33" t="s">
        <v>90</v>
      </c>
      <c r="AA12" s="9" t="s">
        <v>66</v>
      </c>
      <c r="AB12" s="9" t="s">
        <v>67</v>
      </c>
      <c r="AC12" s="12"/>
      <c r="AD12" s="10"/>
    </row>
    <row r="13" spans="1:30" ht="12.75" x14ac:dyDescent="0.2">
      <c r="A13" s="14"/>
      <c r="B13" s="14"/>
      <c r="C13" s="15"/>
      <c r="D13" s="14"/>
      <c r="E13" s="15"/>
      <c r="F13" s="15"/>
      <c r="G13" s="14"/>
      <c r="H13" s="14"/>
      <c r="I13" s="14"/>
      <c r="J13" s="14"/>
      <c r="K13" s="14"/>
      <c r="L13" s="14"/>
      <c r="M13" s="16"/>
      <c r="N13" s="14"/>
      <c r="O13" s="14"/>
      <c r="P13" s="14"/>
      <c r="Q13" s="14"/>
      <c r="R13" s="14"/>
      <c r="S13" s="14"/>
      <c r="T13" s="14"/>
      <c r="U13" s="16"/>
      <c r="V13" s="15"/>
      <c r="W13" s="15"/>
      <c r="X13" s="15"/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</mergeCells>
  <conditionalFormatting sqref="P8:P9 U8:W9 W10:X10 W11">
    <cfRule type="expression" dxfId="4" priority="5" stopIfTrue="1">
      <formula>#REF!&lt;&gt;$U8</formula>
    </cfRule>
  </conditionalFormatting>
  <conditionalFormatting sqref="P10 U10:V10">
    <cfRule type="expression" dxfId="3" priority="4" stopIfTrue="1">
      <formula>#REF!&lt;&gt;$U10</formula>
    </cfRule>
  </conditionalFormatting>
  <conditionalFormatting sqref="P11 U11:V11">
    <cfRule type="expression" dxfId="2" priority="3" stopIfTrue="1">
      <formula>#REF!&lt;&gt;$U11</formula>
    </cfRule>
  </conditionalFormatting>
  <conditionalFormatting sqref="W12">
    <cfRule type="expression" dxfId="1" priority="2" stopIfTrue="1">
      <formula>#REF!&lt;&gt;$U12</formula>
    </cfRule>
  </conditionalFormatting>
  <conditionalFormatting sqref="P12 U12:V12">
    <cfRule type="expression" dxfId="0" priority="1" stopIfTrue="1">
      <formula>#REF!&lt;&gt;$U12</formula>
    </cfRule>
  </conditionalFormatting>
  <dataValidations count="4">
    <dataValidation type="list" allowBlank="1" sqref="H8:H12 J8:J12" xr:uid="{00000000-0002-0000-0000-000001000000}">
      <formula1>"AL,AP,AM,BA,CE,DF,ES,GO,MA,MT,MS,MG,PA,PB,PR,PE,PI,RJ,RN,RS,RO,RR,SC,SP,SE,TO,–"</formula1>
    </dataValidation>
    <dataValidation type="list" allowBlank="1" sqref="G8:G12" xr:uid="{00000000-0002-0000-0000-000002000000}">
      <formula1>"Nacional,Internacional"</formula1>
    </dataValidation>
    <dataValidation type="list" errorStyle="warning" allowBlank="1" showErrorMessage="1" sqref="A8:A12 B10:B12" xr:uid="{00000000-0002-0000-0000-000000000000}">
      <formula1>$AA$6:$AA$12</formula1>
    </dataValidation>
    <dataValidation type="list" errorStyle="warning" allowBlank="1" showErrorMessage="1" sqref="B8:B9" xr:uid="{00000000-0002-0000-0000-000003000000}">
      <formula1>$AB$6:$AB$12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 - Passagens e Diárias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Vitor</cp:lastModifiedBy>
  <cp:revision/>
  <dcterms:created xsi:type="dcterms:W3CDTF">2017-05-10T16:21:31Z</dcterms:created>
  <dcterms:modified xsi:type="dcterms:W3CDTF">2019-01-31T18:12:42Z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