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PCCS out 2018" sheetId="7" r:id="rId1"/>
  </sheets>
  <calcPr calcId="145621"/>
</workbook>
</file>

<file path=xl/calcChain.xml><?xml version="1.0" encoding="utf-8"?>
<calcChain xmlns="http://schemas.openxmlformats.org/spreadsheetml/2006/main">
  <c r="L4" i="7" l="1"/>
  <c r="J24" i="7"/>
  <c r="J22" i="7"/>
  <c r="J21" i="7"/>
  <c r="J19" i="7"/>
  <c r="H14" i="7"/>
  <c r="H13" i="7"/>
  <c r="H11" i="7"/>
  <c r="H10" i="7"/>
  <c r="H6" i="7"/>
  <c r="H5" i="7"/>
  <c r="H4" i="7"/>
  <c r="F24" i="7"/>
  <c r="F22" i="7"/>
  <c r="F21" i="7"/>
  <c r="F13" i="7"/>
  <c r="F12" i="7"/>
  <c r="F10" i="7"/>
  <c r="D5" i="7"/>
  <c r="D4" i="7"/>
  <c r="B24" i="7"/>
  <c r="B23" i="7"/>
  <c r="B22" i="7" l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F4" i="7" s="1"/>
  <c r="F5" i="7" s="1"/>
  <c r="F6" i="7" s="1"/>
  <c r="F7" i="7" s="1"/>
  <c r="F8" i="7" s="1"/>
  <c r="F9" i="7" s="1"/>
  <c r="F11" i="7" s="1"/>
  <c r="F14" i="7" s="1"/>
  <c r="F15" i="7" s="1"/>
  <c r="F16" i="7" s="1"/>
  <c r="F17" i="7" s="1"/>
  <c r="F18" i="7" s="1"/>
  <c r="F19" i="7" s="1"/>
  <c r="F20" i="7" s="1"/>
  <c r="F23" i="7" s="1"/>
  <c r="H7" i="7" s="1"/>
  <c r="H8" i="7" s="1"/>
  <c r="H9" i="7" s="1"/>
  <c r="H12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J4" i="7" s="1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20" i="7" s="1"/>
  <c r="J23" i="7" s="1"/>
  <c r="L5" i="7" s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N4" i="7" s="1"/>
  <c r="N5" i="7" s="1"/>
  <c r="N6" i="7" s="1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B21" i="7"/>
  <c r="B20" i="7"/>
  <c r="B16" i="7"/>
  <c r="B15" i="7" s="1"/>
  <c r="B14" i="7" s="1"/>
  <c r="B13" i="7" s="1"/>
  <c r="B12" i="7" s="1"/>
  <c r="B11" i="7" s="1"/>
  <c r="B10" i="7" s="1"/>
  <c r="B9" i="7" s="1"/>
  <c r="B8" i="7" s="1"/>
  <c r="B7" i="7" s="1"/>
  <c r="B6" i="7" s="1"/>
  <c r="B5" i="7" s="1"/>
  <c r="B4" i="7" s="1"/>
  <c r="B17" i="7"/>
  <c r="B19" i="7"/>
</calcChain>
</file>

<file path=xl/sharedStrings.xml><?xml version="1.0" encoding="utf-8"?>
<sst xmlns="http://schemas.openxmlformats.org/spreadsheetml/2006/main" count="54" uniqueCount="41">
  <si>
    <t>TABELA SALARIAL</t>
  </si>
  <si>
    <t>RS</t>
  </si>
  <si>
    <t>VALOR</t>
  </si>
  <si>
    <t>REFERÊNCIAS SALARIAIS POR CARGO</t>
  </si>
  <si>
    <t>CARGO</t>
  </si>
  <si>
    <t>NÍVEL I</t>
  </si>
  <si>
    <t>NÍVEL II</t>
  </si>
  <si>
    <t>NÍVEL III</t>
  </si>
  <si>
    <t>NÍVEL IV</t>
  </si>
  <si>
    <t>NÍVEL V</t>
  </si>
  <si>
    <t>Auxiliar Operacional</t>
  </si>
  <si>
    <t xml:space="preserve">RS 4 a 12 </t>
  </si>
  <si>
    <t xml:space="preserve">RS 13 a 21 </t>
  </si>
  <si>
    <t xml:space="preserve">RS 22 a 30 </t>
  </si>
  <si>
    <t xml:space="preserve">RS 31 a 39 </t>
  </si>
  <si>
    <t xml:space="preserve">RS 40 a 48 </t>
  </si>
  <si>
    <t>(ESTE CARGO FOI EXTINTO EM 31/01/2014.)</t>
  </si>
  <si>
    <t>Auxiliar Administrativo</t>
  </si>
  <si>
    <t xml:space="preserve">RS 15 a 23 </t>
  </si>
  <si>
    <t xml:space="preserve">RS 24 a 32 </t>
  </si>
  <si>
    <t xml:space="preserve">RS 33 a 41 </t>
  </si>
  <si>
    <t xml:space="preserve">RS 42 a 50 </t>
  </si>
  <si>
    <t xml:space="preserve">RS 51 a 59 </t>
  </si>
  <si>
    <t>Técnico Operacional</t>
  </si>
  <si>
    <t xml:space="preserve">RS 48 a 56 </t>
  </si>
  <si>
    <t xml:space="preserve">RS 57 a 65 </t>
  </si>
  <si>
    <t xml:space="preserve">RS 66 a 74 </t>
  </si>
  <si>
    <t>RS 75 a 83</t>
  </si>
  <si>
    <t xml:space="preserve">RS 84 a 92 </t>
  </si>
  <si>
    <t>Analista</t>
  </si>
  <si>
    <t xml:space="preserve">RS 60 a 68 </t>
  </si>
  <si>
    <t xml:space="preserve">RS 69 a 77 </t>
  </si>
  <si>
    <t>RS 78 a 86</t>
  </si>
  <si>
    <t>RS 87 a 95</t>
  </si>
  <si>
    <t xml:space="preserve">RS 96 a 104 </t>
  </si>
  <si>
    <t>Engenheiro</t>
  </si>
  <si>
    <t xml:space="preserve">RS 105 a 113 </t>
  </si>
  <si>
    <t xml:space="preserve">RS 114 a 122 </t>
  </si>
  <si>
    <t xml:space="preserve">RS 123 a 131 </t>
  </si>
  <si>
    <t xml:space="preserve">RS 132 a 140 </t>
  </si>
  <si>
    <t>obs: mês de dissídio: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</si>
</sst>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7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" fontId="1" fillId="2" borderId="5" xfId="0" applyNumberFormat="1" applyFont="1" applyFill="1" applyBorder="1" applyAlignment="1">
      <alignment horizontal="center"/>
    </xf>
    <xf numFmtId="4" fontId="0" fillId="0" borderId="5" xfId="0" applyNumberFormat="1" applyBorder="1"/>
    <xf numFmtId="0" fontId="1" fillId="2" borderId="5" xfId="0" applyNumberFormat="1" applyFont="1" applyFill="1" applyBorder="1"/>
    <xf numFmtId="10" fontId="3" fillId="0" borderId="0" xfId="1" applyNumberFormat="1" applyFont="1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8" fillId="0" borderId="5" xfId="0" applyNumberFormat="1" applyFont="1" applyBorder="1"/>
    <xf numFmtId="0" fontId="9" fillId="2" borderId="5" xfId="0" applyNumberFormat="1" applyFont="1" applyFill="1" applyBorder="1"/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2" borderId="5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31749</xdr:colOff>
      <xdr:row>0</xdr:row>
      <xdr:rowOff>142875</xdr:rowOff>
    </xdr:from>
    <xdr:to>
      <xdr:col>8</xdr:col>
      <xdr:colOff>158749</xdr:colOff>
      <xdr:row>0</xdr:row>
      <xdr:rowOff>987756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2174" y="142875"/>
          <a:ext cx="841375" cy="844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352379</xdr:colOff>
      <xdr:row>0</xdr:row>
      <xdr:rowOff>158752</xdr:rowOff>
    </xdr:from>
    <xdr:to>
      <xdr:col>18</xdr:col>
      <xdr:colOff>492125</xdr:colOff>
      <xdr:row>0</xdr:row>
      <xdr:rowOff>912814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29" y="158752"/>
          <a:ext cx="749346" cy="75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zoomScale="120" zoomScaleNormal="120" workbookViewId="0">
      <selection activeCell="D27" sqref="D27"/>
    </sheetView>
  </sheetViews>
  <sheetFormatPr defaultRowHeight="15" x14ac:dyDescent="0.25"/>
  <cols>
    <col min="1" max="1" width="4.85546875" customWidth="1"/>
    <col min="2" max="2" width="11.140625" bestFit="1" customWidth="1"/>
    <col min="3" max="3" width="5.140625" customWidth="1"/>
    <col min="5" max="5" width="5" customWidth="1"/>
    <col min="6" max="6" width="10.7109375" customWidth="1"/>
    <col min="7" max="7" width="5" customWidth="1"/>
    <col min="8" max="8" width="10.7109375" customWidth="1"/>
    <col min="9" max="9" width="5" customWidth="1"/>
    <col min="10" max="10" width="10" customWidth="1"/>
    <col min="11" max="11" width="6.5703125" customWidth="1"/>
    <col min="12" max="12" width="10.85546875" customWidth="1"/>
    <col min="13" max="13" width="5.140625" customWidth="1"/>
    <col min="14" max="14" width="12.28515625" customWidth="1"/>
    <col min="16" max="16" width="33.85546875" customWidth="1"/>
    <col min="21" max="21" width="10" customWidth="1"/>
  </cols>
  <sheetData>
    <row r="1" spans="1:21" ht="84" customHeight="1" x14ac:dyDescent="0.25"/>
    <row r="2" spans="1:21" ht="15.75" thickBo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P2" s="6" t="s">
        <v>3</v>
      </c>
    </row>
    <row r="3" spans="1:21" ht="15.75" thickBot="1" x14ac:dyDescent="0.3">
      <c r="A3" s="2" t="s">
        <v>1</v>
      </c>
      <c r="B3" s="2" t="s">
        <v>2</v>
      </c>
      <c r="C3" s="2" t="s">
        <v>1</v>
      </c>
      <c r="D3" s="2" t="s">
        <v>2</v>
      </c>
      <c r="E3" s="2" t="s">
        <v>1</v>
      </c>
      <c r="F3" s="2" t="s">
        <v>2</v>
      </c>
      <c r="G3" s="2" t="s">
        <v>1</v>
      </c>
      <c r="H3" s="2" t="s">
        <v>2</v>
      </c>
      <c r="I3" s="2" t="s">
        <v>1</v>
      </c>
      <c r="J3" s="2" t="s">
        <v>2</v>
      </c>
      <c r="K3" s="2" t="s">
        <v>1</v>
      </c>
      <c r="L3" s="2" t="s">
        <v>2</v>
      </c>
      <c r="M3" s="2" t="s">
        <v>1</v>
      </c>
      <c r="N3" s="2" t="s">
        <v>2</v>
      </c>
      <c r="P3" s="7" t="s">
        <v>4</v>
      </c>
      <c r="Q3" s="8" t="s">
        <v>5</v>
      </c>
      <c r="R3" s="8" t="s">
        <v>6</v>
      </c>
      <c r="S3" s="8" t="s">
        <v>7</v>
      </c>
      <c r="T3" s="8" t="s">
        <v>8</v>
      </c>
      <c r="U3" s="8" t="s">
        <v>9</v>
      </c>
    </row>
    <row r="4" spans="1:21" x14ac:dyDescent="0.25">
      <c r="A4" s="4">
        <v>1</v>
      </c>
      <c r="B4" s="3">
        <f t="shared" ref="B4:B16" si="0">B5/1.015</f>
        <v>2094.1489742830327</v>
      </c>
      <c r="C4" s="4">
        <v>22</v>
      </c>
      <c r="D4" s="3">
        <f>(B24*1.015)+0.01</f>
        <v>2862.8329105346593</v>
      </c>
      <c r="E4" s="4">
        <v>43</v>
      </c>
      <c r="F4" s="3">
        <f>D24*1.015</f>
        <v>3913.6446824968489</v>
      </c>
      <c r="G4" s="4">
        <v>64</v>
      </c>
      <c r="H4" s="3">
        <f>(F24*1.015)-0.01</f>
        <v>5350.1528199315471</v>
      </c>
      <c r="I4" s="4">
        <v>85</v>
      </c>
      <c r="J4" s="3">
        <f>H24*1.015</f>
        <v>7313.982540668514</v>
      </c>
      <c r="K4" s="4">
        <v>106</v>
      </c>
      <c r="L4" s="3">
        <f>(J24*1.015)-0.01</f>
        <v>9998.6483540442478</v>
      </c>
      <c r="M4" s="4">
        <v>127</v>
      </c>
      <c r="N4" s="3">
        <f>L24*1.015</f>
        <v>13668.730538293617</v>
      </c>
      <c r="P4" s="9" t="s">
        <v>10</v>
      </c>
      <c r="Q4" s="16" t="s">
        <v>11</v>
      </c>
      <c r="R4" s="16" t="s">
        <v>12</v>
      </c>
      <c r="S4" s="16" t="s">
        <v>13</v>
      </c>
      <c r="T4" s="16" t="s">
        <v>14</v>
      </c>
      <c r="U4" s="16" t="s">
        <v>15</v>
      </c>
    </row>
    <row r="5" spans="1:21" ht="15.75" thickBot="1" x14ac:dyDescent="0.3">
      <c r="A5" s="4">
        <v>2</v>
      </c>
      <c r="B5" s="3">
        <f t="shared" si="0"/>
        <v>2125.561208897278</v>
      </c>
      <c r="C5" s="4">
        <v>23</v>
      </c>
      <c r="D5" s="3">
        <f>(D4*1.015)-0.01</f>
        <v>2905.7654041926785</v>
      </c>
      <c r="E5" s="4">
        <v>44</v>
      </c>
      <c r="F5" s="3">
        <f>F4*1.015</f>
        <v>3972.3493527343012</v>
      </c>
      <c r="G5" s="4">
        <v>65</v>
      </c>
      <c r="H5" s="3">
        <f>(H4*1.015)+0.01</f>
        <v>5430.4151122305202</v>
      </c>
      <c r="I5" s="4">
        <v>86</v>
      </c>
      <c r="J5" s="3">
        <f>J4*1.015</f>
        <v>7423.6922787785406</v>
      </c>
      <c r="K5" s="4">
        <v>107</v>
      </c>
      <c r="L5" s="3">
        <f>L4*1.015</f>
        <v>10148.62807935491</v>
      </c>
      <c r="M5" s="4">
        <v>128</v>
      </c>
      <c r="N5" s="3">
        <f>N4*1.015</f>
        <v>13873.761496368021</v>
      </c>
      <c r="P5" s="10" t="s">
        <v>16</v>
      </c>
      <c r="Q5" s="17"/>
      <c r="R5" s="17"/>
      <c r="S5" s="17"/>
      <c r="T5" s="17"/>
      <c r="U5" s="17"/>
    </row>
    <row r="6" spans="1:21" ht="15.75" thickBot="1" x14ac:dyDescent="0.3">
      <c r="A6" s="4">
        <v>3</v>
      </c>
      <c r="B6" s="3">
        <f t="shared" si="0"/>
        <v>2157.4446270307371</v>
      </c>
      <c r="C6" s="4">
        <v>24</v>
      </c>
      <c r="D6" s="3">
        <f t="shared" ref="D6:D24" si="1">D5*1.015</f>
        <v>2949.3518852555685</v>
      </c>
      <c r="E6" s="4">
        <v>45</v>
      </c>
      <c r="F6" s="3">
        <f t="shared" ref="F6:F23" si="2">F5*1.015</f>
        <v>4031.9345930253153</v>
      </c>
      <c r="G6" s="4">
        <v>66</v>
      </c>
      <c r="H6" s="3">
        <f>(H5*1.015)+0.01</f>
        <v>5511.8813389139777</v>
      </c>
      <c r="I6" s="4">
        <v>87</v>
      </c>
      <c r="J6" s="3">
        <f t="shared" ref="J6:J23" si="3">J5*1.015</f>
        <v>7535.0476629602181</v>
      </c>
      <c r="K6" s="4">
        <v>108</v>
      </c>
      <c r="L6" s="3">
        <f t="shared" ref="L6:L24" si="4">L5*1.015</f>
        <v>10300.857500545233</v>
      </c>
      <c r="M6" s="4">
        <v>129</v>
      </c>
      <c r="N6" s="3">
        <f t="shared" ref="N6:N24" si="5">N5*1.015</f>
        <v>14081.867918813539</v>
      </c>
      <c r="P6" s="11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</row>
    <row r="7" spans="1:21" ht="15.75" thickBot="1" x14ac:dyDescent="0.3">
      <c r="A7" s="4">
        <v>4</v>
      </c>
      <c r="B7" s="3">
        <f t="shared" si="0"/>
        <v>2189.806296436198</v>
      </c>
      <c r="C7" s="4">
        <v>25</v>
      </c>
      <c r="D7" s="3">
        <f t="shared" si="1"/>
        <v>2993.5921635344016</v>
      </c>
      <c r="E7" s="4">
        <v>46</v>
      </c>
      <c r="F7" s="3">
        <f t="shared" si="2"/>
        <v>4092.4136119206946</v>
      </c>
      <c r="G7" s="4">
        <v>67</v>
      </c>
      <c r="H7" s="3">
        <f t="shared" ref="H7:H24" si="6">H6*1.015</f>
        <v>5594.5595589976865</v>
      </c>
      <c r="I7" s="4">
        <v>88</v>
      </c>
      <c r="J7" s="3">
        <f t="shared" si="3"/>
        <v>7648.0733779046204</v>
      </c>
      <c r="K7" s="4">
        <v>109</v>
      </c>
      <c r="L7" s="3">
        <f t="shared" si="4"/>
        <v>10455.370363053411</v>
      </c>
      <c r="M7" s="4">
        <v>130</v>
      </c>
      <c r="N7" s="3">
        <f t="shared" si="5"/>
        <v>14293.095937595741</v>
      </c>
      <c r="P7" s="11" t="s">
        <v>23</v>
      </c>
      <c r="Q7" s="12" t="s">
        <v>24</v>
      </c>
      <c r="R7" s="12" t="s">
        <v>25</v>
      </c>
      <c r="S7" s="12" t="s">
        <v>26</v>
      </c>
      <c r="T7" s="12" t="s">
        <v>27</v>
      </c>
      <c r="U7" s="12" t="s">
        <v>28</v>
      </c>
    </row>
    <row r="8" spans="1:21" ht="15.75" thickBot="1" x14ac:dyDescent="0.3">
      <c r="A8" s="4">
        <v>5</v>
      </c>
      <c r="B8" s="3">
        <f t="shared" si="0"/>
        <v>2222.6533908827405</v>
      </c>
      <c r="C8" s="4">
        <v>26</v>
      </c>
      <c r="D8" s="3">
        <f t="shared" si="1"/>
        <v>3038.4960459874173</v>
      </c>
      <c r="E8" s="4">
        <v>47</v>
      </c>
      <c r="F8" s="3">
        <f t="shared" si="2"/>
        <v>4153.7998160995048</v>
      </c>
      <c r="G8" s="4">
        <v>68</v>
      </c>
      <c r="H8" s="3">
        <f t="shared" si="6"/>
        <v>5678.477952382651</v>
      </c>
      <c r="I8" s="4">
        <v>89</v>
      </c>
      <c r="J8" s="3">
        <f t="shared" si="3"/>
        <v>7762.7944785731888</v>
      </c>
      <c r="K8" s="4">
        <v>110</v>
      </c>
      <c r="L8" s="3">
        <f t="shared" si="4"/>
        <v>10612.200918499211</v>
      </c>
      <c r="M8" s="4">
        <v>131</v>
      </c>
      <c r="N8" s="3">
        <f t="shared" si="5"/>
        <v>14507.492376659675</v>
      </c>
      <c r="P8" s="11" t="s">
        <v>29</v>
      </c>
      <c r="Q8" s="12" t="s">
        <v>30</v>
      </c>
      <c r="R8" s="12" t="s">
        <v>31</v>
      </c>
      <c r="S8" s="12" t="s">
        <v>32</v>
      </c>
      <c r="T8" s="12" t="s">
        <v>33</v>
      </c>
      <c r="U8" s="12" t="s">
        <v>34</v>
      </c>
    </row>
    <row r="9" spans="1:21" ht="15.75" thickBot="1" x14ac:dyDescent="0.3">
      <c r="A9" s="4">
        <v>6</v>
      </c>
      <c r="B9" s="3">
        <f t="shared" si="0"/>
        <v>2255.9931917459812</v>
      </c>
      <c r="C9" s="4">
        <v>27</v>
      </c>
      <c r="D9" s="3">
        <f t="shared" si="1"/>
        <v>3084.0734866772282</v>
      </c>
      <c r="E9" s="4">
        <v>48</v>
      </c>
      <c r="F9" s="14">
        <f t="shared" si="2"/>
        <v>4216.1068133409972</v>
      </c>
      <c r="G9" s="4">
        <v>69</v>
      </c>
      <c r="H9" s="3">
        <f t="shared" si="6"/>
        <v>5763.6551216683902</v>
      </c>
      <c r="I9" s="4">
        <v>90</v>
      </c>
      <c r="J9" s="3">
        <f t="shared" si="3"/>
        <v>7879.2363957517855</v>
      </c>
      <c r="K9" s="4">
        <v>111</v>
      </c>
      <c r="L9" s="3">
        <f t="shared" si="4"/>
        <v>10771.383932276698</v>
      </c>
      <c r="M9" s="4">
        <v>132</v>
      </c>
      <c r="N9" s="3">
        <f t="shared" si="5"/>
        <v>14725.104762309569</v>
      </c>
      <c r="P9" s="11" t="s">
        <v>35</v>
      </c>
      <c r="Q9" s="12" t="s">
        <v>34</v>
      </c>
      <c r="R9" s="12" t="s">
        <v>36</v>
      </c>
      <c r="S9" s="12" t="s">
        <v>37</v>
      </c>
      <c r="T9" s="12" t="s">
        <v>38</v>
      </c>
      <c r="U9" s="12" t="s">
        <v>39</v>
      </c>
    </row>
    <row r="10" spans="1:21" x14ac:dyDescent="0.25">
      <c r="A10" s="4">
        <v>7</v>
      </c>
      <c r="B10" s="3">
        <f t="shared" si="0"/>
        <v>2289.8330896221705</v>
      </c>
      <c r="C10" s="4">
        <v>28</v>
      </c>
      <c r="D10" s="3">
        <f t="shared" si="1"/>
        <v>3130.3345889773864</v>
      </c>
      <c r="E10" s="4">
        <v>49</v>
      </c>
      <c r="F10" s="3">
        <f>(F9*1.015)-0.03</f>
        <v>4279.3184155411118</v>
      </c>
      <c r="G10" s="4">
        <v>70</v>
      </c>
      <c r="H10" s="3">
        <f>(H9*1.015)-0.02</f>
        <v>5850.0899484934152</v>
      </c>
      <c r="I10" s="4">
        <v>91</v>
      </c>
      <c r="J10" s="3">
        <f t="shared" si="3"/>
        <v>7997.4249416880612</v>
      </c>
      <c r="K10" s="4">
        <v>112</v>
      </c>
      <c r="L10" s="3">
        <f t="shared" si="4"/>
        <v>10932.954691260848</v>
      </c>
      <c r="M10" s="4">
        <v>133</v>
      </c>
      <c r="N10" s="3">
        <f t="shared" si="5"/>
        <v>14945.981333744212</v>
      </c>
    </row>
    <row r="11" spans="1:21" x14ac:dyDescent="0.25">
      <c r="A11" s="4">
        <v>8</v>
      </c>
      <c r="B11" s="3">
        <f t="shared" si="0"/>
        <v>2324.1805859665028</v>
      </c>
      <c r="C11" s="4">
        <v>29</v>
      </c>
      <c r="D11" s="3">
        <f t="shared" si="1"/>
        <v>3177.2896078120471</v>
      </c>
      <c r="E11" s="4">
        <v>50</v>
      </c>
      <c r="F11" s="3">
        <f t="shared" si="2"/>
        <v>4343.5081917742282</v>
      </c>
      <c r="G11" s="4">
        <v>71</v>
      </c>
      <c r="H11" s="3">
        <f>(H10*1.015)+0.01</f>
        <v>5937.8512977208165</v>
      </c>
      <c r="I11" s="4">
        <v>92</v>
      </c>
      <c r="J11" s="3">
        <f t="shared" si="3"/>
        <v>8117.3863158133809</v>
      </c>
      <c r="K11" s="4">
        <v>113</v>
      </c>
      <c r="L11" s="3">
        <f t="shared" si="4"/>
        <v>11096.949011629758</v>
      </c>
      <c r="M11" s="4">
        <v>134</v>
      </c>
      <c r="N11" s="3">
        <f t="shared" si="5"/>
        <v>15170.171053750373</v>
      </c>
      <c r="P11" s="13" t="s">
        <v>40</v>
      </c>
    </row>
    <row r="12" spans="1:21" x14ac:dyDescent="0.25">
      <c r="A12" s="4">
        <v>9</v>
      </c>
      <c r="B12" s="3">
        <f t="shared" si="0"/>
        <v>2359.0432947560003</v>
      </c>
      <c r="C12" s="4">
        <v>30</v>
      </c>
      <c r="D12" s="3">
        <f t="shared" si="1"/>
        <v>3224.9489519292274</v>
      </c>
      <c r="E12" s="4">
        <v>51</v>
      </c>
      <c r="F12" s="3">
        <f>(F11*1.015)+0.01</f>
        <v>4408.6708146508417</v>
      </c>
      <c r="G12" s="4">
        <v>72</v>
      </c>
      <c r="H12" s="3">
        <f t="shared" si="6"/>
        <v>6026.9190671866281</v>
      </c>
      <c r="I12" s="4">
        <v>93</v>
      </c>
      <c r="J12" s="3">
        <f t="shared" si="3"/>
        <v>8239.1471105505807</v>
      </c>
      <c r="K12" s="4">
        <v>114</v>
      </c>
      <c r="L12" s="3">
        <f t="shared" si="4"/>
        <v>11263.403246804204</v>
      </c>
      <c r="M12" s="4">
        <v>135</v>
      </c>
      <c r="N12" s="3">
        <f t="shared" si="5"/>
        <v>15397.723619556627</v>
      </c>
    </row>
    <row r="13" spans="1:21" x14ac:dyDescent="0.25">
      <c r="A13" s="4">
        <v>10</v>
      </c>
      <c r="B13" s="3">
        <f t="shared" si="0"/>
        <v>2394.4289441773399</v>
      </c>
      <c r="C13" s="4">
        <v>31</v>
      </c>
      <c r="D13" s="3">
        <f t="shared" si="1"/>
        <v>3273.3231862081657</v>
      </c>
      <c r="E13" s="4">
        <v>52</v>
      </c>
      <c r="F13" s="3">
        <f>(F12*1.015)-0.01</f>
        <v>4474.7908768706038</v>
      </c>
      <c r="G13" s="4">
        <v>73</v>
      </c>
      <c r="H13" s="3">
        <f>(H12*1.015)+0.01</f>
        <v>6117.3328531944271</v>
      </c>
      <c r="I13" s="4">
        <v>94</v>
      </c>
      <c r="J13" s="3">
        <f t="shared" si="3"/>
        <v>8362.7343172088385</v>
      </c>
      <c r="K13" s="4">
        <v>115</v>
      </c>
      <c r="L13" s="3">
        <f t="shared" si="4"/>
        <v>11432.354295506266</v>
      </c>
      <c r="M13" s="4">
        <v>136</v>
      </c>
      <c r="N13" s="3">
        <f t="shared" si="5"/>
        <v>15628.689473849976</v>
      </c>
    </row>
    <row r="14" spans="1:21" x14ac:dyDescent="0.25">
      <c r="A14" s="4">
        <v>11</v>
      </c>
      <c r="B14" s="3">
        <f t="shared" si="0"/>
        <v>2430.3453783399996</v>
      </c>
      <c r="C14" s="4">
        <v>32</v>
      </c>
      <c r="D14" s="3">
        <f t="shared" si="1"/>
        <v>3322.4230340012878</v>
      </c>
      <c r="E14" s="4">
        <v>53</v>
      </c>
      <c r="F14" s="3">
        <f t="shared" si="2"/>
        <v>4541.9127400236621</v>
      </c>
      <c r="G14" s="4">
        <v>74</v>
      </c>
      <c r="H14" s="3">
        <f>(H13*1.015)-0.01</f>
        <v>6209.0828459923423</v>
      </c>
      <c r="I14" s="4">
        <v>95</v>
      </c>
      <c r="J14" s="3">
        <f t="shared" si="3"/>
        <v>8488.1753319669697</v>
      </c>
      <c r="K14" s="4">
        <v>116</v>
      </c>
      <c r="L14" s="3">
        <f t="shared" si="4"/>
        <v>11603.839609938859</v>
      </c>
      <c r="M14" s="4">
        <v>137</v>
      </c>
      <c r="N14" s="3">
        <f t="shared" si="5"/>
        <v>15863.119815957723</v>
      </c>
    </row>
    <row r="15" spans="1:21" x14ac:dyDescent="0.25">
      <c r="A15" s="4">
        <v>12</v>
      </c>
      <c r="B15" s="3">
        <f t="shared" si="0"/>
        <v>2466.8005590150992</v>
      </c>
      <c r="C15" s="4">
        <v>33</v>
      </c>
      <c r="D15" s="3">
        <f t="shared" si="1"/>
        <v>3372.2593795113066</v>
      </c>
      <c r="E15" s="4">
        <v>54</v>
      </c>
      <c r="F15" s="3">
        <f t="shared" si="2"/>
        <v>4610.0414311240165</v>
      </c>
      <c r="G15" s="4">
        <v>75</v>
      </c>
      <c r="H15" s="3">
        <f t="shared" si="6"/>
        <v>6302.2190886822273</v>
      </c>
      <c r="I15" s="4">
        <v>96</v>
      </c>
      <c r="J15" s="14">
        <f t="shared" si="3"/>
        <v>8615.4979619464739</v>
      </c>
      <c r="K15" s="4">
        <v>117</v>
      </c>
      <c r="L15" s="3">
        <f t="shared" si="4"/>
        <v>11777.897204087942</v>
      </c>
      <c r="M15" s="4">
        <v>138</v>
      </c>
      <c r="N15" s="3">
        <f t="shared" si="5"/>
        <v>16101.066613197088</v>
      </c>
    </row>
    <row r="16" spans="1:21" x14ac:dyDescent="0.25">
      <c r="A16" s="4">
        <v>13</v>
      </c>
      <c r="B16" s="3">
        <f t="shared" si="0"/>
        <v>2503.8025674003256</v>
      </c>
      <c r="C16" s="4">
        <v>34</v>
      </c>
      <c r="D16" s="3">
        <f t="shared" si="1"/>
        <v>3422.8432702039759</v>
      </c>
      <c r="E16" s="4">
        <v>55</v>
      </c>
      <c r="F16" s="3">
        <f t="shared" si="2"/>
        <v>4679.1920525908763</v>
      </c>
      <c r="G16" s="4">
        <v>76</v>
      </c>
      <c r="H16" s="3">
        <f t="shared" si="6"/>
        <v>6396.7523750124601</v>
      </c>
      <c r="I16" s="4">
        <v>97</v>
      </c>
      <c r="J16" s="3">
        <f t="shared" si="3"/>
        <v>8744.7304313756704</v>
      </c>
      <c r="K16" s="4">
        <v>118</v>
      </c>
      <c r="L16" s="3">
        <f t="shared" si="4"/>
        <v>11954.56566214926</v>
      </c>
      <c r="M16" s="4">
        <v>139</v>
      </c>
      <c r="N16" s="3">
        <f t="shared" si="5"/>
        <v>16342.582612395043</v>
      </c>
    </row>
    <row r="17" spans="1:14" x14ac:dyDescent="0.25">
      <c r="A17" s="4">
        <v>14</v>
      </c>
      <c r="B17" s="3">
        <f>B18/1.015</f>
        <v>2541.3596059113302</v>
      </c>
      <c r="C17" s="4">
        <v>35</v>
      </c>
      <c r="D17" s="3">
        <f t="shared" si="1"/>
        <v>3474.185919257035</v>
      </c>
      <c r="E17" s="4">
        <v>56</v>
      </c>
      <c r="F17" s="3">
        <f t="shared" si="2"/>
        <v>4749.3799333797388</v>
      </c>
      <c r="G17" s="4">
        <v>77</v>
      </c>
      <c r="H17" s="3">
        <f t="shared" si="6"/>
        <v>6492.703660637646</v>
      </c>
      <c r="I17" s="4">
        <v>98</v>
      </c>
      <c r="J17" s="3">
        <f t="shared" si="3"/>
        <v>8875.9013878463047</v>
      </c>
      <c r="K17" s="4">
        <v>119</v>
      </c>
      <c r="L17" s="3">
        <f t="shared" si="4"/>
        <v>12133.884147081497</v>
      </c>
      <c r="M17" s="4">
        <v>140</v>
      </c>
      <c r="N17" s="3">
        <f t="shared" si="5"/>
        <v>16587.721351580967</v>
      </c>
    </row>
    <row r="18" spans="1:14" x14ac:dyDescent="0.25">
      <c r="A18" s="15">
        <v>15</v>
      </c>
      <c r="B18" s="14">
        <v>2579.48</v>
      </c>
      <c r="C18" s="4">
        <v>36</v>
      </c>
      <c r="D18" s="3">
        <f t="shared" si="1"/>
        <v>3526.2987080458902</v>
      </c>
      <c r="E18" s="4">
        <v>57</v>
      </c>
      <c r="F18" s="3">
        <f t="shared" si="2"/>
        <v>4820.6206323804345</v>
      </c>
      <c r="G18" s="4">
        <v>78</v>
      </c>
      <c r="H18" s="3">
        <f t="shared" si="6"/>
        <v>6590.0942155472103</v>
      </c>
      <c r="I18" s="4">
        <v>99</v>
      </c>
      <c r="J18" s="3">
        <f t="shared" si="3"/>
        <v>9009.0399086639991</v>
      </c>
      <c r="K18" s="4">
        <v>120</v>
      </c>
      <c r="L18" s="3">
        <f t="shared" si="4"/>
        <v>12315.892409287719</v>
      </c>
      <c r="M18" s="4">
        <v>141</v>
      </c>
      <c r="N18" s="3">
        <f t="shared" si="5"/>
        <v>16836.537171854681</v>
      </c>
    </row>
    <row r="19" spans="1:14" x14ac:dyDescent="0.25">
      <c r="A19" s="4">
        <v>16</v>
      </c>
      <c r="B19" s="14">
        <f>B18*1.015</f>
        <v>2618.1722</v>
      </c>
      <c r="C19" s="4">
        <v>37</v>
      </c>
      <c r="D19" s="3">
        <f t="shared" si="1"/>
        <v>3579.1931886665784</v>
      </c>
      <c r="E19" s="4">
        <v>58</v>
      </c>
      <c r="F19" s="3">
        <f t="shared" si="2"/>
        <v>4892.9299418661403</v>
      </c>
      <c r="G19" s="4">
        <v>79</v>
      </c>
      <c r="H19" s="3">
        <f t="shared" si="6"/>
        <v>6688.9456287804178</v>
      </c>
      <c r="I19" s="4">
        <v>100</v>
      </c>
      <c r="J19" s="3">
        <f>(J18*1.015)+0.01</f>
        <v>9144.1855072939579</v>
      </c>
      <c r="K19" s="4">
        <v>121</v>
      </c>
      <c r="L19" s="3">
        <f t="shared" si="4"/>
        <v>12500.630795427034</v>
      </c>
      <c r="M19" s="4">
        <v>142</v>
      </c>
      <c r="N19" s="3">
        <f t="shared" si="5"/>
        <v>17089.085229432501</v>
      </c>
    </row>
    <row r="20" spans="1:14" x14ac:dyDescent="0.25">
      <c r="A20" s="4">
        <v>17</v>
      </c>
      <c r="B20" s="14">
        <f>(B19*1.015)+0.01</f>
        <v>2657.4547830000001</v>
      </c>
      <c r="C20" s="4">
        <v>38</v>
      </c>
      <c r="D20" s="3">
        <f t="shared" si="1"/>
        <v>3632.8810864965767</v>
      </c>
      <c r="E20" s="4">
        <v>59</v>
      </c>
      <c r="F20" s="3">
        <f t="shared" si="2"/>
        <v>4966.3238909941319</v>
      </c>
      <c r="G20" s="4">
        <v>80</v>
      </c>
      <c r="H20" s="3">
        <f t="shared" si="6"/>
        <v>6789.2798132121234</v>
      </c>
      <c r="I20" s="4">
        <v>101</v>
      </c>
      <c r="J20" s="3">
        <f t="shared" si="3"/>
        <v>9281.3482899033661</v>
      </c>
      <c r="K20" s="4">
        <v>122</v>
      </c>
      <c r="L20" s="3">
        <f t="shared" si="4"/>
        <v>12688.140257358438</v>
      </c>
      <c r="M20" s="4">
        <v>143</v>
      </c>
      <c r="N20" s="3">
        <f t="shared" si="5"/>
        <v>17345.421507873987</v>
      </c>
    </row>
    <row r="21" spans="1:14" x14ac:dyDescent="0.25">
      <c r="A21" s="4">
        <v>18</v>
      </c>
      <c r="B21" s="14">
        <f>(B20*1.015)-0.02</f>
        <v>2697.296604745</v>
      </c>
      <c r="C21" s="4">
        <v>39</v>
      </c>
      <c r="D21" s="3">
        <f t="shared" si="1"/>
        <v>3687.374302794025</v>
      </c>
      <c r="E21" s="4">
        <v>60</v>
      </c>
      <c r="F21" s="14">
        <f>(F20*1.015)+0.02</f>
        <v>5040.8387493590435</v>
      </c>
      <c r="G21" s="4">
        <v>81</v>
      </c>
      <c r="H21" s="3">
        <f t="shared" si="6"/>
        <v>6891.1190104103043</v>
      </c>
      <c r="I21" s="4">
        <v>102</v>
      </c>
      <c r="J21" s="3">
        <f>(J20*1.015)+0.01</f>
        <v>9420.5785142519162</v>
      </c>
      <c r="K21" s="4">
        <v>123</v>
      </c>
      <c r="L21" s="3">
        <f t="shared" si="4"/>
        <v>12878.462361218813</v>
      </c>
      <c r="M21" s="4">
        <v>144</v>
      </c>
      <c r="N21" s="3">
        <f t="shared" si="5"/>
        <v>17605.602830492095</v>
      </c>
    </row>
    <row r="22" spans="1:14" x14ac:dyDescent="0.25">
      <c r="A22" s="4">
        <v>19</v>
      </c>
      <c r="B22" s="14">
        <f>(B21*1.015)+0.01</f>
        <v>2737.7660538161749</v>
      </c>
      <c r="C22" s="4">
        <v>40</v>
      </c>
      <c r="D22" s="3">
        <f t="shared" si="1"/>
        <v>3742.6849173359351</v>
      </c>
      <c r="E22" s="4">
        <v>61</v>
      </c>
      <c r="F22" s="3">
        <f>(F21*1.015)+0.01</f>
        <v>5116.4613305994289</v>
      </c>
      <c r="G22" s="4">
        <v>82</v>
      </c>
      <c r="H22" s="3">
        <f t="shared" si="6"/>
        <v>6994.4857955664584</v>
      </c>
      <c r="I22" s="4">
        <v>103</v>
      </c>
      <c r="J22" s="3">
        <f>(J21*1.015)-0.01</f>
        <v>9561.8771919656938</v>
      </c>
      <c r="K22" s="4">
        <v>124</v>
      </c>
      <c r="L22" s="3">
        <f t="shared" si="4"/>
        <v>13071.639296637095</v>
      </c>
      <c r="M22" s="4">
        <v>145</v>
      </c>
      <c r="N22" s="3">
        <f t="shared" si="5"/>
        <v>17869.686872949474</v>
      </c>
    </row>
    <row r="23" spans="1:14" x14ac:dyDescent="0.25">
      <c r="A23" s="4">
        <v>20</v>
      </c>
      <c r="B23" s="14">
        <f>(B22*1.015)+0.01</f>
        <v>2778.8425446234173</v>
      </c>
      <c r="C23" s="4">
        <v>41</v>
      </c>
      <c r="D23" s="3">
        <f t="shared" si="1"/>
        <v>3798.8251910959739</v>
      </c>
      <c r="E23" s="4">
        <v>62</v>
      </c>
      <c r="F23" s="3">
        <f t="shared" si="2"/>
        <v>5193.2082505584203</v>
      </c>
      <c r="G23" s="4">
        <v>83</v>
      </c>
      <c r="H23" s="3">
        <f t="shared" si="6"/>
        <v>7099.4030824999545</v>
      </c>
      <c r="I23" s="4">
        <v>104</v>
      </c>
      <c r="J23" s="3">
        <f t="shared" si="3"/>
        <v>9705.3053498451791</v>
      </c>
      <c r="K23" s="4">
        <v>125</v>
      </c>
      <c r="L23" s="3">
        <f t="shared" si="4"/>
        <v>13267.713886086651</v>
      </c>
      <c r="M23" s="4">
        <v>146</v>
      </c>
      <c r="N23" s="3">
        <f t="shared" si="5"/>
        <v>18137.732176043715</v>
      </c>
    </row>
    <row r="24" spans="1:14" x14ac:dyDescent="0.25">
      <c r="A24" s="4">
        <v>21</v>
      </c>
      <c r="B24" s="14">
        <f>(B23*1.015)-0.01</f>
        <v>2820.515182792768</v>
      </c>
      <c r="C24" s="4">
        <v>42</v>
      </c>
      <c r="D24" s="3">
        <f t="shared" si="1"/>
        <v>3855.8075689624129</v>
      </c>
      <c r="E24" s="4">
        <v>63</v>
      </c>
      <c r="F24" s="3">
        <f>(F23*1.015)-0.01</f>
        <v>5271.0963743167958</v>
      </c>
      <c r="G24" s="4">
        <v>84</v>
      </c>
      <c r="H24" s="3">
        <f t="shared" si="6"/>
        <v>7205.8941287374528</v>
      </c>
      <c r="I24" s="4">
        <v>105</v>
      </c>
      <c r="J24" s="3">
        <f>(J23*1.015)+0.01</f>
        <v>9850.8949300928562</v>
      </c>
      <c r="K24" s="4">
        <v>126</v>
      </c>
      <c r="L24" s="3">
        <f t="shared" si="4"/>
        <v>13466.72959437795</v>
      </c>
      <c r="M24" s="4">
        <v>147</v>
      </c>
      <c r="N24" s="3">
        <f t="shared" si="5"/>
        <v>18409.798158684371</v>
      </c>
    </row>
    <row r="27" spans="1:14" x14ac:dyDescent="0.25">
      <c r="E27" s="1"/>
    </row>
    <row r="28" spans="1:14" x14ac:dyDescent="0.25">
      <c r="B28" s="5">
        <v>8.48E-2</v>
      </c>
      <c r="E28" s="1"/>
    </row>
  </sheetData>
  <sheetProtection password="EC88" sheet="1" objects="1" scenarios="1"/>
  <mergeCells count="6">
    <mergeCell ref="U4:U5"/>
    <mergeCell ref="A2:N2"/>
    <mergeCell ref="Q4:Q5"/>
    <mergeCell ref="R4:R5"/>
    <mergeCell ref="S4:S5"/>
    <mergeCell ref="T4:T5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PCCS out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Juliane Albuquerque</dc:creator>
  <cp:lastModifiedBy>Cristina Santos</cp:lastModifiedBy>
  <cp:lastPrinted>2017-06-16T13:20:52Z</cp:lastPrinted>
  <dcterms:created xsi:type="dcterms:W3CDTF">2013-07-22T19:56:46Z</dcterms:created>
  <dcterms:modified xsi:type="dcterms:W3CDTF">2019-10-10T17:40:33Z</dcterms:modified>
</cp:coreProperties>
</file>