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4240" windowHeight="11700"/>
  </bookViews>
  <sheets>
    <sheet name="EXECUTADO_-_JUL_-_2017" sheetId="6" r:id="rId1"/>
  </sheets>
  <calcPr calcId="145621"/>
</workbook>
</file>

<file path=xl/calcChain.xml><?xml version="1.0" encoding="utf-8"?>
<calcChain xmlns="http://schemas.openxmlformats.org/spreadsheetml/2006/main">
  <c r="P11" i="6" l="1"/>
  <c r="O15" i="6"/>
  <c r="N15" i="6"/>
  <c r="P15" i="6" s="1"/>
  <c r="V15" i="6" s="1"/>
  <c r="W15" i="6" s="1"/>
  <c r="O14" i="6"/>
  <c r="P14" i="6" s="1"/>
  <c r="V14" i="6" s="1"/>
  <c r="W14" i="6" s="1"/>
  <c r="N14" i="6"/>
  <c r="O13" i="6"/>
  <c r="N13" i="6"/>
  <c r="P13" i="6" s="1"/>
  <c r="O12" i="6"/>
  <c r="P12" i="6" s="1"/>
  <c r="N12" i="6"/>
  <c r="U11" i="6"/>
  <c r="U12" i="6"/>
  <c r="U13" i="6"/>
  <c r="U14" i="6"/>
  <c r="U15" i="6"/>
  <c r="O11" i="6"/>
  <c r="N11" i="6"/>
  <c r="N10" i="6"/>
  <c r="O10" i="6"/>
  <c r="U10" i="6"/>
  <c r="V11" i="6" l="1"/>
  <c r="W11" i="6" s="1"/>
  <c r="P10" i="6"/>
  <c r="V10" i="6" s="1"/>
  <c r="W10" i="6" s="1"/>
  <c r="V13" i="6"/>
  <c r="W13" i="6" s="1"/>
  <c r="V12" i="6"/>
  <c r="W12" i="6" s="1"/>
</calcChain>
</file>

<file path=xl/sharedStrings.xml><?xml version="1.0" encoding="utf-8"?>
<sst xmlns="http://schemas.openxmlformats.org/spreadsheetml/2006/main" count="102" uniqueCount="63">
  <si>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</si>
  <si>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</si>
  <si>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</si>
  <si>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</si>
  <si>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</si>
  <si>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</si>
  <si>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</si>
  <si>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</si>
  <si>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</si>
  <si>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</si>
  <si>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</si>
  <si>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</si>
  <si>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</si>
  <si>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</si>
  <si>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</si>
  <si>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</si>
  <si>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</si>
  <si>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</si>
  <si>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</si>
  <si>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</si>
  <si>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</si>
  <si>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</si>
  <si>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</si>
  <si>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</si>
  <si>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</si>
  <si>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</si>
  <si>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</si>
  <si>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</si>
  <si>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</si>
  <si>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</si>
  <si>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</si>
  <si>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</si>
  <si>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</si>
  <si>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</si>
  <si>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</si>
  <si>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</si>
  <si>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</si>
  <si>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REUNIÃO SOBRE MATRIZ DE RISCO</t>
  </si>
  <si>
    <t>RJ</t>
  </si>
  <si>
    <t>RIO DE JANEIRO</t>
  </si>
  <si>
    <t>GILBERTO DE SOUZA SANTOS</t>
  </si>
  <si>
    <t>REUNIÃO NA MITSUI PADRONIZAÇÃO DE ESPECIFICAÇÕES TÉCNICAS DE MATERIAS &amp; EQUIPAMENTOS</t>
  </si>
  <si>
    <t>ALEXANDRE CARLOS DE CARVALHO LISBOA</t>
  </si>
  <si>
    <t>REUNIÃO DO GT DE CONTABILIDADE DA ABEGÁS E EUNIÃO DO PCPGÁS</t>
  </si>
  <si>
    <t>DAF</t>
  </si>
  <si>
    <t>GCON</t>
  </si>
  <si>
    <t>JAILSON JOSÉ GALVÃO</t>
  </si>
  <si>
    <t>REUNIÃO GASPETRO</t>
  </si>
  <si>
    <t>CARLOS EDUARDO CARNEIRO GUEDES ALCOFORADO</t>
  </si>
  <si>
    <t>PRE</t>
  </si>
  <si>
    <t>CJUR</t>
  </si>
  <si>
    <t>REUNIÃO THOMAS LUCHINI - PRESIDENTE GASPETRO</t>
  </si>
  <si>
    <t>COORDENADOR DE ENGENHARIA</t>
  </si>
  <si>
    <t>GESTOR DE PROJETOS</t>
  </si>
  <si>
    <t>GERENTE DE CONTABILIDADE E FISCAL</t>
  </si>
  <si>
    <t>DIRETOR TÉCNICO COMERCIAL</t>
  </si>
  <si>
    <t>COORDENADOR JURÍDICO</t>
  </si>
  <si>
    <t>000066</t>
  </si>
  <si>
    <t>000129</t>
  </si>
  <si>
    <t>000232</t>
  </si>
  <si>
    <t>000056</t>
  </si>
  <si>
    <t>172578</t>
  </si>
  <si>
    <t>COMPANHIA PERNAMBUCANA DE GÁS - COPERGÁS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</si>
</sst>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1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33">
    <xf numFmtId="0" fontId="0" fillId="0" borderId="0" xfId="0"/>
    <xf numFmtId="0" fontId="0" fillId="3" borderId="0" xfId="0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0" borderId="0" xfId="0" applyFont="1"/>
    <xf numFmtId="0" fontId="8" fillId="3" borderId="0" xfId="0" applyFont="1" applyFill="1" applyAlignment="1"/>
    <xf numFmtId="0" fontId="6" fillId="3" borderId="0" xfId="0" applyFont="1" applyFill="1"/>
    <xf numFmtId="0" fontId="9" fillId="3" borderId="0" xfId="0" applyFont="1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top"/>
    </xf>
    <xf numFmtId="0" fontId="7" fillId="3" borderId="0" xfId="0" applyFont="1" applyFill="1" applyAlignment="1"/>
    <xf numFmtId="0" fontId="7" fillId="0" borderId="0" xfId="0" applyFont="1"/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46382</xdr:colOff>
      <xdr:row>0</xdr:row>
      <xdr:rowOff>79927</xdr:rowOff>
    </xdr:from>
    <xdr:to>
      <xdr:col>1</xdr:col>
      <xdr:colOff>46382</xdr:colOff>
      <xdr:row>4</xdr:row>
      <xdr:rowOff>40998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461"/>
        <a:stretch>
          <a:fillRect/>
        </a:stretch>
      </xdr:blipFill>
      <xdr:spPr bwMode="auto">
        <a:xfrm>
          <a:off x="46382" y="79927"/>
          <a:ext cx="654326" cy="689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115" zoomScaleNormal="115" workbookViewId="0">
      <selection activeCell="C10" sqref="C10"/>
    </sheetView>
  </sheetViews>
  <sheetFormatPr defaultRowHeight="15" customHeight="1" x14ac:dyDescent="0.2"/>
  <cols>
    <col min="1" max="1" width="8.625" customWidth="1"/>
    <col min="2" max="2" width="10.75" customWidth="1"/>
    <col min="3" max="3" width="48.5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32" customFormat="1" ht="23.25" x14ac:dyDescent="0.35">
      <c r="A5" s="31" t="s">
        <v>62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25" t="s">
        <v>0</v>
      </c>
      <c r="W5" s="25"/>
      <c r="X5" s="8">
        <v>42917</v>
      </c>
    </row>
    <row r="6" spans="1:24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x14ac:dyDescent="0.25">
      <c r="A7" s="26" t="s">
        <v>5</v>
      </c>
      <c r="B7" s="26"/>
      <c r="C7" s="26" t="s">
        <v>6</v>
      </c>
      <c r="D7" s="26"/>
      <c r="E7" s="26"/>
      <c r="F7" s="26" t="s">
        <v>3</v>
      </c>
      <c r="G7" s="26"/>
      <c r="H7" s="26"/>
      <c r="I7" s="26"/>
      <c r="J7" s="26"/>
      <c r="K7" s="26"/>
      <c r="L7" s="26"/>
      <c r="M7" s="26"/>
      <c r="N7" s="26" t="s">
        <v>7</v>
      </c>
      <c r="O7" s="26"/>
      <c r="P7" s="26"/>
      <c r="Q7" s="26" t="s">
        <v>1</v>
      </c>
      <c r="R7" s="26"/>
      <c r="S7" s="26"/>
      <c r="T7" s="26"/>
      <c r="U7" s="26"/>
      <c r="V7" s="26"/>
      <c r="W7" s="26" t="s">
        <v>8</v>
      </c>
      <c r="X7" s="26" t="s">
        <v>9</v>
      </c>
    </row>
    <row r="8" spans="1:24" s="9" customFormat="1" x14ac:dyDescent="0.25">
      <c r="A8" s="27" t="s">
        <v>10</v>
      </c>
      <c r="B8" s="27" t="s">
        <v>11</v>
      </c>
      <c r="C8" s="27" t="s">
        <v>12</v>
      </c>
      <c r="D8" s="27" t="s">
        <v>13</v>
      </c>
      <c r="E8" s="27" t="s">
        <v>14</v>
      </c>
      <c r="F8" s="27" t="s">
        <v>15</v>
      </c>
      <c r="G8" s="27" t="s">
        <v>16</v>
      </c>
      <c r="H8" s="27" t="s">
        <v>17</v>
      </c>
      <c r="I8" s="27"/>
      <c r="J8" s="28" t="s">
        <v>18</v>
      </c>
      <c r="K8" s="28"/>
      <c r="L8" s="27" t="s">
        <v>19</v>
      </c>
      <c r="M8" s="27" t="s">
        <v>20</v>
      </c>
      <c r="N8" s="28" t="s">
        <v>21</v>
      </c>
      <c r="O8" s="28" t="s">
        <v>22</v>
      </c>
      <c r="P8" s="28" t="s">
        <v>23</v>
      </c>
      <c r="Q8" s="28" t="s">
        <v>24</v>
      </c>
      <c r="R8" s="28"/>
      <c r="S8" s="28" t="s">
        <v>25</v>
      </c>
      <c r="T8" s="28"/>
      <c r="U8" s="27" t="s">
        <v>26</v>
      </c>
      <c r="V8" s="28" t="s">
        <v>23</v>
      </c>
      <c r="W8" s="26"/>
      <c r="X8" s="26"/>
    </row>
    <row r="9" spans="1:24" s="9" customFormat="1" x14ac:dyDescent="0.25">
      <c r="A9" s="27"/>
      <c r="B9" s="27"/>
      <c r="C9" s="27"/>
      <c r="D9" s="27"/>
      <c r="E9" s="27"/>
      <c r="F9" s="27"/>
      <c r="G9" s="27"/>
      <c r="H9" s="10" t="s">
        <v>27</v>
      </c>
      <c r="I9" s="10" t="s">
        <v>28</v>
      </c>
      <c r="J9" s="10" t="s">
        <v>27</v>
      </c>
      <c r="K9" s="11" t="s">
        <v>29</v>
      </c>
      <c r="L9" s="27"/>
      <c r="M9" s="27"/>
      <c r="N9" s="28"/>
      <c r="O9" s="28"/>
      <c r="P9" s="28"/>
      <c r="Q9" s="10" t="s">
        <v>2</v>
      </c>
      <c r="R9" s="11" t="s">
        <v>30</v>
      </c>
      <c r="S9" s="10" t="s">
        <v>2</v>
      </c>
      <c r="T9" s="11" t="s">
        <v>30</v>
      </c>
      <c r="U9" s="27"/>
      <c r="V9" s="28"/>
      <c r="W9" s="26"/>
      <c r="X9" s="26"/>
    </row>
    <row r="10" spans="1:24" ht="25.5" x14ac:dyDescent="0.2">
      <c r="A10" s="19" t="s">
        <v>34</v>
      </c>
      <c r="B10" s="19" t="s">
        <v>35</v>
      </c>
      <c r="C10" s="19" t="s">
        <v>36</v>
      </c>
      <c r="D10" s="29" t="s">
        <v>57</v>
      </c>
      <c r="E10" s="20" t="s">
        <v>52</v>
      </c>
      <c r="F10" s="20" t="s">
        <v>37</v>
      </c>
      <c r="G10" s="21" t="s">
        <v>31</v>
      </c>
      <c r="H10" s="19" t="s">
        <v>32</v>
      </c>
      <c r="I10" s="19" t="s">
        <v>33</v>
      </c>
      <c r="J10" s="19" t="s">
        <v>38</v>
      </c>
      <c r="K10" s="22" t="s">
        <v>39</v>
      </c>
      <c r="L10" s="23">
        <v>42926</v>
      </c>
      <c r="M10" s="23">
        <v>42928</v>
      </c>
      <c r="N10" s="22">
        <f>639.67/2</f>
        <v>319.83499999999998</v>
      </c>
      <c r="O10" s="22">
        <f>639.67/2</f>
        <v>319.83499999999998</v>
      </c>
      <c r="P10" s="22">
        <f>N10+O10</f>
        <v>639.66999999999996</v>
      </c>
      <c r="Q10" s="19">
        <v>3</v>
      </c>
      <c r="R10" s="22">
        <v>120</v>
      </c>
      <c r="S10" s="19"/>
      <c r="T10" s="22"/>
      <c r="U10" s="24">
        <f>(Q10*R10)+(S10*T10)</f>
        <v>360</v>
      </c>
      <c r="V10" s="22">
        <f>P10+U10</f>
        <v>999.67</v>
      </c>
      <c r="W10" s="22">
        <f>V10</f>
        <v>999.67</v>
      </c>
      <c r="X10" s="12"/>
    </row>
    <row r="11" spans="1:24" ht="38.25" x14ac:dyDescent="0.2">
      <c r="A11" s="12" t="s">
        <v>34</v>
      </c>
      <c r="B11" s="12" t="s">
        <v>35</v>
      </c>
      <c r="C11" s="12" t="s">
        <v>40</v>
      </c>
      <c r="D11" s="29" t="s">
        <v>58</v>
      </c>
      <c r="E11" s="14" t="s">
        <v>53</v>
      </c>
      <c r="F11" s="20" t="s">
        <v>41</v>
      </c>
      <c r="G11" s="21" t="s">
        <v>31</v>
      </c>
      <c r="H11" s="19" t="s">
        <v>32</v>
      </c>
      <c r="I11" s="12" t="s">
        <v>33</v>
      </c>
      <c r="J11" s="19" t="s">
        <v>38</v>
      </c>
      <c r="K11" s="22" t="s">
        <v>39</v>
      </c>
      <c r="L11" s="16">
        <v>42940</v>
      </c>
      <c r="M11" s="16">
        <v>42942</v>
      </c>
      <c r="N11" s="22">
        <f>676.03/2</f>
        <v>338.01499999999999</v>
      </c>
      <c r="O11" s="22">
        <f>676.03/2</f>
        <v>338.01499999999999</v>
      </c>
      <c r="P11" s="22">
        <f>N11+O11</f>
        <v>676.03</v>
      </c>
      <c r="Q11" s="12">
        <v>3</v>
      </c>
      <c r="R11" s="15">
        <v>120</v>
      </c>
      <c r="S11" s="12"/>
      <c r="T11" s="15"/>
      <c r="U11" s="24">
        <f t="shared" ref="U11:U15" si="0">(Q11*R11)+(S11*T11)</f>
        <v>360</v>
      </c>
      <c r="V11" s="22">
        <f t="shared" ref="V11:V15" si="1">P11+U11</f>
        <v>1036.03</v>
      </c>
      <c r="W11" s="22">
        <f t="shared" ref="W11:W15" si="2">V11</f>
        <v>1036.03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29" t="s">
        <v>59</v>
      </c>
      <c r="E12" s="14" t="s">
        <v>54</v>
      </c>
      <c r="F12" s="20" t="s">
        <v>43</v>
      </c>
      <c r="G12" s="21" t="s">
        <v>31</v>
      </c>
      <c r="H12" s="19" t="s">
        <v>32</v>
      </c>
      <c r="I12" s="12" t="s">
        <v>33</v>
      </c>
      <c r="J12" s="19" t="s">
        <v>38</v>
      </c>
      <c r="K12" s="22" t="s">
        <v>39</v>
      </c>
      <c r="L12" s="16">
        <v>42935</v>
      </c>
      <c r="M12" s="16">
        <v>42937</v>
      </c>
      <c r="N12" s="22">
        <f>650.64/2</f>
        <v>325.32</v>
      </c>
      <c r="O12" s="22">
        <f>650.64/2</f>
        <v>325.32</v>
      </c>
      <c r="P12" s="22">
        <f t="shared" ref="P12:P15" si="3">N12+O12</f>
        <v>650.64</v>
      </c>
      <c r="Q12" s="12">
        <v>7</v>
      </c>
      <c r="R12" s="15">
        <v>120</v>
      </c>
      <c r="S12" s="12"/>
      <c r="T12" s="15"/>
      <c r="U12" s="24">
        <f t="shared" si="0"/>
        <v>840</v>
      </c>
      <c r="V12" s="22">
        <f t="shared" si="1"/>
        <v>1490.6399999999999</v>
      </c>
      <c r="W12" s="22">
        <f t="shared" si="2"/>
        <v>1490.6399999999999</v>
      </c>
      <c r="X12" s="12"/>
    </row>
    <row r="13" spans="1:24" ht="25.5" x14ac:dyDescent="0.2">
      <c r="A13" s="12" t="s">
        <v>34</v>
      </c>
      <c r="B13" s="12" t="s">
        <v>34</v>
      </c>
      <c r="C13" s="12" t="s">
        <v>46</v>
      </c>
      <c r="D13" s="30" t="s">
        <v>61</v>
      </c>
      <c r="E13" s="14" t="s">
        <v>55</v>
      </c>
      <c r="F13" s="20" t="s">
        <v>47</v>
      </c>
      <c r="G13" s="21" t="s">
        <v>31</v>
      </c>
      <c r="H13" s="19" t="s">
        <v>32</v>
      </c>
      <c r="I13" s="12" t="s">
        <v>33</v>
      </c>
      <c r="J13" s="19" t="s">
        <v>38</v>
      </c>
      <c r="K13" s="22" t="s">
        <v>39</v>
      </c>
      <c r="L13" s="17">
        <v>42936</v>
      </c>
      <c r="M13" s="17">
        <v>42937</v>
      </c>
      <c r="N13" s="22">
        <f>713.1/2</f>
        <v>356.55</v>
      </c>
      <c r="O13" s="22">
        <f>713.1/2</f>
        <v>356.55</v>
      </c>
      <c r="P13" s="22">
        <f t="shared" si="3"/>
        <v>713.1</v>
      </c>
      <c r="Q13" s="18"/>
      <c r="R13" s="18"/>
      <c r="S13" s="18"/>
      <c r="T13" s="15"/>
      <c r="U13" s="24">
        <f t="shared" si="0"/>
        <v>0</v>
      </c>
      <c r="V13" s="22">
        <f t="shared" si="1"/>
        <v>713.1</v>
      </c>
      <c r="W13" s="22">
        <f t="shared" si="2"/>
        <v>713.1</v>
      </c>
      <c r="X13" s="18"/>
    </row>
    <row r="14" spans="1:24" ht="25.5" x14ac:dyDescent="0.2">
      <c r="A14" s="12" t="s">
        <v>49</v>
      </c>
      <c r="B14" s="12" t="s">
        <v>50</v>
      </c>
      <c r="C14" s="12" t="s">
        <v>48</v>
      </c>
      <c r="D14" s="30" t="s">
        <v>60</v>
      </c>
      <c r="E14" s="14" t="s">
        <v>56</v>
      </c>
      <c r="F14" s="20" t="s">
        <v>47</v>
      </c>
      <c r="G14" s="21" t="s">
        <v>31</v>
      </c>
      <c r="H14" s="19" t="s">
        <v>32</v>
      </c>
      <c r="I14" s="12" t="s">
        <v>33</v>
      </c>
      <c r="J14" s="19" t="s">
        <v>38</v>
      </c>
      <c r="K14" s="22" t="s">
        <v>39</v>
      </c>
      <c r="L14" s="16">
        <v>42936</v>
      </c>
      <c r="M14" s="16">
        <v>42937</v>
      </c>
      <c r="N14" s="22">
        <f>877.49/2</f>
        <v>438.745</v>
      </c>
      <c r="O14" s="22">
        <f>877.49/2</f>
        <v>438.745</v>
      </c>
      <c r="P14" s="22">
        <f t="shared" si="3"/>
        <v>877.49</v>
      </c>
      <c r="Q14" s="13">
        <v>4</v>
      </c>
      <c r="R14" s="15">
        <v>120</v>
      </c>
      <c r="S14" s="18"/>
      <c r="T14" s="15"/>
      <c r="U14" s="24">
        <f t="shared" si="0"/>
        <v>480</v>
      </c>
      <c r="V14" s="22">
        <f t="shared" si="1"/>
        <v>1357.49</v>
      </c>
      <c r="W14" s="22">
        <f t="shared" si="2"/>
        <v>1357.49</v>
      </c>
      <c r="X14" s="18"/>
    </row>
    <row r="15" spans="1:24" ht="25.5" x14ac:dyDescent="0.2">
      <c r="A15" s="12" t="s">
        <v>34</v>
      </c>
      <c r="B15" s="12" t="s">
        <v>34</v>
      </c>
      <c r="C15" s="12" t="s">
        <v>46</v>
      </c>
      <c r="D15" s="30" t="s">
        <v>61</v>
      </c>
      <c r="E15" s="14" t="s">
        <v>55</v>
      </c>
      <c r="F15" s="20" t="s">
        <v>51</v>
      </c>
      <c r="G15" s="21" t="s">
        <v>31</v>
      </c>
      <c r="H15" s="19" t="s">
        <v>32</v>
      </c>
      <c r="I15" s="12" t="s">
        <v>33</v>
      </c>
      <c r="J15" s="19" t="s">
        <v>38</v>
      </c>
      <c r="K15" s="22" t="s">
        <v>39</v>
      </c>
      <c r="L15" s="16">
        <v>42942</v>
      </c>
      <c r="M15" s="16">
        <v>42943</v>
      </c>
      <c r="N15" s="22">
        <f>1084.29/2</f>
        <v>542.14499999999998</v>
      </c>
      <c r="O15" s="22">
        <f>1084.29/2</f>
        <v>542.14499999999998</v>
      </c>
      <c r="P15" s="22">
        <f t="shared" si="3"/>
        <v>1084.29</v>
      </c>
      <c r="Q15" s="13"/>
      <c r="R15" s="15"/>
      <c r="S15" s="18"/>
      <c r="T15" s="15"/>
      <c r="U15" s="24">
        <f t="shared" si="0"/>
        <v>0</v>
      </c>
      <c r="V15" s="22">
        <f t="shared" si="1"/>
        <v>1084.29</v>
      </c>
      <c r="W15" s="22">
        <f t="shared" si="2"/>
        <v>1084.29</v>
      </c>
      <c r="X15" s="18"/>
    </row>
    <row r="16" spans="1:24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16" ht="45" x14ac:dyDescent="0.6">
      <c r="A17" s="5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4.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4.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9" scale="33" pageOrder="overThenDown" orientation="landscape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EXECUTADO_-_JUL_-_2017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Cristina Santos</cp:lastModifiedBy>
  <cp:revision>9</cp:revision>
  <cp:lastPrinted>2017-08-16T13:02:35Z</cp:lastPrinted>
  <dcterms:created xsi:type="dcterms:W3CDTF">2017-08-07T12:58:20Z</dcterms:created>
  <dcterms:modified xsi:type="dcterms:W3CDTF">2017-08-16T13:04:55Z</dcterms:modified>
</cp:coreProperties>
</file>