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3" i="1" l="1"/>
  <c r="D33" i="1"/>
  <c r="C32" i="1"/>
  <c r="B32" i="1"/>
  <c r="E21" i="1"/>
  <c r="C31" i="1"/>
  <c r="B31" i="1"/>
  <c r="E20" i="1"/>
  <c r="C30" i="1"/>
  <c r="B30" i="1"/>
  <c r="E19" i="1"/>
  <c r="C29" i="1"/>
  <c r="B29" i="1"/>
  <c r="E18" i="1"/>
  <c r="C28" i="1"/>
  <c r="B28" i="1"/>
  <c r="E17" i="1"/>
  <c r="C27" i="1"/>
  <c r="B27" i="1"/>
  <c r="E16" i="1"/>
  <c r="C26" i="1"/>
  <c r="B26" i="1"/>
  <c r="E15" i="1"/>
  <c r="C25" i="1"/>
  <c r="B25" i="1"/>
  <c r="B33" i="1" s="1"/>
  <c r="E14" i="1"/>
  <c r="E22" i="1" s="1"/>
  <c r="D21" i="1"/>
  <c r="C21" i="1"/>
  <c r="B21" i="1"/>
  <c r="E10" i="1"/>
  <c r="D20" i="1"/>
  <c r="C20" i="1"/>
  <c r="B20" i="1"/>
  <c r="E9" i="1"/>
  <c r="D19" i="1"/>
  <c r="C19" i="1"/>
  <c r="B19" i="1"/>
  <c r="E8" i="1"/>
  <c r="D18" i="1"/>
  <c r="C18" i="1"/>
  <c r="B18" i="1"/>
  <c r="E7" i="1"/>
  <c r="D17" i="1"/>
  <c r="C17" i="1"/>
  <c r="B17" i="1"/>
  <c r="E6" i="1"/>
  <c r="D16" i="1"/>
  <c r="C16" i="1"/>
  <c r="B16" i="1"/>
  <c r="E5" i="1"/>
  <c r="D15" i="1"/>
  <c r="C15" i="1"/>
  <c r="B15" i="1"/>
  <c r="E4" i="1"/>
  <c r="D14" i="1"/>
  <c r="D22" i="1" s="1"/>
  <c r="C14" i="1"/>
  <c r="C22" i="1" s="1"/>
  <c r="B14" i="1"/>
  <c r="B22" i="1" s="1"/>
  <c r="E3" i="1"/>
  <c r="E11" i="1" s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D11" i="1" s="1"/>
  <c r="C3" i="1"/>
  <c r="C11" i="1" s="1"/>
  <c r="C33" i="1" l="1"/>
</calcChain>
</file>

<file path=xl/sharedStrings.xml><?xml version="1.0" encoding="utf-8"?>
<sst xmlns="http://schemas.openxmlformats.org/spreadsheetml/2006/main" count="28" uniqueCount="10">
  <si>
    <t>Despesas pessoal</t>
  </si>
  <si>
    <t>Aluguel</t>
  </si>
  <si>
    <t>Materiais</t>
  </si>
  <si>
    <t>Serviços de terceiros</t>
  </si>
  <si>
    <t>Despesas gerais</t>
  </si>
  <si>
    <t>Despesas comerciais</t>
  </si>
  <si>
    <t>Custo de industrialização e O&amp;M</t>
  </si>
  <si>
    <t>Outras</t>
  </si>
  <si>
    <t>TOTAL</t>
  </si>
  <si>
    <t>DESPESAS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</si>
</sst>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6666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i/>
      <u val="singleAccounting"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7" fontId="0" fillId="0" borderId="1" xfId="0" applyNumberForma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3" fontId="6" fillId="2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0" fontId="2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\ADAF_ADTC\Relat&#243;rios\2015\2015%20-%20COPERG&#193;S%20-%20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Vendas2016"/>
      <sheetName val="Vendas2017"/>
      <sheetName val="Vendas2018"/>
      <sheetName val="DRE"/>
      <sheetName val="VOLUME"/>
      <sheetName val="RECEITA"/>
      <sheetName val="DEDUÇÕES SOBRE VENDAS"/>
      <sheetName val="SUPRIMENTO"/>
      <sheetName val="MARGEM CONTRIBUIÇÃO"/>
      <sheetName val="C&amp;D"/>
      <sheetName val="INVESTIMENTOS"/>
      <sheetName val="DFC"/>
      <sheetName val="BALANÇO"/>
      <sheetName val="ANEXO III 2015"/>
      <sheetName val="ANEXO III (R+MPA)"/>
      <sheetName val="Vendas2015"/>
      <sheetName val="DFC (Base)"/>
      <sheetName val="Vendas2019"/>
      <sheetName val="BALANCETE"/>
      <sheetName val="GERENCIAL C&amp;D"/>
      <sheetName val="GERENCIAL-APOIO"/>
      <sheetName val="TOTAISMENSAIS"/>
      <sheetName val="ANEXO III 2015 (O)"/>
      <sheetName val="VERBA DE PATROCÍNIO"/>
      <sheetName val="VOLUME (O)"/>
      <sheetName val="VOLUME (R+MPA)"/>
      <sheetName val="RECEITA (O)"/>
      <sheetName val="RECEITA (R+MPA)"/>
      <sheetName val="SUPRIMENTO (O)"/>
      <sheetName val="SUPRIMENTO (R+MPA)"/>
      <sheetName val="MARGEM O2015"/>
      <sheetName val="DRE (O)"/>
      <sheetName val="DRE (R+MPA)"/>
      <sheetName val="DFC (O)"/>
      <sheetName val="DFC (R+MPA)"/>
      <sheetName val="INVESTIMENTO (O)"/>
      <sheetName val="INVESTIMENTO (R+MPA)"/>
      <sheetName val="BALANÇO (O)"/>
      <sheetName val="BALANÇO (R+MPA)"/>
      <sheetName val="C&amp;D (O)"/>
      <sheetName val="C&amp;D (R+MPA)"/>
      <sheetName val="JSCP O2015"/>
      <sheetName val="REGULATÓRIO "/>
      <sheetName val="INDICADORES 2015-19"/>
      <sheetName val="C&amp;D ADM (O)"/>
      <sheetName val="C&amp;D ADM (R+MPA)"/>
      <sheetName val="C&amp;D COM (O)"/>
      <sheetName val="C&amp;D COM (R+MPA)"/>
      <sheetName val="C&amp;D CUSTO (O)"/>
      <sheetName val="C&amp;D CUSTO (R+MPA)"/>
      <sheetName val="Custo GN (1)"/>
      <sheetName val="Custo GN (2)"/>
      <sheetName val="Custo GN (3)"/>
      <sheetName val="Custo GN (4)"/>
      <sheetName val="Custo GN (5)"/>
      <sheetName val="Custo GN (6)"/>
      <sheetName val="Custo GN (7)"/>
      <sheetName val="Custo GN (8)"/>
      <sheetName val="Custo GN (9)"/>
      <sheetName val="Custo GN (10)"/>
      <sheetName val="C&amp;D-ADM-PRE"/>
      <sheetName val="C&amp;D-ADM-QSMS"/>
      <sheetName val="C&amp;D-ADM-COMUN"/>
      <sheetName val="C&amp;D-ADM-CJUR"/>
      <sheetName val="C&amp;D-ADM-SEGE"/>
      <sheetName val="C&amp;D-ADM-INST"/>
      <sheetName val="C&amp;D-ADM-CNNE"/>
      <sheetName val="C&amp;D-ADM-DAF"/>
      <sheetName val="C&amp;D-ADM-GFIN"/>
      <sheetName val="C&amp;D-ADM-GERH"/>
      <sheetName val="C&amp;D-ADM-GETI"/>
      <sheetName val="C&amp;D-ADM-GADS"/>
      <sheetName val="C&amp;D-ADM-GCON"/>
      <sheetName val="C&amp;D-ADM-CLCO"/>
      <sheetName val="C&amp;D-COM-DTC"/>
      <sheetName val="C&amp;D-COM-GCVI"/>
      <sheetName val="C&amp;D-COM-GCRC"/>
      <sheetName val="C&amp;D-CUSTO-GDIS"/>
      <sheetName val="C&amp;D-CUSTO-GMAR"/>
      <sheetName val="C&amp;D-CUSTO-GERE"/>
      <sheetName val="Remuneração O2015"/>
      <sheetName val="Pessoal O2015"/>
      <sheetName val="LNT O2015"/>
      <sheetName val="2014-18 Viagens"/>
      <sheetName val="Comunicação - Detalhamento"/>
      <sheetName val="Quadro de pessoal"/>
      <sheetName val="QUADRO DE LOTAÇÃO"/>
      <sheetName val="Índices"/>
      <sheetName val="L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7">
          <cell r="Q7">
            <v>1839206.7299999997</v>
          </cell>
          <cell r="R7">
            <v>1666546.6</v>
          </cell>
          <cell r="S7">
            <v>1949922.85</v>
          </cell>
          <cell r="T7">
            <v>3029870.5199999996</v>
          </cell>
          <cell r="U7">
            <v>1963676.28</v>
          </cell>
          <cell r="V7">
            <v>1938514.8299999998</v>
          </cell>
          <cell r="W7">
            <v>1881715.14</v>
          </cell>
          <cell r="X7">
            <v>1941555.64</v>
          </cell>
          <cell r="Y7">
            <v>2485109.5499999993</v>
          </cell>
        </row>
        <row r="53">
          <cell r="Q53">
            <v>172673.2</v>
          </cell>
          <cell r="R53">
            <v>182300.21999999997</v>
          </cell>
          <cell r="S53">
            <v>212200.46000000002</v>
          </cell>
          <cell r="T53">
            <v>183379.21</v>
          </cell>
          <cell r="U53">
            <v>190387.4</v>
          </cell>
          <cell r="V53">
            <v>183720.06</v>
          </cell>
          <cell r="W53">
            <v>194117.32</v>
          </cell>
          <cell r="X53">
            <v>184132.58</v>
          </cell>
          <cell r="Y53">
            <v>189321.54</v>
          </cell>
        </row>
        <row r="59">
          <cell r="Q59">
            <v>2955.8599999999997</v>
          </cell>
          <cell r="R59">
            <v>7818.3</v>
          </cell>
          <cell r="S59">
            <v>8144.12</v>
          </cell>
          <cell r="T59">
            <v>9317.1299999999992</v>
          </cell>
          <cell r="U59">
            <v>37752.93</v>
          </cell>
          <cell r="V59">
            <v>33437.33</v>
          </cell>
          <cell r="W59">
            <v>58888.899999999994</v>
          </cell>
          <cell r="X59">
            <v>16941.810000000001</v>
          </cell>
          <cell r="Y59">
            <v>4474.8500000000004</v>
          </cell>
        </row>
        <row r="65">
          <cell r="Q65">
            <v>168076.41999999998</v>
          </cell>
          <cell r="R65">
            <v>459980.44999999995</v>
          </cell>
          <cell r="S65">
            <v>459584.61</v>
          </cell>
          <cell r="T65">
            <v>346565.2</v>
          </cell>
          <cell r="U65">
            <v>455969.67000000004</v>
          </cell>
          <cell r="V65">
            <v>378022.31</v>
          </cell>
          <cell r="W65">
            <v>295436.45</v>
          </cell>
          <cell r="X65">
            <v>580743.88</v>
          </cell>
          <cell r="Y65">
            <v>406375.85</v>
          </cell>
        </row>
        <row r="107">
          <cell r="Q107">
            <v>100456.02999999998</v>
          </cell>
          <cell r="R107">
            <v>149229.64000000001</v>
          </cell>
          <cell r="S107">
            <v>165537.25000000003</v>
          </cell>
          <cell r="T107">
            <v>188092.17</v>
          </cell>
          <cell r="U107">
            <v>137134.04</v>
          </cell>
          <cell r="V107">
            <v>328503.02999999997</v>
          </cell>
          <cell r="W107">
            <v>200547.99</v>
          </cell>
          <cell r="X107">
            <v>220046.38</v>
          </cell>
          <cell r="Y107">
            <v>164534.99</v>
          </cell>
        </row>
        <row r="122">
          <cell r="Q122">
            <v>165380.57</v>
          </cell>
          <cell r="R122">
            <v>446159.31</v>
          </cell>
          <cell r="S122">
            <v>459427.97000000003</v>
          </cell>
          <cell r="T122">
            <v>303091.52</v>
          </cell>
          <cell r="U122">
            <v>252678.06</v>
          </cell>
          <cell r="V122">
            <v>532367.85000000009</v>
          </cell>
          <cell r="W122">
            <v>292495.65999999997</v>
          </cell>
          <cell r="X122">
            <v>346726.97000000003</v>
          </cell>
          <cell r="Y122">
            <v>181487.80000000002</v>
          </cell>
        </row>
        <row r="142">
          <cell r="Q142">
            <v>586132.88</v>
          </cell>
          <cell r="R142">
            <v>981755.58000000007</v>
          </cell>
          <cell r="S142">
            <v>877808.26</v>
          </cell>
          <cell r="T142">
            <v>997649.72999999986</v>
          </cell>
          <cell r="U142">
            <v>569055.63</v>
          </cell>
          <cell r="V142">
            <v>484396.78</v>
          </cell>
          <cell r="W142">
            <v>643559.12</v>
          </cell>
          <cell r="X142">
            <v>490742.92000000004</v>
          </cell>
          <cell r="Y142">
            <v>721872.01</v>
          </cell>
        </row>
        <row r="161">
          <cell r="Q161">
            <v>397518.83999999997</v>
          </cell>
          <cell r="R161">
            <v>341776.54</v>
          </cell>
          <cell r="S161">
            <v>347400.54</v>
          </cell>
          <cell r="T161">
            <v>341776.54</v>
          </cell>
          <cell r="U161">
            <v>347420.7</v>
          </cell>
          <cell r="V161">
            <v>346164.88</v>
          </cell>
          <cell r="W161">
            <v>342609.87</v>
          </cell>
          <cell r="X161">
            <v>341776.54</v>
          </cell>
          <cell r="Y161">
            <v>344995.71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RowHeight="15" x14ac:dyDescent="0.25"/>
  <cols>
    <col min="1" max="1" width="30.28515625" bestFit="1" customWidth="1"/>
    <col min="2" max="2" width="14.28515625" bestFit="1" customWidth="1"/>
    <col min="3" max="5" width="13.28515625" bestFit="1" customWidth="1"/>
  </cols>
  <sheetData>
    <row r="1" spans="1:5" x14ac:dyDescent="0.25">
      <c r="A1" s="11" t="s">
        <v>9</v>
      </c>
    </row>
    <row r="2" spans="1:5" x14ac:dyDescent="0.25">
      <c r="A2" s="1"/>
      <c r="B2" s="2">
        <v>42005</v>
      </c>
      <c r="C2" s="2">
        <v>42036</v>
      </c>
      <c r="D2" s="2">
        <v>42064</v>
      </c>
      <c r="E2" s="2">
        <v>42095</v>
      </c>
    </row>
    <row r="3" spans="1:5" x14ac:dyDescent="0.25">
      <c r="A3" s="3" t="s">
        <v>0</v>
      </c>
      <c r="B3" s="4">
        <v>1557242.2200000002</v>
      </c>
      <c r="C3" s="4">
        <f>'[1]C&amp;D (R+MPA)'!Q7</f>
        <v>1839206.7299999997</v>
      </c>
      <c r="D3" s="4">
        <f>'[1]C&amp;D (R+MPA)'!R7</f>
        <v>1666546.6</v>
      </c>
      <c r="E3" s="4">
        <f>'[1]C&amp;D (R+MPA)'!S7</f>
        <v>1949922.85</v>
      </c>
    </row>
    <row r="4" spans="1:5" x14ac:dyDescent="0.25">
      <c r="A4" s="3" t="s">
        <v>1</v>
      </c>
      <c r="B4" s="4">
        <v>79237.69</v>
      </c>
      <c r="C4" s="4">
        <f>'[1]C&amp;D (R+MPA)'!Q53</f>
        <v>172673.2</v>
      </c>
      <c r="D4" s="4">
        <f>'[1]C&amp;D (R+MPA)'!R53</f>
        <v>182300.21999999997</v>
      </c>
      <c r="E4" s="4">
        <f>'[1]C&amp;D (R+MPA)'!S53</f>
        <v>212200.46000000002</v>
      </c>
    </row>
    <row r="5" spans="1:5" x14ac:dyDescent="0.25">
      <c r="A5" s="3" t="s">
        <v>2</v>
      </c>
      <c r="B5" s="4">
        <v>9847.2200000000012</v>
      </c>
      <c r="C5" s="4">
        <f>'[1]C&amp;D (R+MPA)'!Q59</f>
        <v>2955.8599999999997</v>
      </c>
      <c r="D5" s="4">
        <f>'[1]C&amp;D (R+MPA)'!R59</f>
        <v>7818.3</v>
      </c>
      <c r="E5" s="4">
        <f>'[1]C&amp;D (R+MPA)'!S59</f>
        <v>8144.12</v>
      </c>
    </row>
    <row r="6" spans="1:5" x14ac:dyDescent="0.25">
      <c r="A6" s="5" t="s">
        <v>3</v>
      </c>
      <c r="B6" s="6">
        <v>202858.22999999998</v>
      </c>
      <c r="C6" s="6">
        <f>'[1]C&amp;D (R+MPA)'!Q65</f>
        <v>168076.41999999998</v>
      </c>
      <c r="D6" s="6">
        <f>'[1]C&amp;D (R+MPA)'!R65</f>
        <v>459980.44999999995</v>
      </c>
      <c r="E6" s="6">
        <f>'[1]C&amp;D (R+MPA)'!S65</f>
        <v>459584.61</v>
      </c>
    </row>
    <row r="7" spans="1:5" x14ac:dyDescent="0.25">
      <c r="A7" s="3" t="s">
        <v>4</v>
      </c>
      <c r="B7" s="4">
        <v>94883.199999999997</v>
      </c>
      <c r="C7" s="4">
        <f>'[1]C&amp;D (R+MPA)'!Q107</f>
        <v>100456.02999999998</v>
      </c>
      <c r="D7" s="4">
        <f>'[1]C&amp;D (R+MPA)'!R107</f>
        <v>149229.64000000001</v>
      </c>
      <c r="E7" s="4">
        <f>'[1]C&amp;D (R+MPA)'!S107</f>
        <v>165537.25000000003</v>
      </c>
    </row>
    <row r="8" spans="1:5" x14ac:dyDescent="0.25">
      <c r="A8" s="3" t="s">
        <v>5</v>
      </c>
      <c r="B8" s="4">
        <v>94891.05</v>
      </c>
      <c r="C8" s="4">
        <f>'[1]C&amp;D (R+MPA)'!Q122</f>
        <v>165380.57</v>
      </c>
      <c r="D8" s="4">
        <f>'[1]C&amp;D (R+MPA)'!R122</f>
        <v>446159.31</v>
      </c>
      <c r="E8" s="4">
        <f>'[1]C&amp;D (R+MPA)'!S122</f>
        <v>459427.97000000003</v>
      </c>
    </row>
    <row r="9" spans="1:5" x14ac:dyDescent="0.25">
      <c r="A9" s="3" t="s">
        <v>6</v>
      </c>
      <c r="B9" s="4">
        <v>562837.94000000006</v>
      </c>
      <c r="C9" s="4">
        <f>'[1]C&amp;D (R+MPA)'!Q142</f>
        <v>586132.88</v>
      </c>
      <c r="D9" s="4">
        <f>'[1]C&amp;D (R+MPA)'!R142</f>
        <v>981755.58000000007</v>
      </c>
      <c r="E9" s="4">
        <f>'[1]C&amp;D (R+MPA)'!S142</f>
        <v>877808.26</v>
      </c>
    </row>
    <row r="10" spans="1:5" x14ac:dyDescent="0.25">
      <c r="A10" s="3" t="s">
        <v>7</v>
      </c>
      <c r="B10" s="4">
        <v>347475.28</v>
      </c>
      <c r="C10" s="4">
        <f>'[1]C&amp;D (R+MPA)'!Q161</f>
        <v>397518.83999999997</v>
      </c>
      <c r="D10" s="4">
        <f>'[1]C&amp;D (R+MPA)'!R161</f>
        <v>341776.54</v>
      </c>
      <c r="E10" s="4">
        <f>'[1]C&amp;D (R+MPA)'!S161</f>
        <v>347400.54</v>
      </c>
    </row>
    <row r="11" spans="1:5" x14ac:dyDescent="0.25">
      <c r="A11" s="7" t="s">
        <v>8</v>
      </c>
      <c r="B11" s="8">
        <v>2949272.83</v>
      </c>
      <c r="C11" s="8">
        <f>SUM(C3:C10)</f>
        <v>3432400.5299999993</v>
      </c>
      <c r="D11" s="8">
        <f>SUM(D3:D10)</f>
        <v>4235566.6400000006</v>
      </c>
      <c r="E11" s="8">
        <f>SUM(E3:E10)</f>
        <v>4480026.0600000005</v>
      </c>
    </row>
    <row r="13" spans="1:5" x14ac:dyDescent="0.25">
      <c r="B13" s="2">
        <v>42125</v>
      </c>
      <c r="C13" s="2">
        <v>42156</v>
      </c>
      <c r="D13" s="2">
        <v>42186</v>
      </c>
      <c r="E13" s="2">
        <v>42217</v>
      </c>
    </row>
    <row r="14" spans="1:5" x14ac:dyDescent="0.25">
      <c r="A14" s="3" t="s">
        <v>0</v>
      </c>
      <c r="B14" s="4">
        <f>'[1]C&amp;D (R+MPA)'!T7</f>
        <v>3029870.5199999996</v>
      </c>
      <c r="C14" s="4">
        <f>'[1]C&amp;D (R+MPA)'!U7</f>
        <v>1963676.28</v>
      </c>
      <c r="D14" s="4">
        <f>'[1]C&amp;D (R+MPA)'!V7</f>
        <v>1938514.8299999998</v>
      </c>
      <c r="E14" s="4">
        <f>'[1]C&amp;D (R+MPA)'!W7</f>
        <v>1881715.14</v>
      </c>
    </row>
    <row r="15" spans="1:5" x14ac:dyDescent="0.25">
      <c r="A15" s="3" t="s">
        <v>1</v>
      </c>
      <c r="B15" s="4">
        <f>'[1]C&amp;D (R+MPA)'!T53</f>
        <v>183379.21</v>
      </c>
      <c r="C15" s="4">
        <f>'[1]C&amp;D (R+MPA)'!U53</f>
        <v>190387.4</v>
      </c>
      <c r="D15" s="4">
        <f>'[1]C&amp;D (R+MPA)'!V53</f>
        <v>183720.06</v>
      </c>
      <c r="E15" s="4">
        <f>'[1]C&amp;D (R+MPA)'!W53</f>
        <v>194117.32</v>
      </c>
    </row>
    <row r="16" spans="1:5" x14ac:dyDescent="0.25">
      <c r="A16" s="3" t="s">
        <v>2</v>
      </c>
      <c r="B16" s="4">
        <f>'[1]C&amp;D (R+MPA)'!T59</f>
        <v>9317.1299999999992</v>
      </c>
      <c r="C16" s="4">
        <f>'[1]C&amp;D (R+MPA)'!U59</f>
        <v>37752.93</v>
      </c>
      <c r="D16" s="4">
        <f>'[1]C&amp;D (R+MPA)'!V59</f>
        <v>33437.33</v>
      </c>
      <c r="E16" s="4">
        <f>'[1]C&amp;D (R+MPA)'!W59</f>
        <v>58888.899999999994</v>
      </c>
    </row>
    <row r="17" spans="1:5" x14ac:dyDescent="0.25">
      <c r="A17" s="5" t="s">
        <v>3</v>
      </c>
      <c r="B17" s="6">
        <f>'[1]C&amp;D (R+MPA)'!T65</f>
        <v>346565.2</v>
      </c>
      <c r="C17" s="6">
        <f>'[1]C&amp;D (R+MPA)'!U65</f>
        <v>455969.67000000004</v>
      </c>
      <c r="D17" s="6">
        <f>'[1]C&amp;D (R+MPA)'!V65</f>
        <v>378022.31</v>
      </c>
      <c r="E17" s="6">
        <f>'[1]C&amp;D (R+MPA)'!W65</f>
        <v>295436.45</v>
      </c>
    </row>
    <row r="18" spans="1:5" x14ac:dyDescent="0.25">
      <c r="A18" s="3" t="s">
        <v>4</v>
      </c>
      <c r="B18" s="4">
        <f>'[1]C&amp;D (R+MPA)'!T107</f>
        <v>188092.17</v>
      </c>
      <c r="C18" s="4">
        <f>'[1]C&amp;D (R+MPA)'!U107</f>
        <v>137134.04</v>
      </c>
      <c r="D18" s="4">
        <f>'[1]C&amp;D (R+MPA)'!V107</f>
        <v>328503.02999999997</v>
      </c>
      <c r="E18" s="4">
        <f>'[1]C&amp;D (R+MPA)'!W107</f>
        <v>200547.99</v>
      </c>
    </row>
    <row r="19" spans="1:5" x14ac:dyDescent="0.25">
      <c r="A19" s="3" t="s">
        <v>5</v>
      </c>
      <c r="B19" s="4">
        <f>'[1]C&amp;D (R+MPA)'!T122</f>
        <v>303091.52</v>
      </c>
      <c r="C19" s="4">
        <f>'[1]C&amp;D (R+MPA)'!U122</f>
        <v>252678.06</v>
      </c>
      <c r="D19" s="4">
        <f>'[1]C&amp;D (R+MPA)'!V122</f>
        <v>532367.85000000009</v>
      </c>
      <c r="E19" s="4">
        <f>'[1]C&amp;D (R+MPA)'!W122</f>
        <v>292495.65999999997</v>
      </c>
    </row>
    <row r="20" spans="1:5" x14ac:dyDescent="0.25">
      <c r="A20" s="3" t="s">
        <v>6</v>
      </c>
      <c r="B20" s="4">
        <f>'[1]C&amp;D (R+MPA)'!T142</f>
        <v>997649.72999999986</v>
      </c>
      <c r="C20" s="4">
        <f>'[1]C&amp;D (R+MPA)'!U142</f>
        <v>569055.63</v>
      </c>
      <c r="D20" s="4">
        <f>'[1]C&amp;D (R+MPA)'!V142</f>
        <v>484396.78</v>
      </c>
      <c r="E20" s="4">
        <f>'[1]C&amp;D (R+MPA)'!W142</f>
        <v>643559.12</v>
      </c>
    </row>
    <row r="21" spans="1:5" x14ac:dyDescent="0.25">
      <c r="A21" s="3" t="s">
        <v>7</v>
      </c>
      <c r="B21" s="4">
        <f>'[1]C&amp;D (R+MPA)'!T161</f>
        <v>341776.54</v>
      </c>
      <c r="C21" s="4">
        <f>'[1]C&amp;D (R+MPA)'!U161</f>
        <v>347420.7</v>
      </c>
      <c r="D21" s="4">
        <f>'[1]C&amp;D (R+MPA)'!V161</f>
        <v>346164.88</v>
      </c>
      <c r="E21" s="4">
        <f>'[1]C&amp;D (R+MPA)'!W161</f>
        <v>342609.87</v>
      </c>
    </row>
    <row r="22" spans="1:5" x14ac:dyDescent="0.25">
      <c r="A22" s="7" t="s">
        <v>8</v>
      </c>
      <c r="B22" s="8">
        <f>SUM(B14:B21)</f>
        <v>5399742.0199999996</v>
      </c>
      <c r="C22" s="8">
        <f>SUM(C14:C21)</f>
        <v>3954074.7100000004</v>
      </c>
      <c r="D22" s="8">
        <f>SUM(D14:D21)</f>
        <v>4225127.0699999994</v>
      </c>
      <c r="E22" s="8">
        <f>SUM(E14:E21)</f>
        <v>3909370.45</v>
      </c>
    </row>
    <row r="24" spans="1:5" x14ac:dyDescent="0.25">
      <c r="B24" s="2">
        <v>42248</v>
      </c>
      <c r="C24" s="2">
        <v>42278</v>
      </c>
      <c r="D24" s="2">
        <v>42309</v>
      </c>
      <c r="E24" s="2">
        <v>42339</v>
      </c>
    </row>
    <row r="25" spans="1:5" x14ac:dyDescent="0.25">
      <c r="A25" s="3" t="s">
        <v>0</v>
      </c>
      <c r="B25" s="4">
        <f>'[1]C&amp;D (R+MPA)'!X7</f>
        <v>1941555.64</v>
      </c>
      <c r="C25" s="4">
        <f>'[1]C&amp;D (R+MPA)'!Y7</f>
        <v>2485109.5499999993</v>
      </c>
      <c r="D25" s="4">
        <v>2185821.39</v>
      </c>
      <c r="E25" s="4">
        <v>3156227.88</v>
      </c>
    </row>
    <row r="26" spans="1:5" x14ac:dyDescent="0.25">
      <c r="A26" s="3" t="s">
        <v>1</v>
      </c>
      <c r="B26" s="4">
        <f>'[1]C&amp;D (R+MPA)'!X53</f>
        <v>184132.58</v>
      </c>
      <c r="C26" s="4">
        <f>'[1]C&amp;D (R+MPA)'!Y53</f>
        <v>189321.54</v>
      </c>
      <c r="D26" s="4">
        <v>204763.72</v>
      </c>
      <c r="E26" s="4">
        <v>230192.35</v>
      </c>
    </row>
    <row r="27" spans="1:5" x14ac:dyDescent="0.25">
      <c r="A27" s="3" t="s">
        <v>2</v>
      </c>
      <c r="B27" s="4">
        <f>'[1]C&amp;D (R+MPA)'!X59</f>
        <v>16941.810000000001</v>
      </c>
      <c r="C27" s="4">
        <f>'[1]C&amp;D (R+MPA)'!Y59</f>
        <v>4474.8500000000004</v>
      </c>
      <c r="D27" s="4">
        <v>19014.64</v>
      </c>
      <c r="E27" s="4">
        <v>91018.41</v>
      </c>
    </row>
    <row r="28" spans="1:5" ht="17.25" x14ac:dyDescent="0.25">
      <c r="A28" s="5" t="s">
        <v>3</v>
      </c>
      <c r="B28" s="6">
        <f>'[1]C&amp;D (R+MPA)'!X65</f>
        <v>580743.88</v>
      </c>
      <c r="C28" s="6">
        <f>'[1]C&amp;D (R+MPA)'!Y65</f>
        <v>406375.85</v>
      </c>
      <c r="D28" s="9">
        <v>374402.51</v>
      </c>
      <c r="E28" s="10">
        <v>530895.22</v>
      </c>
    </row>
    <row r="29" spans="1:5" x14ac:dyDescent="0.25">
      <c r="A29" s="3" t="s">
        <v>4</v>
      </c>
      <c r="B29" s="4">
        <f>'[1]C&amp;D (R+MPA)'!X107</f>
        <v>220046.38</v>
      </c>
      <c r="C29" s="4">
        <f>'[1]C&amp;D (R+MPA)'!Y107</f>
        <v>164534.99</v>
      </c>
      <c r="D29" s="4">
        <v>167991.73000000004</v>
      </c>
      <c r="E29" s="4">
        <v>232912.99</v>
      </c>
    </row>
    <row r="30" spans="1:5" x14ac:dyDescent="0.25">
      <c r="A30" s="3" t="s">
        <v>5</v>
      </c>
      <c r="B30" s="4">
        <f>'[1]C&amp;D (R+MPA)'!X122</f>
        <v>346726.97000000003</v>
      </c>
      <c r="C30" s="4">
        <f>'[1]C&amp;D (R+MPA)'!Y122</f>
        <v>181487.80000000002</v>
      </c>
      <c r="D30" s="4">
        <v>453342.14</v>
      </c>
      <c r="E30" s="4">
        <v>945213.91</v>
      </c>
    </row>
    <row r="31" spans="1:5" x14ac:dyDescent="0.25">
      <c r="A31" s="3" t="s">
        <v>6</v>
      </c>
      <c r="B31" s="4">
        <f>'[1]C&amp;D (R+MPA)'!X142</f>
        <v>490742.92000000004</v>
      </c>
      <c r="C31" s="4">
        <f>'[1]C&amp;D (R+MPA)'!Y142</f>
        <v>721872.01</v>
      </c>
      <c r="D31" s="4">
        <v>469881.85</v>
      </c>
      <c r="E31" s="4">
        <v>996069.63</v>
      </c>
    </row>
    <row r="32" spans="1:5" x14ac:dyDescent="0.25">
      <c r="A32" s="3" t="s">
        <v>7</v>
      </c>
      <c r="B32" s="4">
        <f>'[1]C&amp;D (R+MPA)'!X161</f>
        <v>341776.54</v>
      </c>
      <c r="C32" s="4">
        <f>'[1]C&amp;D (R+MPA)'!Y161</f>
        <v>344995.71</v>
      </c>
      <c r="D32" s="4">
        <v>353008.69</v>
      </c>
      <c r="E32" s="4">
        <v>346185.61</v>
      </c>
    </row>
    <row r="33" spans="1:5" x14ac:dyDescent="0.25">
      <c r="A33" s="7" t="s">
        <v>8</v>
      </c>
      <c r="B33" s="8">
        <f>SUM(B25:B32)</f>
        <v>4122666.7199999997</v>
      </c>
      <c r="C33" s="8">
        <f>SUM(C25:C32)</f>
        <v>4498172.2999999989</v>
      </c>
      <c r="D33" s="8">
        <f>SUM(D25:D32)</f>
        <v>4228226.6700000009</v>
      </c>
      <c r="E33" s="8">
        <f>SUM(E25:E32)</f>
        <v>6528716.0000000009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Santos</dc:creator>
  <cp:lastModifiedBy>Cristina Santos</cp:lastModifiedBy>
  <dcterms:created xsi:type="dcterms:W3CDTF">2016-07-28T17:26:17Z</dcterms:created>
  <dcterms:modified xsi:type="dcterms:W3CDTF">2016-07-28T17:32:23Z</dcterms:modified>
</cp:coreProperties>
</file>