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8505"/>
  </bookViews>
  <sheets>
    <sheet name="JULHO 2019" sheetId="1" r:id="rId1"/>
    <sheet name="DEAs 2018" sheetId="3" r:id="rId2"/>
    <sheet name="DEAs 2017" sheetId="4" r:id="rId3"/>
  </sheets>
  <calcPr calcId="124519"/>
</workbook>
</file>

<file path=xl/calcChain.xml><?xml version="1.0" encoding="utf-8"?>
<calcChain xmlns="http://schemas.openxmlformats.org/spreadsheetml/2006/main">
  <c r="D85" i="4"/>
  <c r="D86" s="1"/>
  <c r="D42" i="3"/>
  <c r="D41"/>
  <c r="E60" i="1"/>
  <c r="N79" i="4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32" i="3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N33" l="1"/>
  <c r="E61" i="1"/>
  <c r="E53"/>
</calcChain>
</file>

<file path=xl/comments1.xml><?xml version="1.0" encoding="utf-8"?>
<comments xmlns="http://schemas.openxmlformats.org/spreadsheetml/2006/main">
  <authors>
    <author>Adriano Barrote</author>
    <author/>
  </authors>
  <commentList>
    <comment ref="B1" authorId="0">
      <text>
        <r>
          <rPr>
            <sz val="10"/>
            <color indexed="81"/>
            <rFont val="Tahoma"/>
            <family val="2"/>
          </rPr>
          <t>Selecionar a UGE na lista disponibilizada na célula</t>
        </r>
      </text>
    </comment>
    <comment ref="C1" authorId="0">
      <text>
        <r>
          <rPr>
            <sz val="10"/>
            <color indexed="81"/>
            <rFont val="Tahoma"/>
            <family val="2"/>
          </rPr>
          <t>Digitar o nome do Evento / Operação</t>
        </r>
      </text>
    </comment>
    <comment ref="D1" authorId="0">
      <text>
        <r>
          <rPr>
            <sz val="10"/>
            <color indexed="81"/>
            <rFont val="Tahoma"/>
            <family val="2"/>
          </rPr>
          <t>Inserir o Nº do Ofício / CI-Circular Interna / BI - Boletim Interno  que autorizou/solicitou a Operação</t>
        </r>
      </text>
    </comment>
    <comment ref="E1" authorId="0">
      <text>
        <r>
          <rPr>
            <sz val="10"/>
            <color indexed="81"/>
            <rFont val="Tahoma"/>
            <family val="2"/>
          </rPr>
          <t>Digitar o Município / Localidade onde ocorrerá o Evento / Operação</t>
        </r>
      </text>
    </comment>
    <comment ref="F1" authorId="0">
      <text>
        <r>
          <rPr>
            <sz val="10"/>
            <color indexed="81"/>
            <rFont val="Tahoma"/>
            <family val="2"/>
          </rPr>
          <t>Selecionar o mês do evento na lista disponibilizada na célula</t>
        </r>
      </text>
    </comment>
    <comment ref="G1" authorId="0">
      <text>
        <r>
          <rPr>
            <sz val="10"/>
            <color indexed="81"/>
            <rFont val="Tahoma"/>
            <family val="2"/>
          </rPr>
          <t>Selecionar o dia inicial do evento na lista disponibilizada na célula</t>
        </r>
      </text>
    </comment>
    <comment ref="H1" authorId="0">
      <text>
        <r>
          <rPr>
            <sz val="10"/>
            <color indexed="81"/>
            <rFont val="Tahoma"/>
            <family val="2"/>
          </rPr>
          <t>Selecionar o dia final do evento na lista disponibilizada na célula</t>
        </r>
      </text>
    </comment>
    <comment ref="I1" authorId="0">
      <text>
        <r>
          <rPr>
            <sz val="10"/>
            <color indexed="81"/>
            <rFont val="Tahoma"/>
            <family val="2"/>
          </rPr>
          <t>Digitar a quantidade de efetivo total utilizado no Evento / Operação</t>
        </r>
      </text>
    </comment>
    <comment ref="J1" authorId="0">
      <text>
        <r>
          <rPr>
            <sz val="10"/>
            <color indexed="81"/>
            <rFont val="Tahoma"/>
            <family val="2"/>
          </rPr>
          <t>Selecionar o tipo de diária na lista disponibilizada na célula</t>
        </r>
      </text>
    </comment>
    <comment ref="K1" authorId="0">
      <text>
        <r>
          <rPr>
            <sz val="10"/>
            <color indexed="81"/>
            <rFont val="Tahoma"/>
            <family val="2"/>
          </rPr>
          <t>Digitar a quantidade de diárias que será paga</t>
        </r>
      </text>
    </comment>
    <comment ref="O1" authorId="1">
      <text>
        <r>
          <rPr>
            <sz val="10"/>
            <color rgb="FF000000"/>
            <rFont val="Arial"/>
            <family val="2"/>
          </rPr>
          <t>Se há processo judicial em andamento, indicar numeração.</t>
        </r>
      </text>
    </comment>
  </commentList>
</comments>
</file>

<file path=xl/comments2.xml><?xml version="1.0" encoding="utf-8"?>
<comments xmlns="http://schemas.openxmlformats.org/spreadsheetml/2006/main">
  <authors>
    <author>Adriano Barrote</author>
    <author/>
  </authors>
  <commentList>
    <comment ref="B1" authorId="0">
      <text>
        <r>
          <rPr>
            <sz val="10"/>
            <color indexed="81"/>
            <rFont val="Tahoma"/>
            <family val="2"/>
          </rPr>
          <t>Selecionar a UGE na lista disponibilizada na célula</t>
        </r>
      </text>
    </comment>
    <comment ref="C1" authorId="0">
      <text>
        <r>
          <rPr>
            <sz val="10"/>
            <color indexed="81"/>
            <rFont val="Tahoma"/>
            <family val="2"/>
          </rPr>
          <t>Digitar o nome do Evento / Operação</t>
        </r>
      </text>
    </comment>
    <comment ref="D1" authorId="0">
      <text>
        <r>
          <rPr>
            <sz val="10"/>
            <color indexed="81"/>
            <rFont val="Tahoma"/>
            <family val="2"/>
          </rPr>
          <t>Inserir o Nº do Ofício / CI-Circular Interna / BI - Boletim Interno  que autorizou/solicitou a Operação</t>
        </r>
      </text>
    </comment>
    <comment ref="E1" authorId="0">
      <text>
        <r>
          <rPr>
            <sz val="10"/>
            <color indexed="81"/>
            <rFont val="Tahoma"/>
            <family val="2"/>
          </rPr>
          <t>Digitar o Município / Localidade onde ocorrerá o Evento / Operação</t>
        </r>
      </text>
    </comment>
    <comment ref="F1" authorId="0">
      <text>
        <r>
          <rPr>
            <sz val="10"/>
            <color indexed="81"/>
            <rFont val="Tahoma"/>
            <family val="2"/>
          </rPr>
          <t>Selecionar o mês do evento na lista disponibilizada na célula</t>
        </r>
      </text>
    </comment>
    <comment ref="G1" authorId="0">
      <text>
        <r>
          <rPr>
            <sz val="10"/>
            <color indexed="81"/>
            <rFont val="Tahoma"/>
            <family val="2"/>
          </rPr>
          <t>Selecionar o dia inicial do evento na lista disponibilizada na célula</t>
        </r>
      </text>
    </comment>
    <comment ref="H1" authorId="0">
      <text>
        <r>
          <rPr>
            <sz val="10"/>
            <color indexed="81"/>
            <rFont val="Tahoma"/>
            <family val="2"/>
          </rPr>
          <t>Selecionar o dia final do evento na lista disponibilizada na célula</t>
        </r>
      </text>
    </comment>
    <comment ref="I1" authorId="0">
      <text>
        <r>
          <rPr>
            <sz val="10"/>
            <color indexed="81"/>
            <rFont val="Tahoma"/>
            <family val="2"/>
          </rPr>
          <t>Digitar a quantidade de efetivo total utilizado no Evento / Operação</t>
        </r>
      </text>
    </comment>
    <comment ref="J1" authorId="0">
      <text>
        <r>
          <rPr>
            <sz val="10"/>
            <color indexed="81"/>
            <rFont val="Tahoma"/>
            <family val="2"/>
          </rPr>
          <t>Selecionar o tipo de diária na lista disponibilizada na célula</t>
        </r>
      </text>
    </comment>
    <comment ref="K1" authorId="0">
      <text>
        <r>
          <rPr>
            <sz val="10"/>
            <color indexed="81"/>
            <rFont val="Tahoma"/>
            <family val="2"/>
          </rPr>
          <t>Digitar a quantidade de diárias que será paga</t>
        </r>
      </text>
    </comment>
    <comment ref="O1" authorId="1">
      <text>
        <r>
          <rPr>
            <sz val="10"/>
            <color rgb="FF000000"/>
            <rFont val="Arial"/>
            <family val="2"/>
          </rPr>
          <t>Se há processo judicial em andamento, indicar numeração.</t>
        </r>
      </text>
    </comment>
  </commentList>
</comments>
</file>

<file path=xl/sharedStrings.xml><?xml version="1.0" encoding="utf-8"?>
<sst xmlns="http://schemas.openxmlformats.org/spreadsheetml/2006/main" count="1057" uniqueCount="273">
  <si>
    <t>DIVERSOS</t>
  </si>
  <si>
    <t>RECIFE</t>
  </si>
  <si>
    <t>DOCUMENTO OFÍCIOS</t>
  </si>
  <si>
    <t>DIA</t>
  </si>
  <si>
    <t>MÊS</t>
  </si>
  <si>
    <t>OME</t>
  </si>
  <si>
    <t>VALOR</t>
  </si>
  <si>
    <t>EVENTO</t>
  </si>
  <si>
    <t>LOCAL DO EVENTO</t>
  </si>
  <si>
    <t>PERIODO</t>
  </si>
  <si>
    <t>VISTORIAS</t>
  </si>
  <si>
    <t>DINTER2</t>
  </si>
  <si>
    <t>PETROLINA</t>
  </si>
  <si>
    <t>ABR</t>
  </si>
  <si>
    <t>FERNANDO DE NORONHA</t>
  </si>
  <si>
    <t>MAI</t>
  </si>
  <si>
    <t>SERRA TALHADA</t>
  </si>
  <si>
    <t>DIESP</t>
  </si>
  <si>
    <t>CURSO - CRV</t>
  </si>
  <si>
    <t>06 A 10MAI19</t>
  </si>
  <si>
    <t>28MAI</t>
  </si>
  <si>
    <t>R$</t>
  </si>
  <si>
    <t>CURSO - CRAI</t>
  </si>
  <si>
    <t>15 A 23MAI</t>
  </si>
  <si>
    <t>10GB</t>
  </si>
  <si>
    <t>JUN</t>
  </si>
  <si>
    <t>CAT SERTÃO6</t>
  </si>
  <si>
    <t>12GB</t>
  </si>
  <si>
    <t>15 A 22MAI</t>
  </si>
  <si>
    <t>DINTER1</t>
  </si>
  <si>
    <t>6GB</t>
  </si>
  <si>
    <t>7GB</t>
  </si>
  <si>
    <t>CAT SERTÃO3</t>
  </si>
  <si>
    <t>25 A 27JUN</t>
  </si>
  <si>
    <t>PAGAMENTO REALIZADOS NO MÊS DE JULHO/2019</t>
  </si>
  <si>
    <t>3GB</t>
  </si>
  <si>
    <t>10JUN A 06JUL</t>
  </si>
  <si>
    <t>CG</t>
  </si>
  <si>
    <t>NE 05 (FORA DO ESTADO)</t>
  </si>
  <si>
    <t>SÃO PAULO</t>
  </si>
  <si>
    <t>24 A 27JUN</t>
  </si>
  <si>
    <t>CINT</t>
  </si>
  <si>
    <t>PETROLÂNDIA</t>
  </si>
  <si>
    <t>16 A 20MAI</t>
  </si>
  <si>
    <t>JUL</t>
  </si>
  <si>
    <t>COESP</t>
  </si>
  <si>
    <t>DIVERSAS CIDADES</t>
  </si>
  <si>
    <t>25MAR</t>
  </si>
  <si>
    <t>4GB</t>
  </si>
  <si>
    <t>09 A 11JUN</t>
  </si>
  <si>
    <t>DLOG</t>
  </si>
  <si>
    <t>CARUARU</t>
  </si>
  <si>
    <t>22ABR</t>
  </si>
  <si>
    <t>CAT SERTÃO 3</t>
  </si>
  <si>
    <t>CAT SERTÃO 6</t>
  </si>
  <si>
    <t>09 A 10JUN</t>
  </si>
  <si>
    <t>CAT ZM 1</t>
  </si>
  <si>
    <t>CURSO RESGATE VEICULAR</t>
  </si>
  <si>
    <t>27 A 30MAI</t>
  </si>
  <si>
    <t>CMAN</t>
  </si>
  <si>
    <t>26MAR A 02MAI</t>
  </si>
  <si>
    <t>CEAO</t>
  </si>
  <si>
    <t>OBRA</t>
  </si>
  <si>
    <t>MACAPARANA</t>
  </si>
  <si>
    <t>08MAI</t>
  </si>
  <si>
    <t>ARCOVERDE E SERRA TALHADA</t>
  </si>
  <si>
    <t>11ABR</t>
  </si>
  <si>
    <t>24ABR</t>
  </si>
  <si>
    <t>2GB</t>
  </si>
  <si>
    <t>FESTA DE JERICOS - PANELAS</t>
  </si>
  <si>
    <t>29ABR A 02MAI</t>
  </si>
  <si>
    <t>PAUDALHO</t>
  </si>
  <si>
    <t>27MAI</t>
  </si>
  <si>
    <t>SURUBIM</t>
  </si>
  <si>
    <t>10JUN</t>
  </si>
  <si>
    <t>26 A 27JUN</t>
  </si>
  <si>
    <t>04 A 05JUN</t>
  </si>
  <si>
    <t xml:space="preserve"> COESP</t>
  </si>
  <si>
    <t>TAMANDARÉ E S J DA C GRANDE</t>
  </si>
  <si>
    <t>01ABR</t>
  </si>
  <si>
    <t>TIMBAÚBA E GOIANA</t>
  </si>
  <si>
    <t>08ABR</t>
  </si>
  <si>
    <t>GOIANA</t>
  </si>
  <si>
    <t>13MAI</t>
  </si>
  <si>
    <t>20MAI</t>
  </si>
  <si>
    <t>03JUN</t>
  </si>
  <si>
    <t>BEZERROS, CAM DE S FÉLIX E SAIRÉ</t>
  </si>
  <si>
    <t>17JUN</t>
  </si>
  <si>
    <t>GARANHUS</t>
  </si>
  <si>
    <t>17 A 18JUL</t>
  </si>
  <si>
    <t>1GB</t>
  </si>
  <si>
    <t>CURSO</t>
  </si>
  <si>
    <t xml:space="preserve"> CURSO CRAI</t>
  </si>
  <si>
    <t>15 A 17MAI E 20 A 22MAI</t>
  </si>
  <si>
    <t>CAT RMR</t>
  </si>
  <si>
    <t>15 A 18JUL</t>
  </si>
  <si>
    <t>CAT SERTÃO2</t>
  </si>
  <si>
    <t>17 A 21JUL</t>
  </si>
  <si>
    <t>CRAI</t>
  </si>
  <si>
    <t>30JUL A 03AGO</t>
  </si>
  <si>
    <t>CIRCUITO DO FRIO</t>
  </si>
  <si>
    <t>18 A 27JUL</t>
  </si>
  <si>
    <t>TORITAMA E SANTA CRUZ</t>
  </si>
  <si>
    <t>IPOJUCA</t>
  </si>
  <si>
    <t>15ABR</t>
  </si>
  <si>
    <t>TORITAMA</t>
  </si>
  <si>
    <t>06MAI</t>
  </si>
  <si>
    <t>BARREIROS E CATENDE</t>
  </si>
  <si>
    <t>28 A 30MAI</t>
  </si>
  <si>
    <t>AGO</t>
  </si>
  <si>
    <t>CEFD</t>
  </si>
  <si>
    <t>05 A 06AGO</t>
  </si>
  <si>
    <t>12 A 17MAI</t>
  </si>
  <si>
    <t>CAT SERTÃO1</t>
  </si>
  <si>
    <t>CURSO CEVAPI</t>
  </si>
  <si>
    <t>12 A 30AGO</t>
  </si>
  <si>
    <t>29 A 31JUL</t>
  </si>
  <si>
    <t>25 A 27JUL</t>
  </si>
  <si>
    <t>ANO</t>
  </si>
  <si>
    <t>DEA 2017</t>
  </si>
  <si>
    <t>DEA 2018</t>
  </si>
  <si>
    <t>OFÍCIOS</t>
  </si>
  <si>
    <t>DIVERSAS</t>
  </si>
  <si>
    <t>01JAN A 31DEZ2017</t>
  </si>
  <si>
    <t>01JAN A 31DEZ2018</t>
  </si>
  <si>
    <t>TOTAL</t>
  </si>
  <si>
    <t>ID</t>
  </si>
  <si>
    <t>Evento / Operação</t>
  </si>
  <si>
    <t>Nº do Ofício / 
CI - Circular Interna / 
BI - Boletim Interno</t>
  </si>
  <si>
    <t>Município / Localidade</t>
  </si>
  <si>
    <t>Mês</t>
  </si>
  <si>
    <t>Dia Inicial</t>
  </si>
  <si>
    <t>Dia Final</t>
  </si>
  <si>
    <t>Efetivo Total</t>
  </si>
  <si>
    <t>Tipo de Diária</t>
  </si>
  <si>
    <t>Qtde de Diárias a Pagar</t>
  </si>
  <si>
    <t>Valor Unitário da Diária</t>
  </si>
  <si>
    <t>Valor da Diligência</t>
  </si>
  <si>
    <t>Valor Total</t>
  </si>
  <si>
    <t>JUDICIALIZAÇÃO</t>
  </si>
  <si>
    <t>OBJETO DO PAGAMENTO</t>
  </si>
  <si>
    <t>OBSERVAÇÃO</t>
  </si>
  <si>
    <t>CBMPE</t>
  </si>
  <si>
    <t>CAT SERTÃO 5</t>
  </si>
  <si>
    <t>075/17,23NOV17</t>
  </si>
  <si>
    <t>Recife</t>
  </si>
  <si>
    <t>NOV</t>
  </si>
  <si>
    <t>INTEGRAL</t>
  </si>
  <si>
    <t>075/17,23NOV18</t>
  </si>
  <si>
    <t>PARCIAL</t>
  </si>
  <si>
    <t>CAT SERTÃO 4</t>
  </si>
  <si>
    <t>051/17-SEC, DE 23NOV17</t>
  </si>
  <si>
    <t>CAT AGRESTE 1</t>
  </si>
  <si>
    <t>096/17-SEC, DE 27NOV17</t>
  </si>
  <si>
    <t>OUT</t>
  </si>
  <si>
    <t>CAT SERTÃO 1</t>
  </si>
  <si>
    <t>151/17, DE 28NOV17</t>
  </si>
  <si>
    <t>Paudalho</t>
  </si>
  <si>
    <t>CAT SERTÃO VI</t>
  </si>
  <si>
    <t>140/17, DE 29NOV17</t>
  </si>
  <si>
    <t>139/17, DE 29NOV17</t>
  </si>
  <si>
    <t>Diversas Cidades</t>
  </si>
  <si>
    <t>142/17, DE 29NOV</t>
  </si>
  <si>
    <t>142/17, DE 29NOV17</t>
  </si>
  <si>
    <t>141/17, DE 29NOV17</t>
  </si>
  <si>
    <t>283/17, DE  04DEZ17</t>
  </si>
  <si>
    <t>Fernando de Noronha</t>
  </si>
  <si>
    <t>DEZ</t>
  </si>
  <si>
    <t>CAT SERTÃO IV</t>
  </si>
  <si>
    <t>053/17, 04DEZ17</t>
  </si>
  <si>
    <t>CAT SERTÃO II</t>
  </si>
  <si>
    <t>268/17, 04DEZ17</t>
  </si>
  <si>
    <t>145/17, 04DEZ17</t>
  </si>
  <si>
    <t>149/17, 12DEZ17</t>
  </si>
  <si>
    <t>GBS: Ref. DOE 186, 03OUT17</t>
  </si>
  <si>
    <t>002/18, DE 03JAN18</t>
  </si>
  <si>
    <t>São Benedito do Sul</t>
  </si>
  <si>
    <t>RESTIUIÇÃO</t>
  </si>
  <si>
    <t>2º GB</t>
  </si>
  <si>
    <t>084/17, DE 20NOV17</t>
  </si>
  <si>
    <t>SAIRÉ</t>
  </si>
  <si>
    <t>CAT AGRESTE/2</t>
  </si>
  <si>
    <t>075/17, DE 20DEZ17</t>
  </si>
  <si>
    <t>3º GB</t>
  </si>
  <si>
    <t>478/17, DE 18DEZ17</t>
  </si>
  <si>
    <t>480/17, DE 19DEZ17</t>
  </si>
  <si>
    <t>481/17, DE 19DEZ17</t>
  </si>
  <si>
    <t>4º GB</t>
  </si>
  <si>
    <t>382/17, DE 15DEZ17</t>
  </si>
  <si>
    <t>384/17, DE 17DEZ17</t>
  </si>
  <si>
    <t>CAT SERTÃO/2</t>
  </si>
  <si>
    <t>280/17, DE19DEZ17</t>
  </si>
  <si>
    <t>281/17, DE 19DEZ17</t>
  </si>
  <si>
    <t>CAT SERTÃO/6</t>
  </si>
  <si>
    <t>154/17, DE 19DEZ17</t>
  </si>
  <si>
    <t>CAT SERTÃO/ 6</t>
  </si>
  <si>
    <t>151/17, DE 18DEZ17</t>
  </si>
  <si>
    <t>250/17, DE 01NOV17</t>
  </si>
  <si>
    <t>CAT SERTÃO/1</t>
  </si>
  <si>
    <t>156/17, DE 19DEZ17</t>
  </si>
  <si>
    <t>157/17, DE 19DEZ17</t>
  </si>
  <si>
    <t>464/17, DE 04DEZ17</t>
  </si>
  <si>
    <t>436/17, DE 08NOV18</t>
  </si>
  <si>
    <t>349/17, DE 13NOV17</t>
  </si>
  <si>
    <t>GBFN</t>
  </si>
  <si>
    <t>16/17, DE 18JAN18</t>
  </si>
  <si>
    <t>16/17, DE 18JAN19</t>
  </si>
  <si>
    <t>DINTER/2</t>
  </si>
  <si>
    <t>149/17, DE 30OUT17</t>
  </si>
  <si>
    <t>161/17, DE 28DEZ17</t>
  </si>
  <si>
    <t>485/17, DE 26DEZ17</t>
  </si>
  <si>
    <t>5º GB</t>
  </si>
  <si>
    <t>081/17, DE 27JUL17</t>
  </si>
  <si>
    <t>DEIP</t>
  </si>
  <si>
    <t>01NOV</t>
  </si>
  <si>
    <t>02AGO</t>
  </si>
  <si>
    <t>9</t>
  </si>
  <si>
    <t>82º Festa de emacipação política na cidade de João Alfredo</t>
  </si>
  <si>
    <t>037/8º GB</t>
  </si>
  <si>
    <t>JOÃO AFREDO</t>
  </si>
  <si>
    <t>UGE (CBMPE)*DEA DIÁRIAS 2018</t>
  </si>
  <si>
    <t>119/18, 10DEZ18</t>
  </si>
  <si>
    <t>94/19, 02JAN19</t>
  </si>
  <si>
    <t>TRIUNFO</t>
  </si>
  <si>
    <t>30DEZ</t>
  </si>
  <si>
    <t>01JAN</t>
  </si>
  <si>
    <t>CAT SERTÃO 2</t>
  </si>
  <si>
    <t>167/18, 20NOV19</t>
  </si>
  <si>
    <t>20</t>
  </si>
  <si>
    <t>GBMAR</t>
  </si>
  <si>
    <t>352/18, 31OUT18</t>
  </si>
  <si>
    <t>15</t>
  </si>
  <si>
    <t>9/19, 07JAN19</t>
  </si>
  <si>
    <t>29</t>
  </si>
  <si>
    <t>31</t>
  </si>
  <si>
    <t>CAS</t>
  </si>
  <si>
    <t>183/18, 14NOV18</t>
  </si>
  <si>
    <t>14</t>
  </si>
  <si>
    <t>16</t>
  </si>
  <si>
    <t>DINTER/1 (2º GB OF Nº 20)</t>
  </si>
  <si>
    <t>31/19, 29JAN19</t>
  </si>
  <si>
    <t>SET</t>
  </si>
  <si>
    <t>10SET</t>
  </si>
  <si>
    <t>27OUT</t>
  </si>
  <si>
    <t>APÓS 16º DIA</t>
  </si>
  <si>
    <t>33/19, 22JAN19</t>
  </si>
  <si>
    <t>17</t>
  </si>
  <si>
    <t>23</t>
  </si>
  <si>
    <t>GBS</t>
  </si>
  <si>
    <t>12/19,24JAN19</t>
  </si>
  <si>
    <t>25</t>
  </si>
  <si>
    <t>11º GB</t>
  </si>
  <si>
    <t>192/,10JAN19</t>
  </si>
  <si>
    <t>09NOV</t>
  </si>
  <si>
    <t>07DEZ</t>
  </si>
  <si>
    <t>20/10JAN19</t>
  </si>
  <si>
    <t>208/27AGO18</t>
  </si>
  <si>
    <t>03JUL</t>
  </si>
  <si>
    <t>06OUT</t>
  </si>
  <si>
    <t>10º GB</t>
  </si>
  <si>
    <t>263/27DEZ18</t>
  </si>
  <si>
    <t>26</t>
  </si>
  <si>
    <t>27</t>
  </si>
  <si>
    <t>331/20NOV18</t>
  </si>
  <si>
    <t>08NOV</t>
  </si>
  <si>
    <t>08DEZ</t>
  </si>
  <si>
    <t>CCO</t>
  </si>
  <si>
    <t>63/25OUT18</t>
  </si>
  <si>
    <t>02 A 04OUT</t>
  </si>
  <si>
    <t>09 A 11OUT</t>
  </si>
  <si>
    <t>2</t>
  </si>
  <si>
    <t>JUL/2019</t>
  </si>
  <si>
    <t>JULHO/2019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</si>
</sst>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\ ;\-#,##0\ ;\-#\ ;@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 Baltic"/>
      <family val="2"/>
      <charset val="186"/>
    </font>
    <font>
      <b/>
      <sz val="10"/>
      <color rgb="FF000000"/>
      <name val="Arial"/>
      <family val="2"/>
    </font>
    <font>
      <sz val="10"/>
      <color indexed="81"/>
      <name val="Tahoma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B7B7"/>
        <bgColor rgb="FFB7B7B7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0" xfId="0" applyNumberFormat="1" applyFill="1" applyAlignment="1"/>
    <xf numFmtId="4" fontId="3" fillId="2" borderId="0" xfId="0" applyNumberFormat="1" applyFont="1" applyFill="1" applyBorder="1" applyAlignment="1"/>
    <xf numFmtId="4" fontId="0" fillId="0" borderId="0" xfId="0" applyNumberFormat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0" xfId="0" applyFont="1"/>
    <xf numFmtId="0" fontId="12" fillId="2" borderId="1" xfId="0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17" fontId="12" fillId="2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5" fontId="12" fillId="2" borderId="1" xfId="1" applyNumberFormat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165" fontId="13" fillId="2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4" fontId="12" fillId="2" borderId="3" xfId="1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6" borderId="2" xfId="0" applyFont="1" applyFill="1" applyBorder="1" applyAlignment="1">
      <alignment horizontal="center"/>
    </xf>
    <xf numFmtId="164" fontId="11" fillId="6" borderId="2" xfId="0" applyNumberFormat="1" applyFont="1" applyFill="1" applyBorder="1" applyAlignment="1">
      <alignment horizontal="center"/>
    </xf>
    <xf numFmtId="0" fontId="9" fillId="0" borderId="4" xfId="0" applyFont="1" applyBorder="1" applyAlignment="1"/>
    <xf numFmtId="0" fontId="11" fillId="4" borderId="2" xfId="0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 applyProtection="1">
      <alignment horizontal="center" vertical="center" wrapText="1"/>
    </xf>
    <xf numFmtId="165" fontId="12" fillId="5" borderId="2" xfId="1" applyNumberFormat="1" applyFont="1" applyFill="1" applyBorder="1" applyAlignment="1" applyProtection="1">
      <alignment horizontal="center" vertical="center" wrapText="1"/>
    </xf>
    <xf numFmtId="165" fontId="12" fillId="2" borderId="4" xfId="1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164" fontId="12" fillId="5" borderId="2" xfId="1" applyNumberFormat="1" applyFont="1" applyFill="1" applyBorder="1" applyAlignment="1" applyProtection="1">
      <alignment horizontal="center" vertical="center" wrapText="1"/>
    </xf>
    <xf numFmtId="17" fontId="12" fillId="2" borderId="4" xfId="0" applyNumberFormat="1" applyFont="1" applyFill="1" applyBorder="1" applyAlignment="1" applyProtection="1">
      <alignment horizontal="center" vertical="center" wrapText="1"/>
    </xf>
    <xf numFmtId="49" fontId="12" fillId="2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6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4" fontId="14" fillId="6" borderId="2" xfId="0" applyNumberFormat="1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37" zoomScale="85" zoomScaleNormal="85" workbookViewId="0">
      <selection activeCell="C57" sqref="C57:H61"/>
    </sheetView>
  </sheetViews>
  <sheetFormatPr defaultRowHeight="15"/>
  <cols>
    <col min="1" max="1" width="13.140625" customWidth="1"/>
    <col min="2" max="2" width="10.42578125" customWidth="1"/>
    <col min="3" max="3" width="10.28515625" customWidth="1"/>
    <col min="4" max="4" width="17.5703125" customWidth="1"/>
    <col min="5" max="5" width="15.85546875" style="7" customWidth="1"/>
    <col min="6" max="6" width="34.5703125" style="4" customWidth="1"/>
    <col min="7" max="7" width="45.7109375" style="4" customWidth="1"/>
    <col min="8" max="8" width="22.85546875" style="4" customWidth="1"/>
  </cols>
  <sheetData>
    <row r="1" spans="1:8">
      <c r="A1" s="1"/>
      <c r="B1" s="1"/>
      <c r="C1" s="1"/>
      <c r="D1" s="1"/>
      <c r="E1" s="5"/>
      <c r="F1" s="1"/>
      <c r="G1" s="1"/>
      <c r="H1" s="1"/>
    </row>
    <row r="2" spans="1:8" ht="18.75">
      <c r="A2" s="19" t="s">
        <v>34</v>
      </c>
      <c r="B2" s="19"/>
      <c r="C2" s="19"/>
      <c r="D2" s="19"/>
      <c r="E2" s="19"/>
      <c r="F2" s="19"/>
      <c r="G2" s="19"/>
      <c r="H2" s="19"/>
    </row>
    <row r="3" spans="1:8">
      <c r="A3" s="3"/>
      <c r="B3" s="3"/>
      <c r="C3" s="3"/>
      <c r="D3" s="3"/>
      <c r="E3" s="6"/>
      <c r="F3" s="2"/>
      <c r="G3" s="2"/>
      <c r="H3" s="2"/>
    </row>
    <row r="4" spans="1:8" ht="25.5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1" t="s">
        <v>7</v>
      </c>
      <c r="G4" s="8" t="s">
        <v>8</v>
      </c>
      <c r="H4" s="11" t="s">
        <v>9</v>
      </c>
    </row>
    <row r="5" spans="1:8">
      <c r="A5" s="12">
        <v>190</v>
      </c>
      <c r="B5" s="12">
        <v>14</v>
      </c>
      <c r="C5" s="12" t="s">
        <v>25</v>
      </c>
      <c r="D5" s="12" t="s">
        <v>35</v>
      </c>
      <c r="E5" s="12">
        <v>2303.46</v>
      </c>
      <c r="F5" s="12" t="s">
        <v>10</v>
      </c>
      <c r="G5" s="12" t="s">
        <v>1</v>
      </c>
      <c r="H5" s="13" t="s">
        <v>36</v>
      </c>
    </row>
    <row r="6" spans="1:8">
      <c r="A6" s="12">
        <v>225</v>
      </c>
      <c r="B6" s="12">
        <v>19</v>
      </c>
      <c r="C6" s="12" t="s">
        <v>25</v>
      </c>
      <c r="D6" s="12" t="s">
        <v>37</v>
      </c>
      <c r="E6" s="12">
        <v>741.97</v>
      </c>
      <c r="F6" s="12" t="s">
        <v>38</v>
      </c>
      <c r="G6" s="12" t="s">
        <v>39</v>
      </c>
      <c r="H6" s="13" t="s">
        <v>40</v>
      </c>
    </row>
    <row r="7" spans="1:8">
      <c r="A7" s="12">
        <v>60</v>
      </c>
      <c r="B7" s="12">
        <v>5</v>
      </c>
      <c r="C7" s="12" t="s">
        <v>25</v>
      </c>
      <c r="D7" s="12" t="s">
        <v>41</v>
      </c>
      <c r="E7" s="12">
        <v>432.08</v>
      </c>
      <c r="F7" s="12" t="s">
        <v>0</v>
      </c>
      <c r="G7" s="12" t="s">
        <v>42</v>
      </c>
      <c r="H7" s="13" t="s">
        <v>43</v>
      </c>
    </row>
    <row r="8" spans="1:8">
      <c r="A8" s="12">
        <v>18</v>
      </c>
      <c r="B8" s="12">
        <v>1</v>
      </c>
      <c r="C8" s="12" t="s">
        <v>44</v>
      </c>
      <c r="D8" s="12" t="s">
        <v>45</v>
      </c>
      <c r="E8" s="12">
        <v>105.12</v>
      </c>
      <c r="F8" s="12" t="s">
        <v>0</v>
      </c>
      <c r="G8" s="12" t="s">
        <v>46</v>
      </c>
      <c r="H8" s="13" t="s">
        <v>47</v>
      </c>
    </row>
    <row r="9" spans="1:8">
      <c r="A9" s="12">
        <v>315</v>
      </c>
      <c r="B9" s="12">
        <v>5</v>
      </c>
      <c r="C9" s="12" t="s">
        <v>25</v>
      </c>
      <c r="D9" s="12" t="s">
        <v>48</v>
      </c>
      <c r="E9" s="12">
        <v>125.54</v>
      </c>
      <c r="F9" s="12" t="s">
        <v>0</v>
      </c>
      <c r="G9" s="12" t="s">
        <v>1</v>
      </c>
      <c r="H9" s="13" t="s">
        <v>49</v>
      </c>
    </row>
    <row r="10" spans="1:8">
      <c r="A10" s="12">
        <v>95</v>
      </c>
      <c r="B10" s="12">
        <v>22</v>
      </c>
      <c r="C10" s="12" t="s">
        <v>15</v>
      </c>
      <c r="D10" s="12" t="s">
        <v>50</v>
      </c>
      <c r="E10" s="12">
        <v>17.52</v>
      </c>
      <c r="F10" s="12" t="s">
        <v>0</v>
      </c>
      <c r="G10" s="12" t="s">
        <v>51</v>
      </c>
      <c r="H10" s="13" t="s">
        <v>52</v>
      </c>
    </row>
    <row r="11" spans="1:8">
      <c r="A11" s="12">
        <v>84</v>
      </c>
      <c r="B11" s="12">
        <v>28</v>
      </c>
      <c r="C11" s="12" t="s">
        <v>25</v>
      </c>
      <c r="D11" s="12" t="s">
        <v>53</v>
      </c>
      <c r="E11" s="12">
        <v>125.54</v>
      </c>
      <c r="F11" s="12" t="s">
        <v>0</v>
      </c>
      <c r="G11" s="12" t="s">
        <v>1</v>
      </c>
      <c r="H11" s="13" t="s">
        <v>33</v>
      </c>
    </row>
    <row r="12" spans="1:8">
      <c r="A12" s="12">
        <v>126</v>
      </c>
      <c r="B12" s="12">
        <v>25</v>
      </c>
      <c r="C12" s="12" t="s">
        <v>25</v>
      </c>
      <c r="D12" s="12" t="s">
        <v>54</v>
      </c>
      <c r="E12" s="12">
        <v>251.08</v>
      </c>
      <c r="F12" s="12" t="s">
        <v>0</v>
      </c>
      <c r="G12" s="12" t="s">
        <v>1</v>
      </c>
      <c r="H12" s="13" t="s">
        <v>33</v>
      </c>
    </row>
    <row r="13" spans="1:8">
      <c r="A13" s="12">
        <v>72</v>
      </c>
      <c r="B13" s="12">
        <v>12</v>
      </c>
      <c r="C13" s="12" t="s">
        <v>25</v>
      </c>
      <c r="D13" s="12" t="s">
        <v>53</v>
      </c>
      <c r="E13" s="12">
        <v>143.06</v>
      </c>
      <c r="F13" s="12" t="s">
        <v>10</v>
      </c>
      <c r="G13" s="12" t="s">
        <v>1</v>
      </c>
      <c r="H13" s="13" t="s">
        <v>55</v>
      </c>
    </row>
    <row r="14" spans="1:8">
      <c r="A14" s="12">
        <v>97</v>
      </c>
      <c r="B14" s="12">
        <v>7</v>
      </c>
      <c r="C14" s="12" t="s">
        <v>15</v>
      </c>
      <c r="D14" s="12" t="s">
        <v>56</v>
      </c>
      <c r="E14" s="12">
        <v>233.56</v>
      </c>
      <c r="F14" s="12" t="s">
        <v>10</v>
      </c>
      <c r="G14" s="12" t="s">
        <v>57</v>
      </c>
      <c r="H14" s="13" t="s">
        <v>19</v>
      </c>
    </row>
    <row r="15" spans="1:8">
      <c r="A15" s="12">
        <v>49</v>
      </c>
      <c r="B15" s="12">
        <v>6</v>
      </c>
      <c r="C15" s="12" t="s">
        <v>25</v>
      </c>
      <c r="D15" s="12" t="s">
        <v>53</v>
      </c>
      <c r="E15" s="12">
        <v>179.55</v>
      </c>
      <c r="F15" s="12" t="s">
        <v>0</v>
      </c>
      <c r="G15" s="12" t="s">
        <v>1</v>
      </c>
      <c r="H15" s="13" t="s">
        <v>58</v>
      </c>
    </row>
    <row r="16" spans="1:8">
      <c r="A16" s="12">
        <v>43</v>
      </c>
      <c r="B16" s="12">
        <v>23</v>
      </c>
      <c r="C16" s="12" t="s">
        <v>13</v>
      </c>
      <c r="D16" s="12" t="s">
        <v>59</v>
      </c>
      <c r="E16" s="12">
        <v>683.16</v>
      </c>
      <c r="F16" s="12" t="s">
        <v>0</v>
      </c>
      <c r="G16" s="12" t="s">
        <v>14</v>
      </c>
      <c r="H16" s="13" t="s">
        <v>60</v>
      </c>
    </row>
    <row r="17" spans="1:8">
      <c r="A17" s="12">
        <v>147</v>
      </c>
      <c r="B17" s="12">
        <v>16</v>
      </c>
      <c r="C17" s="12" t="s">
        <v>15</v>
      </c>
      <c r="D17" s="12" t="s">
        <v>61</v>
      </c>
      <c r="E17" s="12">
        <v>35.04</v>
      </c>
      <c r="F17" s="12" t="s">
        <v>62</v>
      </c>
      <c r="G17" s="12" t="s">
        <v>63</v>
      </c>
      <c r="H17" s="13" t="s">
        <v>64</v>
      </c>
    </row>
    <row r="18" spans="1:8">
      <c r="A18" s="12">
        <v>117</v>
      </c>
      <c r="B18" s="12">
        <v>15</v>
      </c>
      <c r="C18" s="12" t="s">
        <v>13</v>
      </c>
      <c r="D18" s="12" t="s">
        <v>61</v>
      </c>
      <c r="E18" s="12">
        <v>35.04</v>
      </c>
      <c r="F18" s="12" t="s">
        <v>62</v>
      </c>
      <c r="G18" s="12" t="s">
        <v>65</v>
      </c>
      <c r="H18" s="13" t="s">
        <v>66</v>
      </c>
    </row>
    <row r="19" spans="1:8">
      <c r="A19" s="12">
        <v>125</v>
      </c>
      <c r="B19" s="12">
        <v>24</v>
      </c>
      <c r="C19" s="12" t="s">
        <v>13</v>
      </c>
      <c r="D19" s="12" t="s">
        <v>61</v>
      </c>
      <c r="E19" s="12">
        <v>35.04</v>
      </c>
      <c r="F19" s="12" t="s">
        <v>62</v>
      </c>
      <c r="G19" s="12" t="s">
        <v>63</v>
      </c>
      <c r="H19" s="13" t="s">
        <v>67</v>
      </c>
    </row>
    <row r="20" spans="1:8">
      <c r="A20" s="12">
        <v>37</v>
      </c>
      <c r="B20" s="12">
        <v>26</v>
      </c>
      <c r="C20" s="12" t="s">
        <v>13</v>
      </c>
      <c r="D20" s="12" t="s">
        <v>68</v>
      </c>
      <c r="E20" s="12">
        <v>932.79</v>
      </c>
      <c r="F20" s="12" t="s">
        <v>0</v>
      </c>
      <c r="G20" s="12" t="s">
        <v>69</v>
      </c>
      <c r="H20" s="13" t="s">
        <v>70</v>
      </c>
    </row>
    <row r="21" spans="1:8">
      <c r="A21" s="12">
        <v>200</v>
      </c>
      <c r="B21" s="12">
        <v>10</v>
      </c>
      <c r="C21" s="12" t="s">
        <v>15</v>
      </c>
      <c r="D21" s="12" t="s">
        <v>68</v>
      </c>
      <c r="E21" s="16">
        <v>1080.2</v>
      </c>
      <c r="F21" s="12" t="s">
        <v>0</v>
      </c>
      <c r="G21" s="12" t="s">
        <v>18</v>
      </c>
      <c r="H21" s="13" t="s">
        <v>19</v>
      </c>
    </row>
    <row r="22" spans="1:8">
      <c r="A22" s="12">
        <v>234</v>
      </c>
      <c r="B22" s="12">
        <v>15</v>
      </c>
      <c r="C22" s="12" t="s">
        <v>15</v>
      </c>
      <c r="D22" s="12" t="s">
        <v>31</v>
      </c>
      <c r="E22" s="12">
        <v>700.68</v>
      </c>
      <c r="F22" s="12" t="s">
        <v>0</v>
      </c>
      <c r="G22" s="12" t="s">
        <v>18</v>
      </c>
      <c r="H22" s="13" t="s">
        <v>19</v>
      </c>
    </row>
    <row r="23" spans="1:8">
      <c r="A23" s="12">
        <v>35</v>
      </c>
      <c r="B23" s="12">
        <v>15</v>
      </c>
      <c r="C23" s="12" t="s">
        <v>15</v>
      </c>
      <c r="D23" s="12" t="s">
        <v>30</v>
      </c>
      <c r="E23" s="12">
        <v>449.6</v>
      </c>
      <c r="F23" s="12" t="s">
        <v>0</v>
      </c>
      <c r="G23" s="12" t="s">
        <v>22</v>
      </c>
      <c r="H23" s="13" t="s">
        <v>28</v>
      </c>
    </row>
    <row r="24" spans="1:8">
      <c r="A24" s="12">
        <v>134</v>
      </c>
      <c r="B24" s="12">
        <v>27</v>
      </c>
      <c r="C24" s="12" t="s">
        <v>15</v>
      </c>
      <c r="D24" s="12" t="s">
        <v>27</v>
      </c>
      <c r="E24" s="12">
        <v>3515.12</v>
      </c>
      <c r="F24" s="12" t="s">
        <v>0</v>
      </c>
      <c r="G24" s="12" t="s">
        <v>22</v>
      </c>
      <c r="H24" s="13" t="s">
        <v>28</v>
      </c>
    </row>
    <row r="25" spans="1:8">
      <c r="A25" s="12">
        <v>31</v>
      </c>
      <c r="B25" s="12">
        <v>9</v>
      </c>
      <c r="C25" s="12" t="s">
        <v>44</v>
      </c>
      <c r="D25" s="12" t="s">
        <v>45</v>
      </c>
      <c r="E25" s="12">
        <v>157.68</v>
      </c>
      <c r="F25" s="12" t="s">
        <v>10</v>
      </c>
      <c r="G25" s="12" t="s">
        <v>71</v>
      </c>
      <c r="H25" s="13" t="s">
        <v>72</v>
      </c>
    </row>
    <row r="26" spans="1:8">
      <c r="A26" s="12">
        <v>32</v>
      </c>
      <c r="B26" s="12">
        <v>9</v>
      </c>
      <c r="C26" s="12" t="s">
        <v>44</v>
      </c>
      <c r="D26" s="12" t="s">
        <v>45</v>
      </c>
      <c r="E26" s="12">
        <v>157.68</v>
      </c>
      <c r="F26" s="12" t="s">
        <v>10</v>
      </c>
      <c r="G26" s="12" t="s">
        <v>73</v>
      </c>
      <c r="H26" s="13" t="s">
        <v>74</v>
      </c>
    </row>
    <row r="27" spans="1:8">
      <c r="A27" s="12">
        <v>99</v>
      </c>
      <c r="B27" s="12">
        <v>10</v>
      </c>
      <c r="C27" s="12" t="s">
        <v>44</v>
      </c>
      <c r="D27" s="12" t="s">
        <v>11</v>
      </c>
      <c r="E27" s="12">
        <v>143.06</v>
      </c>
      <c r="F27" s="12" t="s">
        <v>0</v>
      </c>
      <c r="G27" s="12" t="s">
        <v>1</v>
      </c>
      <c r="H27" s="13" t="s">
        <v>75</v>
      </c>
    </row>
    <row r="28" spans="1:8">
      <c r="A28" s="12">
        <v>98</v>
      </c>
      <c r="B28" s="12">
        <v>10</v>
      </c>
      <c r="C28" s="12" t="s">
        <v>44</v>
      </c>
      <c r="D28" s="12" t="s">
        <v>11</v>
      </c>
      <c r="E28" s="12">
        <v>286.12</v>
      </c>
      <c r="F28" s="12" t="s">
        <v>0</v>
      </c>
      <c r="G28" s="12" t="s">
        <v>1</v>
      </c>
      <c r="H28" s="13" t="s">
        <v>76</v>
      </c>
    </row>
    <row r="29" spans="1:8">
      <c r="A29" s="12">
        <v>19</v>
      </c>
      <c r="B29" s="12">
        <v>9</v>
      </c>
      <c r="C29" s="12" t="s">
        <v>44</v>
      </c>
      <c r="D29" s="12" t="s">
        <v>77</v>
      </c>
      <c r="E29" s="12">
        <v>105.12</v>
      </c>
      <c r="F29" s="12" t="s">
        <v>10</v>
      </c>
      <c r="G29" s="12" t="s">
        <v>78</v>
      </c>
      <c r="H29" s="13" t="s">
        <v>79</v>
      </c>
    </row>
    <row r="30" spans="1:8">
      <c r="A30" s="12">
        <v>21</v>
      </c>
      <c r="B30" s="12">
        <v>9</v>
      </c>
      <c r="C30" s="12" t="s">
        <v>44</v>
      </c>
      <c r="D30" s="12" t="s">
        <v>45</v>
      </c>
      <c r="E30" s="12">
        <v>105.12</v>
      </c>
      <c r="F30" s="12" t="s">
        <v>10</v>
      </c>
      <c r="G30" s="12" t="s">
        <v>80</v>
      </c>
      <c r="H30" s="13" t="s">
        <v>81</v>
      </c>
    </row>
    <row r="31" spans="1:8">
      <c r="A31" s="12">
        <v>28</v>
      </c>
      <c r="B31" s="12">
        <v>9</v>
      </c>
      <c r="C31" s="12" t="s">
        <v>44</v>
      </c>
      <c r="D31" s="12" t="s">
        <v>45</v>
      </c>
      <c r="E31" s="16">
        <v>87.6</v>
      </c>
      <c r="F31" s="12" t="s">
        <v>10</v>
      </c>
      <c r="G31" s="12" t="s">
        <v>82</v>
      </c>
      <c r="H31" s="13" t="s">
        <v>83</v>
      </c>
    </row>
    <row r="32" spans="1:8">
      <c r="A32" s="12">
        <v>29</v>
      </c>
      <c r="B32" s="12">
        <v>9</v>
      </c>
      <c r="C32" s="12" t="s">
        <v>44</v>
      </c>
      <c r="D32" s="12" t="s">
        <v>45</v>
      </c>
      <c r="E32" s="12">
        <v>157.68</v>
      </c>
      <c r="F32" s="12" t="s">
        <v>10</v>
      </c>
      <c r="G32" s="12" t="s">
        <v>71</v>
      </c>
      <c r="H32" s="13" t="s">
        <v>84</v>
      </c>
    </row>
    <row r="33" spans="1:8">
      <c r="A33" s="12">
        <v>33</v>
      </c>
      <c r="B33" s="12">
        <v>11</v>
      </c>
      <c r="C33" s="12" t="s">
        <v>44</v>
      </c>
      <c r="D33" s="12" t="s">
        <v>45</v>
      </c>
      <c r="E33" s="12">
        <v>157.68</v>
      </c>
      <c r="F33" s="12" t="s">
        <v>10</v>
      </c>
      <c r="G33" s="12" t="s">
        <v>51</v>
      </c>
      <c r="H33" s="13" t="s">
        <v>85</v>
      </c>
    </row>
    <row r="34" spans="1:8">
      <c r="A34" s="12">
        <v>34</v>
      </c>
      <c r="B34" s="12">
        <v>11</v>
      </c>
      <c r="C34" s="12" t="s">
        <v>44</v>
      </c>
      <c r="D34" s="12" t="s">
        <v>77</v>
      </c>
      <c r="E34" s="12">
        <v>157.68</v>
      </c>
      <c r="F34" s="12" t="s">
        <v>10</v>
      </c>
      <c r="G34" s="12" t="s">
        <v>86</v>
      </c>
      <c r="H34" s="13" t="s">
        <v>87</v>
      </c>
    </row>
    <row r="35" spans="1:8">
      <c r="A35" s="12">
        <v>253</v>
      </c>
      <c r="B35" s="12">
        <v>15</v>
      </c>
      <c r="C35" s="12" t="s">
        <v>44</v>
      </c>
      <c r="D35" s="12" t="s">
        <v>37</v>
      </c>
      <c r="E35" s="12">
        <v>196.28</v>
      </c>
      <c r="F35" s="12" t="s">
        <v>0</v>
      </c>
      <c r="G35" s="12" t="s">
        <v>88</v>
      </c>
      <c r="H35" s="13" t="s">
        <v>89</v>
      </c>
    </row>
    <row r="36" spans="1:8">
      <c r="A36" s="12">
        <v>36</v>
      </c>
      <c r="B36" s="12">
        <v>27</v>
      </c>
      <c r="C36" s="12" t="s">
        <v>25</v>
      </c>
      <c r="D36" s="12" t="s">
        <v>90</v>
      </c>
      <c r="E36" s="12">
        <v>502.16</v>
      </c>
      <c r="F36" s="12" t="s">
        <v>91</v>
      </c>
      <c r="G36" s="12" t="s">
        <v>92</v>
      </c>
      <c r="H36" s="13" t="s">
        <v>93</v>
      </c>
    </row>
    <row r="37" spans="1:8">
      <c r="A37" s="12">
        <v>99</v>
      </c>
      <c r="B37" s="12">
        <v>27</v>
      </c>
      <c r="C37" s="12" t="s">
        <v>15</v>
      </c>
      <c r="D37" s="12" t="s">
        <v>94</v>
      </c>
      <c r="E37" s="12">
        <v>35.04</v>
      </c>
      <c r="F37" s="12" t="s">
        <v>10</v>
      </c>
      <c r="G37" s="12" t="s">
        <v>16</v>
      </c>
      <c r="H37" s="13" t="s">
        <v>20</v>
      </c>
    </row>
    <row r="38" spans="1:8">
      <c r="A38" s="12">
        <v>90</v>
      </c>
      <c r="B38" s="12">
        <v>15</v>
      </c>
      <c r="C38" s="12" t="s">
        <v>44</v>
      </c>
      <c r="D38" s="12" t="s">
        <v>32</v>
      </c>
      <c r="E38" s="12">
        <v>179.55</v>
      </c>
      <c r="F38" s="12" t="s">
        <v>10</v>
      </c>
      <c r="G38" s="12" t="s">
        <v>1</v>
      </c>
      <c r="H38" s="13" t="s">
        <v>95</v>
      </c>
    </row>
    <row r="39" spans="1:8">
      <c r="A39" s="12">
        <v>158</v>
      </c>
      <c r="B39" s="12">
        <v>16</v>
      </c>
      <c r="C39" s="12" t="s">
        <v>44</v>
      </c>
      <c r="D39" s="12" t="s">
        <v>96</v>
      </c>
      <c r="E39" s="12">
        <v>233.56</v>
      </c>
      <c r="F39" s="12" t="s">
        <v>10</v>
      </c>
      <c r="G39" s="12" t="s">
        <v>1</v>
      </c>
      <c r="H39" s="13" t="s">
        <v>97</v>
      </c>
    </row>
    <row r="40" spans="1:8">
      <c r="A40" s="12">
        <v>202</v>
      </c>
      <c r="B40" s="12">
        <v>21</v>
      </c>
      <c r="C40" s="12" t="s">
        <v>15</v>
      </c>
      <c r="D40" s="12" t="s">
        <v>68</v>
      </c>
      <c r="E40" s="12">
        <v>864.16</v>
      </c>
      <c r="F40" s="12" t="s">
        <v>91</v>
      </c>
      <c r="G40" s="12" t="s">
        <v>98</v>
      </c>
      <c r="H40" s="13" t="s">
        <v>23</v>
      </c>
    </row>
    <row r="41" spans="1:8">
      <c r="A41" s="12">
        <v>307</v>
      </c>
      <c r="B41" s="12">
        <v>17</v>
      </c>
      <c r="C41" s="12" t="s">
        <v>25</v>
      </c>
      <c r="D41" s="12" t="s">
        <v>17</v>
      </c>
      <c r="E41" s="12">
        <v>467.12</v>
      </c>
      <c r="F41" s="12" t="s">
        <v>0</v>
      </c>
      <c r="G41" s="12" t="s">
        <v>14</v>
      </c>
      <c r="H41" s="13" t="s">
        <v>99</v>
      </c>
    </row>
    <row r="42" spans="1:8">
      <c r="A42" s="12">
        <v>281</v>
      </c>
      <c r="B42" s="12">
        <v>17</v>
      </c>
      <c r="C42" s="12" t="s">
        <v>44</v>
      </c>
      <c r="D42" s="12" t="s">
        <v>29</v>
      </c>
      <c r="E42" s="12">
        <v>1080.2</v>
      </c>
      <c r="F42" s="12" t="s">
        <v>100</v>
      </c>
      <c r="G42" s="12" t="s">
        <v>88</v>
      </c>
      <c r="H42" s="13" t="s">
        <v>101</v>
      </c>
    </row>
    <row r="43" spans="1:8">
      <c r="A43" s="12">
        <v>43</v>
      </c>
      <c r="B43" s="12">
        <v>9</v>
      </c>
      <c r="C43" s="12" t="s">
        <v>44</v>
      </c>
      <c r="D43" s="12" t="s">
        <v>45</v>
      </c>
      <c r="E43" s="16">
        <v>87.6</v>
      </c>
      <c r="F43" s="12" t="s">
        <v>10</v>
      </c>
      <c r="G43" s="12" t="s">
        <v>102</v>
      </c>
      <c r="H43" s="13" t="s">
        <v>52</v>
      </c>
    </row>
    <row r="44" spans="1:8">
      <c r="A44" s="12">
        <v>44</v>
      </c>
      <c r="B44" s="12">
        <v>9</v>
      </c>
      <c r="C44" s="12" t="s">
        <v>44</v>
      </c>
      <c r="D44" s="12" t="s">
        <v>45</v>
      </c>
      <c r="E44" s="16">
        <v>87.6</v>
      </c>
      <c r="F44" s="12" t="s">
        <v>10</v>
      </c>
      <c r="G44" s="12" t="s">
        <v>103</v>
      </c>
      <c r="H44" s="13" t="s">
        <v>104</v>
      </c>
    </row>
    <row r="45" spans="1:8">
      <c r="A45" s="12">
        <v>45</v>
      </c>
      <c r="B45" s="12">
        <v>9</v>
      </c>
      <c r="C45" s="12" t="s">
        <v>44</v>
      </c>
      <c r="D45" s="12" t="s">
        <v>45</v>
      </c>
      <c r="E45" s="16">
        <v>105.12</v>
      </c>
      <c r="F45" s="12" t="s">
        <v>10</v>
      </c>
      <c r="G45" s="12" t="s">
        <v>105</v>
      </c>
      <c r="H45" s="13" t="s">
        <v>106</v>
      </c>
    </row>
    <row r="46" spans="1:8">
      <c r="A46" s="12">
        <v>42</v>
      </c>
      <c r="B46" s="12">
        <v>9</v>
      </c>
      <c r="C46" s="12" t="s">
        <v>44</v>
      </c>
      <c r="D46" s="12" t="s">
        <v>45</v>
      </c>
      <c r="E46" s="16">
        <v>87.6</v>
      </c>
      <c r="F46" s="12" t="s">
        <v>10</v>
      </c>
      <c r="G46" s="12" t="s">
        <v>107</v>
      </c>
      <c r="H46" s="13" t="s">
        <v>104</v>
      </c>
    </row>
    <row r="47" spans="1:8">
      <c r="A47" s="12">
        <v>147</v>
      </c>
      <c r="B47" s="12">
        <v>27</v>
      </c>
      <c r="C47" s="12" t="s">
        <v>15</v>
      </c>
      <c r="D47" s="12" t="s">
        <v>24</v>
      </c>
      <c r="E47" s="12">
        <v>251.08</v>
      </c>
      <c r="F47" s="12" t="s">
        <v>0</v>
      </c>
      <c r="G47" s="12" t="s">
        <v>1</v>
      </c>
      <c r="H47" s="13" t="s">
        <v>108</v>
      </c>
    </row>
    <row r="48" spans="1:8">
      <c r="A48" s="12">
        <v>89</v>
      </c>
      <c r="B48" s="12">
        <v>1</v>
      </c>
      <c r="C48" s="12" t="s">
        <v>109</v>
      </c>
      <c r="D48" s="12" t="s">
        <v>110</v>
      </c>
      <c r="E48" s="12">
        <v>214.59</v>
      </c>
      <c r="F48" s="12" t="s">
        <v>0</v>
      </c>
      <c r="G48" s="12" t="s">
        <v>42</v>
      </c>
      <c r="H48" s="13" t="s">
        <v>111</v>
      </c>
    </row>
    <row r="49" spans="1:8">
      <c r="A49" s="12">
        <v>251</v>
      </c>
      <c r="B49" s="12">
        <v>10</v>
      </c>
      <c r="C49" s="12" t="s">
        <v>15</v>
      </c>
      <c r="D49" s="12" t="s">
        <v>48</v>
      </c>
      <c r="E49" s="12">
        <v>575.14</v>
      </c>
      <c r="F49" s="12" t="s">
        <v>0</v>
      </c>
      <c r="G49" s="12" t="s">
        <v>1</v>
      </c>
      <c r="H49" s="13" t="s">
        <v>112</v>
      </c>
    </row>
    <row r="50" spans="1:8">
      <c r="A50" s="12">
        <v>126</v>
      </c>
      <c r="B50" s="12">
        <v>25</v>
      </c>
      <c r="C50" s="12" t="s">
        <v>44</v>
      </c>
      <c r="D50" s="12" t="s">
        <v>113</v>
      </c>
      <c r="E50" s="12">
        <v>962.67</v>
      </c>
      <c r="F50" s="12" t="s">
        <v>10</v>
      </c>
      <c r="G50" s="12" t="s">
        <v>114</v>
      </c>
      <c r="H50" s="13" t="s">
        <v>115</v>
      </c>
    </row>
    <row r="51" spans="1:8">
      <c r="A51" s="12">
        <v>165</v>
      </c>
      <c r="B51" s="12">
        <v>29</v>
      </c>
      <c r="C51" s="12" t="s">
        <v>44</v>
      </c>
      <c r="D51" s="12" t="s">
        <v>96</v>
      </c>
      <c r="E51" s="12">
        <v>251.08</v>
      </c>
      <c r="F51" s="12" t="s">
        <v>10</v>
      </c>
      <c r="G51" s="12" t="s">
        <v>12</v>
      </c>
      <c r="H51" s="13" t="s">
        <v>116</v>
      </c>
    </row>
    <row r="52" spans="1:8">
      <c r="A52" s="12">
        <v>149</v>
      </c>
      <c r="B52" s="12">
        <v>28</v>
      </c>
      <c r="C52" s="12" t="s">
        <v>44</v>
      </c>
      <c r="D52" s="12" t="s">
        <v>26</v>
      </c>
      <c r="E52" s="12">
        <v>125.54</v>
      </c>
      <c r="F52" s="12" t="s">
        <v>10</v>
      </c>
      <c r="G52" s="12" t="s">
        <v>1</v>
      </c>
      <c r="H52" s="13" t="s">
        <v>117</v>
      </c>
    </row>
    <row r="53" spans="1:8">
      <c r="D53" s="15" t="s">
        <v>21</v>
      </c>
      <c r="E53" s="14">
        <f>SUM(E5:E52)</f>
        <v>19946.660000000003</v>
      </c>
    </row>
    <row r="57" spans="1:8">
      <c r="C57" s="8" t="s">
        <v>118</v>
      </c>
      <c r="D57" s="9" t="s">
        <v>121</v>
      </c>
      <c r="E57" s="10" t="s">
        <v>6</v>
      </c>
      <c r="F57" s="11" t="s">
        <v>7</v>
      </c>
      <c r="G57" s="8" t="s">
        <v>8</v>
      </c>
      <c r="H57" s="11" t="s">
        <v>9</v>
      </c>
    </row>
    <row r="58" spans="1:8">
      <c r="C58" s="12" t="s">
        <v>119</v>
      </c>
      <c r="D58" s="12" t="s">
        <v>0</v>
      </c>
      <c r="E58" s="63">
        <v>16040.64</v>
      </c>
      <c r="F58" s="12" t="s">
        <v>0</v>
      </c>
      <c r="G58" s="12" t="s">
        <v>122</v>
      </c>
      <c r="H58" s="13" t="s">
        <v>123</v>
      </c>
    </row>
    <row r="59" spans="1:8">
      <c r="C59" s="12" t="s">
        <v>120</v>
      </c>
      <c r="D59" s="12" t="s">
        <v>0</v>
      </c>
      <c r="E59" s="64">
        <v>19681.63</v>
      </c>
      <c r="F59" s="12" t="s">
        <v>0</v>
      </c>
      <c r="G59" s="12" t="s">
        <v>122</v>
      </c>
      <c r="H59" s="13" t="s">
        <v>124</v>
      </c>
    </row>
    <row r="60" spans="1:8" ht="15.75" thickBot="1">
      <c r="C60" s="13" t="s">
        <v>271</v>
      </c>
      <c r="D60" s="12" t="s">
        <v>0</v>
      </c>
      <c r="E60" s="63">
        <f>E59</f>
        <v>19681.63</v>
      </c>
      <c r="F60" s="12" t="s">
        <v>0</v>
      </c>
      <c r="G60" s="12" t="s">
        <v>122</v>
      </c>
      <c r="H60" s="13" t="s">
        <v>272</v>
      </c>
    </row>
    <row r="61" spans="1:8" ht="16.5" thickBot="1">
      <c r="D61" s="65" t="s">
        <v>125</v>
      </c>
      <c r="E61" s="66">
        <f>SUM(E59:E60)</f>
        <v>39363.26</v>
      </c>
    </row>
  </sheetData>
  <mergeCells count="1">
    <mergeCell ref="A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"/>
  <sheetViews>
    <sheetView topLeftCell="A22" workbookViewId="0">
      <selection activeCell="B38" sqref="B38:G42"/>
    </sheetView>
  </sheetViews>
  <sheetFormatPr defaultColWidth="20.85546875" defaultRowHeight="12.75"/>
  <cols>
    <col min="1" max="1" width="4" style="20" bestFit="1" customWidth="1"/>
    <col min="2" max="2" width="15.28515625" style="20" bestFit="1" customWidth="1"/>
    <col min="3" max="3" width="23.7109375" style="20" customWidth="1"/>
    <col min="4" max="5" width="20.85546875" style="20"/>
    <col min="6" max="6" width="10.42578125" style="20" bestFit="1" customWidth="1"/>
    <col min="7" max="7" width="18.7109375" style="20" bestFit="1" customWidth="1"/>
    <col min="8" max="8" width="10.28515625" style="20" bestFit="1" customWidth="1"/>
    <col min="9" max="9" width="11.140625" style="20" bestFit="1" customWidth="1"/>
    <col min="10" max="10" width="11.7109375" style="20" bestFit="1" customWidth="1"/>
    <col min="11" max="12" width="19.7109375" style="20" bestFit="1" customWidth="1"/>
    <col min="13" max="13" width="15.7109375" style="20" bestFit="1" customWidth="1"/>
    <col min="14" max="14" width="10" style="20" bestFit="1" customWidth="1"/>
    <col min="15" max="15" width="13.7109375" style="20" bestFit="1" customWidth="1"/>
    <col min="16" max="16" width="20.7109375" style="20" bestFit="1" customWidth="1"/>
    <col min="17" max="16384" width="20.85546875" style="20"/>
  </cols>
  <sheetData>
    <row r="1" spans="1:17" ht="39" thickBot="1">
      <c r="A1" s="55" t="s">
        <v>126</v>
      </c>
      <c r="B1" s="48" t="s">
        <v>220</v>
      </c>
      <c r="C1" s="48" t="s">
        <v>127</v>
      </c>
      <c r="D1" s="48" t="s">
        <v>128</v>
      </c>
      <c r="E1" s="48" t="s">
        <v>129</v>
      </c>
      <c r="F1" s="48" t="s">
        <v>130</v>
      </c>
      <c r="G1" s="51" t="s">
        <v>131</v>
      </c>
      <c r="H1" s="51" t="s">
        <v>132</v>
      </c>
      <c r="I1" s="45" t="s">
        <v>133</v>
      </c>
      <c r="J1" s="48" t="s">
        <v>134</v>
      </c>
      <c r="K1" s="45" t="s">
        <v>135</v>
      </c>
      <c r="L1" s="45" t="s">
        <v>136</v>
      </c>
      <c r="M1" s="45" t="s">
        <v>137</v>
      </c>
      <c r="N1" s="45" t="s">
        <v>138</v>
      </c>
      <c r="O1" s="43" t="s">
        <v>139</v>
      </c>
      <c r="P1" s="43" t="s">
        <v>140</v>
      </c>
      <c r="Q1" s="43" t="s">
        <v>141</v>
      </c>
    </row>
    <row r="2" spans="1:17">
      <c r="A2" s="54">
        <v>113</v>
      </c>
      <c r="B2" s="47" t="s">
        <v>142</v>
      </c>
      <c r="C2" s="47" t="s">
        <v>143</v>
      </c>
      <c r="D2" s="53" t="s">
        <v>221</v>
      </c>
      <c r="E2" s="47" t="s">
        <v>1</v>
      </c>
      <c r="F2" s="52" t="s">
        <v>167</v>
      </c>
      <c r="G2" s="50">
        <v>11</v>
      </c>
      <c r="H2" s="50">
        <v>13</v>
      </c>
      <c r="I2" s="49">
        <v>2</v>
      </c>
      <c r="J2" s="47" t="s">
        <v>147</v>
      </c>
      <c r="K2" s="46">
        <v>4</v>
      </c>
      <c r="L2" s="44">
        <v>54.01</v>
      </c>
      <c r="M2" s="46"/>
      <c r="N2" s="44">
        <f>(K2*L2)</f>
        <v>216.04</v>
      </c>
      <c r="O2" s="42"/>
      <c r="P2" s="42"/>
      <c r="Q2" s="42"/>
    </row>
    <row r="3" spans="1:17">
      <c r="A3" s="18">
        <v>114</v>
      </c>
      <c r="B3" s="21" t="s">
        <v>142</v>
      </c>
      <c r="C3" s="21" t="s">
        <v>143</v>
      </c>
      <c r="D3" s="22" t="s">
        <v>221</v>
      </c>
      <c r="E3" s="21" t="s">
        <v>1</v>
      </c>
      <c r="F3" s="23" t="s">
        <v>167</v>
      </c>
      <c r="G3" s="24">
        <v>11</v>
      </c>
      <c r="H3" s="24">
        <v>13</v>
      </c>
      <c r="I3" s="25">
        <v>2</v>
      </c>
      <c r="J3" s="21" t="s">
        <v>149</v>
      </c>
      <c r="K3" s="26">
        <v>2</v>
      </c>
      <c r="L3" s="27">
        <v>17.52</v>
      </c>
      <c r="M3" s="26"/>
      <c r="N3" s="27">
        <f t="shared" ref="N3:N32" si="0">(K3*L3)</f>
        <v>35.04</v>
      </c>
      <c r="O3" s="28"/>
      <c r="P3" s="28"/>
      <c r="Q3" s="29"/>
    </row>
    <row r="4" spans="1:17">
      <c r="A4" s="18">
        <v>115</v>
      </c>
      <c r="B4" s="21" t="s">
        <v>142</v>
      </c>
      <c r="C4" s="21" t="s">
        <v>155</v>
      </c>
      <c r="D4" s="22" t="s">
        <v>222</v>
      </c>
      <c r="E4" s="21" t="s">
        <v>223</v>
      </c>
      <c r="F4" s="23" t="s">
        <v>167</v>
      </c>
      <c r="G4" s="24" t="s">
        <v>224</v>
      </c>
      <c r="H4" s="24" t="s">
        <v>225</v>
      </c>
      <c r="I4" s="25">
        <v>3</v>
      </c>
      <c r="J4" s="21" t="s">
        <v>147</v>
      </c>
      <c r="K4" s="26">
        <v>6</v>
      </c>
      <c r="L4" s="27">
        <v>54.01</v>
      </c>
      <c r="M4" s="26"/>
      <c r="N4" s="27">
        <f t="shared" si="0"/>
        <v>324.06</v>
      </c>
      <c r="O4" s="28"/>
      <c r="P4" s="28"/>
      <c r="Q4" s="29"/>
    </row>
    <row r="5" spans="1:17">
      <c r="A5" s="18">
        <v>116</v>
      </c>
      <c r="B5" s="21" t="s">
        <v>142</v>
      </c>
      <c r="C5" s="21" t="s">
        <v>226</v>
      </c>
      <c r="D5" s="22" t="s">
        <v>227</v>
      </c>
      <c r="E5" s="21" t="s">
        <v>161</v>
      </c>
      <c r="F5" s="23" t="s">
        <v>146</v>
      </c>
      <c r="G5" s="24" t="s">
        <v>228</v>
      </c>
      <c r="H5" s="24" t="s">
        <v>228</v>
      </c>
      <c r="I5" s="25">
        <v>1</v>
      </c>
      <c r="J5" s="21" t="s">
        <v>149</v>
      </c>
      <c r="K5" s="26">
        <v>1</v>
      </c>
      <c r="L5" s="27">
        <v>17.52</v>
      </c>
      <c r="M5" s="26"/>
      <c r="N5" s="27">
        <f t="shared" si="0"/>
        <v>17.52</v>
      </c>
      <c r="O5" s="28"/>
      <c r="P5" s="28"/>
      <c r="Q5" s="29"/>
    </row>
    <row r="6" spans="1:17">
      <c r="A6" s="18">
        <v>117</v>
      </c>
      <c r="B6" s="21" t="s">
        <v>142</v>
      </c>
      <c r="C6" s="21" t="s">
        <v>229</v>
      </c>
      <c r="D6" s="22" t="s">
        <v>230</v>
      </c>
      <c r="E6" s="21" t="s">
        <v>166</v>
      </c>
      <c r="F6" s="23" t="s">
        <v>13</v>
      </c>
      <c r="G6" s="24" t="s">
        <v>231</v>
      </c>
      <c r="H6" s="24" t="s">
        <v>228</v>
      </c>
      <c r="I6" s="25">
        <v>2</v>
      </c>
      <c r="J6" s="21" t="s">
        <v>147</v>
      </c>
      <c r="K6" s="26">
        <v>10</v>
      </c>
      <c r="L6" s="27">
        <v>54.01</v>
      </c>
      <c r="M6" s="26"/>
      <c r="N6" s="27">
        <f t="shared" si="0"/>
        <v>540.1</v>
      </c>
      <c r="O6" s="28"/>
      <c r="P6" s="28"/>
      <c r="Q6" s="29"/>
    </row>
    <row r="7" spans="1:17">
      <c r="A7" s="18">
        <v>118</v>
      </c>
      <c r="B7" s="21" t="s">
        <v>142</v>
      </c>
      <c r="C7" s="21" t="s">
        <v>229</v>
      </c>
      <c r="D7" s="22" t="s">
        <v>230</v>
      </c>
      <c r="E7" s="21" t="s">
        <v>166</v>
      </c>
      <c r="F7" s="23" t="s">
        <v>13</v>
      </c>
      <c r="G7" s="24" t="s">
        <v>231</v>
      </c>
      <c r="H7" s="24" t="s">
        <v>228</v>
      </c>
      <c r="I7" s="25">
        <v>2</v>
      </c>
      <c r="J7" s="21" t="s">
        <v>149</v>
      </c>
      <c r="K7" s="26">
        <v>2</v>
      </c>
      <c r="L7" s="27">
        <v>17.52</v>
      </c>
      <c r="M7" s="26"/>
      <c r="N7" s="27">
        <f t="shared" si="0"/>
        <v>35.04</v>
      </c>
      <c r="O7" s="28"/>
      <c r="P7" s="28"/>
      <c r="Q7" s="29"/>
    </row>
    <row r="8" spans="1:17">
      <c r="A8" s="18">
        <v>119</v>
      </c>
      <c r="B8" s="21" t="s">
        <v>142</v>
      </c>
      <c r="C8" s="21" t="s">
        <v>204</v>
      </c>
      <c r="D8" s="22" t="s">
        <v>232</v>
      </c>
      <c r="E8" s="21" t="s">
        <v>166</v>
      </c>
      <c r="F8" s="23" t="s">
        <v>109</v>
      </c>
      <c r="G8" s="24" t="s">
        <v>233</v>
      </c>
      <c r="H8" s="24" t="s">
        <v>234</v>
      </c>
      <c r="I8" s="25">
        <v>1</v>
      </c>
      <c r="J8" s="21" t="s">
        <v>147</v>
      </c>
      <c r="K8" s="26">
        <v>4</v>
      </c>
      <c r="L8" s="27">
        <v>54.01</v>
      </c>
      <c r="M8" s="26"/>
      <c r="N8" s="27">
        <f t="shared" si="0"/>
        <v>216.04</v>
      </c>
      <c r="O8" s="28"/>
      <c r="P8" s="28"/>
      <c r="Q8" s="29"/>
    </row>
    <row r="9" spans="1:17">
      <c r="A9" s="18">
        <v>120</v>
      </c>
      <c r="B9" s="21" t="s">
        <v>142</v>
      </c>
      <c r="C9" s="21" t="s">
        <v>204</v>
      </c>
      <c r="D9" s="22" t="s">
        <v>232</v>
      </c>
      <c r="E9" s="21" t="s">
        <v>166</v>
      </c>
      <c r="F9" s="23" t="s">
        <v>109</v>
      </c>
      <c r="G9" s="24" t="s">
        <v>233</v>
      </c>
      <c r="H9" s="24" t="s">
        <v>234</v>
      </c>
      <c r="I9" s="25">
        <v>1</v>
      </c>
      <c r="J9" s="21" t="s">
        <v>149</v>
      </c>
      <c r="K9" s="26">
        <v>1</v>
      </c>
      <c r="L9" s="27">
        <v>17.52</v>
      </c>
      <c r="M9" s="26"/>
      <c r="N9" s="27">
        <f t="shared" si="0"/>
        <v>17.52</v>
      </c>
      <c r="O9" s="28"/>
      <c r="P9" s="28"/>
      <c r="Q9" s="29"/>
    </row>
    <row r="10" spans="1:17">
      <c r="A10" s="18">
        <v>121</v>
      </c>
      <c r="B10" s="21" t="s">
        <v>142</v>
      </c>
      <c r="C10" s="21" t="s">
        <v>235</v>
      </c>
      <c r="D10" s="22" t="s">
        <v>236</v>
      </c>
      <c r="E10" s="21" t="s">
        <v>12</v>
      </c>
      <c r="F10" s="23" t="s">
        <v>146</v>
      </c>
      <c r="G10" s="24" t="s">
        <v>237</v>
      </c>
      <c r="H10" s="24" t="s">
        <v>238</v>
      </c>
      <c r="I10" s="25">
        <v>1</v>
      </c>
      <c r="J10" s="21" t="s">
        <v>147</v>
      </c>
      <c r="K10" s="26">
        <v>2</v>
      </c>
      <c r="L10" s="27">
        <v>54.01</v>
      </c>
      <c r="M10" s="26"/>
      <c r="N10" s="27">
        <f t="shared" si="0"/>
        <v>108.02</v>
      </c>
      <c r="O10" s="28"/>
      <c r="P10" s="28"/>
      <c r="Q10" s="29"/>
    </row>
    <row r="11" spans="1:17">
      <c r="A11" s="18">
        <v>122</v>
      </c>
      <c r="B11" s="21" t="s">
        <v>142</v>
      </c>
      <c r="C11" s="21" t="s">
        <v>235</v>
      </c>
      <c r="D11" s="22" t="s">
        <v>236</v>
      </c>
      <c r="E11" s="21" t="s">
        <v>12</v>
      </c>
      <c r="F11" s="23" t="s">
        <v>146</v>
      </c>
      <c r="G11" s="24" t="s">
        <v>237</v>
      </c>
      <c r="H11" s="24" t="s">
        <v>238</v>
      </c>
      <c r="I11" s="25">
        <v>1</v>
      </c>
      <c r="J11" s="21" t="s">
        <v>149</v>
      </c>
      <c r="K11" s="26">
        <v>1</v>
      </c>
      <c r="L11" s="27">
        <v>17.52</v>
      </c>
      <c r="M11" s="26"/>
      <c r="N11" s="27">
        <f t="shared" si="0"/>
        <v>17.52</v>
      </c>
      <c r="O11" s="28"/>
      <c r="P11" s="28"/>
      <c r="Q11" s="29"/>
    </row>
    <row r="12" spans="1:17">
      <c r="A12" s="18">
        <v>123</v>
      </c>
      <c r="B12" s="21" t="s">
        <v>142</v>
      </c>
      <c r="C12" s="21" t="s">
        <v>239</v>
      </c>
      <c r="D12" s="22" t="s">
        <v>240</v>
      </c>
      <c r="E12" s="21" t="s">
        <v>1</v>
      </c>
      <c r="F12" s="23" t="s">
        <v>241</v>
      </c>
      <c r="G12" s="24" t="s">
        <v>242</v>
      </c>
      <c r="H12" s="24" t="s">
        <v>243</v>
      </c>
      <c r="I12" s="25">
        <v>2</v>
      </c>
      <c r="J12" s="21" t="s">
        <v>147</v>
      </c>
      <c r="K12" s="30">
        <v>30</v>
      </c>
      <c r="L12" s="27">
        <v>54.01</v>
      </c>
      <c r="M12" s="28"/>
      <c r="N12" s="27">
        <f t="shared" si="0"/>
        <v>1620.3</v>
      </c>
      <c r="O12" s="28"/>
      <c r="P12" s="28"/>
      <c r="Q12" s="29"/>
    </row>
    <row r="13" spans="1:17">
      <c r="A13" s="18">
        <v>124</v>
      </c>
      <c r="B13" s="21" t="s">
        <v>142</v>
      </c>
      <c r="C13" s="21" t="s">
        <v>239</v>
      </c>
      <c r="D13" s="22" t="s">
        <v>240</v>
      </c>
      <c r="E13" s="21" t="s">
        <v>1</v>
      </c>
      <c r="F13" s="23" t="s">
        <v>241</v>
      </c>
      <c r="G13" s="24" t="s">
        <v>242</v>
      </c>
      <c r="H13" s="24" t="s">
        <v>243</v>
      </c>
      <c r="I13" s="25">
        <v>2</v>
      </c>
      <c r="J13" s="21" t="s">
        <v>149</v>
      </c>
      <c r="K13" s="30">
        <v>2</v>
      </c>
      <c r="L13" s="27">
        <v>17.52</v>
      </c>
      <c r="M13" s="31"/>
      <c r="N13" s="27">
        <f t="shared" si="0"/>
        <v>35.04</v>
      </c>
      <c r="O13" s="31"/>
      <c r="P13" s="31"/>
      <c r="Q13" s="29"/>
    </row>
    <row r="14" spans="1:17">
      <c r="A14" s="18">
        <v>125</v>
      </c>
      <c r="B14" s="21" t="s">
        <v>142</v>
      </c>
      <c r="C14" s="21" t="s">
        <v>239</v>
      </c>
      <c r="D14" s="22" t="s">
        <v>240</v>
      </c>
      <c r="E14" s="21" t="s">
        <v>1</v>
      </c>
      <c r="F14" s="23" t="s">
        <v>241</v>
      </c>
      <c r="G14" s="24" t="s">
        <v>242</v>
      </c>
      <c r="H14" s="24" t="s">
        <v>243</v>
      </c>
      <c r="I14" s="25">
        <v>2</v>
      </c>
      <c r="J14" s="21" t="s">
        <v>244</v>
      </c>
      <c r="K14" s="26">
        <v>64</v>
      </c>
      <c r="L14" s="27">
        <v>27.004999999999999</v>
      </c>
      <c r="M14" s="31"/>
      <c r="N14" s="27">
        <f t="shared" si="0"/>
        <v>1728.32</v>
      </c>
      <c r="O14" s="31"/>
      <c r="P14" s="31"/>
      <c r="Q14" s="29"/>
    </row>
    <row r="15" spans="1:17">
      <c r="A15" s="18">
        <v>126</v>
      </c>
      <c r="B15" s="21" t="s">
        <v>142</v>
      </c>
      <c r="C15" s="21" t="s">
        <v>213</v>
      </c>
      <c r="D15" s="22" t="s">
        <v>245</v>
      </c>
      <c r="E15" s="21" t="s">
        <v>166</v>
      </c>
      <c r="F15" s="23" t="s">
        <v>154</v>
      </c>
      <c r="G15" s="24" t="s">
        <v>246</v>
      </c>
      <c r="H15" s="24" t="s">
        <v>247</v>
      </c>
      <c r="I15" s="25">
        <v>1</v>
      </c>
      <c r="J15" s="21" t="s">
        <v>147</v>
      </c>
      <c r="K15" s="26">
        <v>6</v>
      </c>
      <c r="L15" s="27">
        <v>54.01</v>
      </c>
      <c r="M15" s="31"/>
      <c r="N15" s="27">
        <f t="shared" si="0"/>
        <v>324.06</v>
      </c>
      <c r="O15" s="31"/>
      <c r="P15" s="31"/>
      <c r="Q15" s="29"/>
    </row>
    <row r="16" spans="1:17">
      <c r="A16" s="18">
        <v>127</v>
      </c>
      <c r="B16" s="21" t="s">
        <v>142</v>
      </c>
      <c r="C16" s="21" t="s">
        <v>213</v>
      </c>
      <c r="D16" s="22" t="s">
        <v>245</v>
      </c>
      <c r="E16" s="21" t="s">
        <v>166</v>
      </c>
      <c r="F16" s="23" t="s">
        <v>154</v>
      </c>
      <c r="G16" s="24" t="s">
        <v>246</v>
      </c>
      <c r="H16" s="24" t="s">
        <v>247</v>
      </c>
      <c r="I16" s="25">
        <v>1</v>
      </c>
      <c r="J16" s="21" t="s">
        <v>149</v>
      </c>
      <c r="K16" s="26">
        <v>1</v>
      </c>
      <c r="L16" s="27">
        <v>17.52</v>
      </c>
      <c r="M16" s="31"/>
      <c r="N16" s="27">
        <f t="shared" si="0"/>
        <v>17.52</v>
      </c>
      <c r="O16" s="31"/>
      <c r="P16" s="31"/>
      <c r="Q16" s="29"/>
    </row>
    <row r="17" spans="1:17">
      <c r="A17" s="18">
        <v>128</v>
      </c>
      <c r="B17" s="21" t="s">
        <v>142</v>
      </c>
      <c r="C17" s="21" t="s">
        <v>248</v>
      </c>
      <c r="D17" s="22" t="s">
        <v>249</v>
      </c>
      <c r="E17" s="21" t="s">
        <v>166</v>
      </c>
      <c r="F17" s="23" t="s">
        <v>154</v>
      </c>
      <c r="G17" s="24" t="s">
        <v>237</v>
      </c>
      <c r="H17" s="24" t="s">
        <v>250</v>
      </c>
      <c r="I17" s="25">
        <v>8</v>
      </c>
      <c r="J17" s="21" t="s">
        <v>147</v>
      </c>
      <c r="K17" s="26">
        <v>62</v>
      </c>
      <c r="L17" s="27">
        <v>54.01</v>
      </c>
      <c r="M17" s="28"/>
      <c r="N17" s="27">
        <f t="shared" si="0"/>
        <v>3348.62</v>
      </c>
      <c r="O17" s="28"/>
      <c r="P17" s="28"/>
      <c r="Q17" s="29"/>
    </row>
    <row r="18" spans="1:17">
      <c r="A18" s="18">
        <v>129</v>
      </c>
      <c r="B18" s="21" t="s">
        <v>142</v>
      </c>
      <c r="C18" s="21" t="s">
        <v>248</v>
      </c>
      <c r="D18" s="22" t="s">
        <v>249</v>
      </c>
      <c r="E18" s="21" t="s">
        <v>166</v>
      </c>
      <c r="F18" s="23" t="s">
        <v>154</v>
      </c>
      <c r="G18" s="24" t="s">
        <v>237</v>
      </c>
      <c r="H18" s="24" t="s">
        <v>250</v>
      </c>
      <c r="I18" s="25">
        <v>8</v>
      </c>
      <c r="J18" s="21" t="s">
        <v>149</v>
      </c>
      <c r="K18" s="26">
        <v>8</v>
      </c>
      <c r="L18" s="27">
        <v>17.52</v>
      </c>
      <c r="M18" s="28"/>
      <c r="N18" s="27">
        <f t="shared" si="0"/>
        <v>140.16</v>
      </c>
      <c r="O18" s="28"/>
      <c r="P18" s="28"/>
      <c r="Q18" s="29"/>
    </row>
    <row r="19" spans="1:17">
      <c r="A19" s="17">
        <v>130</v>
      </c>
      <c r="B19" s="21" t="s">
        <v>142</v>
      </c>
      <c r="C19" s="21" t="s">
        <v>251</v>
      </c>
      <c r="D19" s="22" t="s">
        <v>252</v>
      </c>
      <c r="E19" s="21" t="s">
        <v>1</v>
      </c>
      <c r="F19" s="23" t="s">
        <v>146</v>
      </c>
      <c r="G19" s="24" t="s">
        <v>253</v>
      </c>
      <c r="H19" s="24" t="s">
        <v>254</v>
      </c>
      <c r="I19" s="21">
        <v>1</v>
      </c>
      <c r="J19" s="21" t="s">
        <v>147</v>
      </c>
      <c r="K19" s="26">
        <v>15</v>
      </c>
      <c r="L19" s="27">
        <v>54.01</v>
      </c>
      <c r="M19" s="32"/>
      <c r="N19" s="27">
        <f t="shared" si="0"/>
        <v>810.15</v>
      </c>
      <c r="O19" s="32"/>
      <c r="P19" s="32"/>
      <c r="Q19" s="33"/>
    </row>
    <row r="20" spans="1:17">
      <c r="A20" s="17">
        <v>131</v>
      </c>
      <c r="B20" s="21" t="s">
        <v>142</v>
      </c>
      <c r="C20" s="21" t="s">
        <v>251</v>
      </c>
      <c r="D20" s="22" t="s">
        <v>252</v>
      </c>
      <c r="E20" s="21" t="s">
        <v>1</v>
      </c>
      <c r="F20" s="23" t="s">
        <v>146</v>
      </c>
      <c r="G20" s="24" t="s">
        <v>253</v>
      </c>
      <c r="H20" s="24" t="s">
        <v>254</v>
      </c>
      <c r="I20" s="21">
        <v>1</v>
      </c>
      <c r="J20" s="21" t="s">
        <v>149</v>
      </c>
      <c r="K20" s="26">
        <v>1</v>
      </c>
      <c r="L20" s="27">
        <v>17.52</v>
      </c>
      <c r="M20" s="32"/>
      <c r="N20" s="27">
        <f t="shared" si="0"/>
        <v>17.52</v>
      </c>
      <c r="O20" s="32"/>
      <c r="P20" s="32"/>
      <c r="Q20" s="33"/>
    </row>
    <row r="21" spans="1:17">
      <c r="A21" s="17">
        <v>132</v>
      </c>
      <c r="B21" s="21" t="s">
        <v>142</v>
      </c>
      <c r="C21" s="21" t="s">
        <v>251</v>
      </c>
      <c r="D21" s="22" t="s">
        <v>252</v>
      </c>
      <c r="E21" s="21" t="s">
        <v>1</v>
      </c>
      <c r="F21" s="23" t="s">
        <v>146</v>
      </c>
      <c r="G21" s="24" t="s">
        <v>253</v>
      </c>
      <c r="H21" s="24" t="s">
        <v>254</v>
      </c>
      <c r="I21" s="21">
        <v>1</v>
      </c>
      <c r="J21" s="21" t="s">
        <v>244</v>
      </c>
      <c r="K21" s="26">
        <v>13</v>
      </c>
      <c r="L21" s="27">
        <v>27.004999999999999</v>
      </c>
      <c r="M21" s="32"/>
      <c r="N21" s="27">
        <f t="shared" si="0"/>
        <v>351.065</v>
      </c>
      <c r="O21" s="32"/>
      <c r="P21" s="32"/>
      <c r="Q21" s="33"/>
    </row>
    <row r="22" spans="1:17">
      <c r="A22" s="18">
        <v>133</v>
      </c>
      <c r="B22" s="21" t="s">
        <v>142</v>
      </c>
      <c r="C22" s="21" t="s">
        <v>178</v>
      </c>
      <c r="D22" s="22" t="s">
        <v>255</v>
      </c>
      <c r="E22" s="21" t="s">
        <v>1</v>
      </c>
      <c r="F22" s="23" t="s">
        <v>241</v>
      </c>
      <c r="G22" s="24" t="s">
        <v>242</v>
      </c>
      <c r="H22" s="24" t="s">
        <v>243</v>
      </c>
      <c r="I22" s="25">
        <v>2</v>
      </c>
      <c r="J22" s="21" t="s">
        <v>147</v>
      </c>
      <c r="K22" s="26">
        <v>30</v>
      </c>
      <c r="L22" s="27">
        <v>54.01</v>
      </c>
      <c r="M22" s="28"/>
      <c r="N22" s="27">
        <f t="shared" si="0"/>
        <v>1620.3</v>
      </c>
      <c r="O22" s="28"/>
      <c r="P22" s="28"/>
      <c r="Q22" s="29"/>
    </row>
    <row r="23" spans="1:17">
      <c r="A23" s="18">
        <v>134</v>
      </c>
      <c r="B23" s="21" t="s">
        <v>142</v>
      </c>
      <c r="C23" s="21" t="s">
        <v>178</v>
      </c>
      <c r="D23" s="22" t="s">
        <v>255</v>
      </c>
      <c r="E23" s="21" t="s">
        <v>1</v>
      </c>
      <c r="F23" s="23" t="s">
        <v>241</v>
      </c>
      <c r="G23" s="24" t="s">
        <v>242</v>
      </c>
      <c r="H23" s="24" t="s">
        <v>243</v>
      </c>
      <c r="I23" s="25">
        <v>2</v>
      </c>
      <c r="J23" s="21" t="s">
        <v>149</v>
      </c>
      <c r="K23" s="26">
        <v>2</v>
      </c>
      <c r="L23" s="27">
        <v>17.52</v>
      </c>
      <c r="M23" s="28"/>
      <c r="N23" s="27">
        <f t="shared" si="0"/>
        <v>35.04</v>
      </c>
      <c r="O23" s="28"/>
      <c r="P23" s="28"/>
      <c r="Q23" s="29"/>
    </row>
    <row r="24" spans="1:17">
      <c r="A24" s="18">
        <v>135</v>
      </c>
      <c r="B24" s="21" t="s">
        <v>142</v>
      </c>
      <c r="C24" s="21" t="s">
        <v>178</v>
      </c>
      <c r="D24" s="22" t="s">
        <v>255</v>
      </c>
      <c r="E24" s="21" t="s">
        <v>1</v>
      </c>
      <c r="F24" s="23" t="s">
        <v>241</v>
      </c>
      <c r="G24" s="24" t="s">
        <v>242</v>
      </c>
      <c r="H24" s="24" t="s">
        <v>243</v>
      </c>
      <c r="I24" s="25">
        <v>2</v>
      </c>
      <c r="J24" s="21" t="s">
        <v>244</v>
      </c>
      <c r="K24" s="26">
        <v>64</v>
      </c>
      <c r="L24" s="27">
        <v>27.004999999999999</v>
      </c>
      <c r="M24" s="28"/>
      <c r="N24" s="27">
        <f t="shared" si="0"/>
        <v>1728.32</v>
      </c>
      <c r="O24" s="28"/>
      <c r="P24" s="28"/>
      <c r="Q24" s="29"/>
    </row>
    <row r="25" spans="1:17">
      <c r="A25" s="18">
        <v>136</v>
      </c>
      <c r="B25" s="21" t="s">
        <v>142</v>
      </c>
      <c r="C25" s="21" t="s">
        <v>211</v>
      </c>
      <c r="D25" s="22" t="s">
        <v>256</v>
      </c>
      <c r="E25" s="21" t="s">
        <v>1</v>
      </c>
      <c r="F25" s="23" t="s">
        <v>44</v>
      </c>
      <c r="G25" s="24" t="s">
        <v>257</v>
      </c>
      <c r="H25" s="24" t="s">
        <v>258</v>
      </c>
      <c r="I25" s="25">
        <v>1</v>
      </c>
      <c r="J25" s="21" t="s">
        <v>147</v>
      </c>
      <c r="K25" s="26">
        <v>39</v>
      </c>
      <c r="L25" s="27">
        <v>54.01</v>
      </c>
      <c r="M25" s="28"/>
      <c r="N25" s="27">
        <f t="shared" si="0"/>
        <v>2106.39</v>
      </c>
      <c r="O25" s="28"/>
      <c r="P25" s="28"/>
      <c r="Q25" s="29"/>
    </row>
    <row r="26" spans="1:17">
      <c r="A26" s="18">
        <v>137</v>
      </c>
      <c r="B26" s="21" t="s">
        <v>142</v>
      </c>
      <c r="C26" s="21" t="s">
        <v>259</v>
      </c>
      <c r="D26" s="22" t="s">
        <v>260</v>
      </c>
      <c r="E26" s="21" t="s">
        <v>1</v>
      </c>
      <c r="F26" s="23" t="s">
        <v>167</v>
      </c>
      <c r="G26" s="24" t="s">
        <v>261</v>
      </c>
      <c r="H26" s="24" t="s">
        <v>262</v>
      </c>
      <c r="I26" s="25">
        <v>1</v>
      </c>
      <c r="J26" s="21" t="s">
        <v>147</v>
      </c>
      <c r="K26" s="26">
        <v>1</v>
      </c>
      <c r="L26" s="27">
        <v>54.01</v>
      </c>
      <c r="M26" s="28"/>
      <c r="N26" s="27">
        <f t="shared" si="0"/>
        <v>54.01</v>
      </c>
      <c r="O26" s="28"/>
      <c r="P26" s="28"/>
      <c r="Q26" s="29"/>
    </row>
    <row r="27" spans="1:17">
      <c r="A27" s="18">
        <v>138</v>
      </c>
      <c r="B27" s="21" t="s">
        <v>142</v>
      </c>
      <c r="C27" s="21" t="s">
        <v>259</v>
      </c>
      <c r="D27" s="22" t="s">
        <v>260</v>
      </c>
      <c r="E27" s="21" t="s">
        <v>1</v>
      </c>
      <c r="F27" s="23" t="s">
        <v>167</v>
      </c>
      <c r="G27" s="24" t="s">
        <v>261</v>
      </c>
      <c r="H27" s="24" t="s">
        <v>262</v>
      </c>
      <c r="I27" s="25">
        <v>1</v>
      </c>
      <c r="J27" s="21" t="s">
        <v>149</v>
      </c>
      <c r="K27" s="26">
        <v>1</v>
      </c>
      <c r="L27" s="27">
        <v>17.52</v>
      </c>
      <c r="M27" s="28"/>
      <c r="N27" s="27">
        <f t="shared" si="0"/>
        <v>17.52</v>
      </c>
      <c r="O27" s="28"/>
      <c r="P27" s="28"/>
      <c r="Q27" s="29"/>
    </row>
    <row r="28" spans="1:17">
      <c r="A28" s="18">
        <v>139</v>
      </c>
      <c r="B28" s="21" t="s">
        <v>142</v>
      </c>
      <c r="C28" s="21" t="s">
        <v>211</v>
      </c>
      <c r="D28" s="22" t="s">
        <v>263</v>
      </c>
      <c r="E28" s="21" t="s">
        <v>1</v>
      </c>
      <c r="F28" s="23" t="s">
        <v>146</v>
      </c>
      <c r="G28" s="24" t="s">
        <v>264</v>
      </c>
      <c r="H28" s="24" t="s">
        <v>265</v>
      </c>
      <c r="I28" s="25">
        <v>3</v>
      </c>
      <c r="J28" s="21" t="s">
        <v>147</v>
      </c>
      <c r="K28" s="26">
        <v>45</v>
      </c>
      <c r="L28" s="27">
        <v>54.01</v>
      </c>
      <c r="M28" s="28"/>
      <c r="N28" s="27">
        <f t="shared" si="0"/>
        <v>2430.4499999999998</v>
      </c>
      <c r="O28" s="28"/>
      <c r="P28" s="28"/>
      <c r="Q28" s="29"/>
    </row>
    <row r="29" spans="1:17">
      <c r="A29" s="18">
        <v>140</v>
      </c>
      <c r="B29" s="21" t="s">
        <v>142</v>
      </c>
      <c r="C29" s="21" t="s">
        <v>211</v>
      </c>
      <c r="D29" s="22" t="s">
        <v>263</v>
      </c>
      <c r="E29" s="21" t="s">
        <v>1</v>
      </c>
      <c r="F29" s="23" t="s">
        <v>146</v>
      </c>
      <c r="G29" s="24" t="s">
        <v>264</v>
      </c>
      <c r="H29" s="24" t="s">
        <v>265</v>
      </c>
      <c r="I29" s="25">
        <v>3</v>
      </c>
      <c r="J29" s="21" t="s">
        <v>149</v>
      </c>
      <c r="K29" s="26">
        <v>3</v>
      </c>
      <c r="L29" s="27">
        <v>17.52</v>
      </c>
      <c r="M29" s="28"/>
      <c r="N29" s="27">
        <f t="shared" si="0"/>
        <v>52.56</v>
      </c>
      <c r="O29" s="28"/>
      <c r="P29" s="28"/>
      <c r="Q29" s="29"/>
    </row>
    <row r="30" spans="1:17">
      <c r="A30" s="18">
        <v>14</v>
      </c>
      <c r="B30" s="21" t="s">
        <v>142</v>
      </c>
      <c r="C30" s="21" t="s">
        <v>211</v>
      </c>
      <c r="D30" s="22" t="s">
        <v>263</v>
      </c>
      <c r="E30" s="21" t="s">
        <v>1</v>
      </c>
      <c r="F30" s="23" t="s">
        <v>146</v>
      </c>
      <c r="G30" s="24" t="s">
        <v>264</v>
      </c>
      <c r="H30" s="24" t="s">
        <v>265</v>
      </c>
      <c r="I30" s="25">
        <v>3</v>
      </c>
      <c r="J30" s="21" t="s">
        <v>244</v>
      </c>
      <c r="K30" s="26">
        <v>45</v>
      </c>
      <c r="L30" s="27">
        <v>27.004999999999999</v>
      </c>
      <c r="M30" s="28"/>
      <c r="N30" s="27">
        <f t="shared" si="0"/>
        <v>1215.2249999999999</v>
      </c>
      <c r="O30" s="28"/>
      <c r="P30" s="28"/>
      <c r="Q30" s="29"/>
    </row>
    <row r="31" spans="1:17">
      <c r="A31" s="18">
        <v>143</v>
      </c>
      <c r="B31" s="21" t="s">
        <v>142</v>
      </c>
      <c r="C31" s="21" t="s">
        <v>266</v>
      </c>
      <c r="D31" s="22" t="s">
        <v>267</v>
      </c>
      <c r="E31" s="21" t="s">
        <v>51</v>
      </c>
      <c r="F31" s="23" t="s">
        <v>154</v>
      </c>
      <c r="G31" s="24" t="s">
        <v>268</v>
      </c>
      <c r="H31" s="24" t="s">
        <v>269</v>
      </c>
      <c r="I31" s="25">
        <v>2</v>
      </c>
      <c r="J31" s="21" t="s">
        <v>147</v>
      </c>
      <c r="K31" s="26">
        <v>8</v>
      </c>
      <c r="L31" s="27">
        <v>54.01</v>
      </c>
      <c r="M31" s="28"/>
      <c r="N31" s="27">
        <f t="shared" si="0"/>
        <v>432.08</v>
      </c>
      <c r="O31" s="28"/>
      <c r="P31" s="28"/>
      <c r="Q31" s="29"/>
    </row>
    <row r="32" spans="1:17" ht="13.5" thickBot="1">
      <c r="A32" s="18">
        <v>144</v>
      </c>
      <c r="B32" s="21" t="s">
        <v>142</v>
      </c>
      <c r="C32" s="29" t="s">
        <v>266</v>
      </c>
      <c r="D32" s="22" t="s">
        <v>267</v>
      </c>
      <c r="E32" s="34" t="s">
        <v>51</v>
      </c>
      <c r="F32" s="34" t="s">
        <v>154</v>
      </c>
      <c r="G32" s="24" t="s">
        <v>268</v>
      </c>
      <c r="H32" s="24" t="s">
        <v>269</v>
      </c>
      <c r="I32" s="34" t="s">
        <v>270</v>
      </c>
      <c r="J32" s="35" t="s">
        <v>149</v>
      </c>
      <c r="K32" s="26">
        <v>4</v>
      </c>
      <c r="L32" s="27">
        <v>17.52</v>
      </c>
      <c r="M32" s="37"/>
      <c r="N32" s="36">
        <f t="shared" si="0"/>
        <v>70.08</v>
      </c>
      <c r="O32" s="28"/>
      <c r="P32" s="28"/>
      <c r="Q32" s="29"/>
    </row>
    <row r="33" spans="2:17" ht="13.5" thickBot="1">
      <c r="M33" s="40" t="s">
        <v>120</v>
      </c>
      <c r="N33" s="41">
        <f>SUM(N2:N32)</f>
        <v>19681.630000000005</v>
      </c>
      <c r="O33" s="39"/>
      <c r="P33" s="39"/>
      <c r="Q33" s="38"/>
    </row>
    <row r="38" spans="2:17" ht="51">
      <c r="B38" s="8" t="s">
        <v>118</v>
      </c>
      <c r="C38" s="9" t="s">
        <v>121</v>
      </c>
      <c r="D38" s="10" t="s">
        <v>6</v>
      </c>
      <c r="E38" s="11" t="s">
        <v>7</v>
      </c>
      <c r="F38" s="8" t="s">
        <v>8</v>
      </c>
      <c r="G38" s="11" t="s">
        <v>9</v>
      </c>
    </row>
    <row r="39" spans="2:17">
      <c r="B39" s="12" t="s">
        <v>119</v>
      </c>
      <c r="C39" s="12" t="s">
        <v>0</v>
      </c>
      <c r="D39" s="63">
        <v>16040.64</v>
      </c>
      <c r="E39" s="12" t="s">
        <v>0</v>
      </c>
      <c r="F39" s="12" t="s">
        <v>122</v>
      </c>
      <c r="G39" s="13" t="s">
        <v>123</v>
      </c>
    </row>
    <row r="40" spans="2:17">
      <c r="B40" s="12" t="s">
        <v>120</v>
      </c>
      <c r="C40" s="12" t="s">
        <v>0</v>
      </c>
      <c r="D40" s="64">
        <v>19681.63</v>
      </c>
      <c r="E40" s="12" t="s">
        <v>0</v>
      </c>
      <c r="F40" s="12" t="s">
        <v>122</v>
      </c>
      <c r="G40" s="13" t="s">
        <v>124</v>
      </c>
    </row>
    <row r="41" spans="2:17" ht="13.5" thickBot="1">
      <c r="B41" s="13" t="s">
        <v>271</v>
      </c>
      <c r="C41" s="12" t="s">
        <v>0</v>
      </c>
      <c r="D41" s="63">
        <f>D40</f>
        <v>19681.63</v>
      </c>
      <c r="E41" s="12" t="s">
        <v>0</v>
      </c>
      <c r="F41" s="12" t="s">
        <v>122</v>
      </c>
      <c r="G41" s="13" t="s">
        <v>272</v>
      </c>
    </row>
    <row r="42" spans="2:17" ht="16.5" thickBot="1">
      <c r="B42"/>
      <c r="C42" s="65" t="s">
        <v>125</v>
      </c>
      <c r="D42" s="66">
        <f>SUM(D40:D41)</f>
        <v>39363.26</v>
      </c>
      <c r="E42" s="4"/>
      <c r="F42" s="4"/>
      <c r="G42" s="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6"/>
  <sheetViews>
    <sheetView topLeftCell="A70" workbookViewId="0">
      <selection activeCell="I84" sqref="I84"/>
    </sheetView>
  </sheetViews>
  <sheetFormatPr defaultColWidth="20.85546875" defaultRowHeight="12.75"/>
  <cols>
    <col min="1" max="1" width="4" style="56" bestFit="1" customWidth="1"/>
    <col min="2" max="2" width="15.28515625" style="56" bestFit="1" customWidth="1"/>
    <col min="3" max="3" width="23.7109375" style="56" customWidth="1"/>
    <col min="4" max="4" width="22.28515625" style="56" customWidth="1"/>
    <col min="5" max="5" width="20.85546875" style="56"/>
    <col min="6" max="6" width="10.42578125" style="56" bestFit="1" customWidth="1"/>
    <col min="7" max="7" width="18.7109375" style="56" bestFit="1" customWidth="1"/>
    <col min="8" max="8" width="10.28515625" style="56" bestFit="1" customWidth="1"/>
    <col min="9" max="9" width="11.140625" style="56" bestFit="1" customWidth="1"/>
    <col min="10" max="10" width="11.7109375" style="56" bestFit="1" customWidth="1"/>
    <col min="11" max="12" width="19.7109375" style="56" bestFit="1" customWidth="1"/>
    <col min="13" max="13" width="15.7109375" style="56" bestFit="1" customWidth="1"/>
    <col min="14" max="14" width="10" style="56" bestFit="1" customWidth="1"/>
    <col min="15" max="15" width="13.7109375" style="56" bestFit="1" customWidth="1"/>
    <col min="16" max="16" width="20.7109375" style="56" bestFit="1" customWidth="1"/>
    <col min="17" max="16384" width="20.85546875" style="56"/>
  </cols>
  <sheetData>
    <row r="1" spans="1:17" ht="39" thickBot="1">
      <c r="A1" s="55" t="s">
        <v>126</v>
      </c>
      <c r="B1" s="48" t="s">
        <v>220</v>
      </c>
      <c r="C1" s="48" t="s">
        <v>127</v>
      </c>
      <c r="D1" s="48" t="s">
        <v>128</v>
      </c>
      <c r="E1" s="48" t="s">
        <v>129</v>
      </c>
      <c r="F1" s="48" t="s">
        <v>130</v>
      </c>
      <c r="G1" s="51" t="s">
        <v>131</v>
      </c>
      <c r="H1" s="51" t="s">
        <v>132</v>
      </c>
      <c r="I1" s="45" t="s">
        <v>133</v>
      </c>
      <c r="J1" s="48" t="s">
        <v>134</v>
      </c>
      <c r="K1" s="45" t="s">
        <v>135</v>
      </c>
      <c r="L1" s="45" t="s">
        <v>136</v>
      </c>
      <c r="M1" s="45" t="s">
        <v>137</v>
      </c>
      <c r="N1" s="45" t="s">
        <v>138</v>
      </c>
      <c r="O1" s="43" t="s">
        <v>139</v>
      </c>
      <c r="P1" s="43" t="s">
        <v>140</v>
      </c>
      <c r="Q1" s="43" t="s">
        <v>141</v>
      </c>
    </row>
    <row r="2" spans="1:17">
      <c r="A2" s="17">
        <v>1</v>
      </c>
      <c r="B2" s="57" t="s">
        <v>142</v>
      </c>
      <c r="C2" s="21" t="s">
        <v>143</v>
      </c>
      <c r="D2" s="21" t="s">
        <v>144</v>
      </c>
      <c r="E2" s="21" t="s">
        <v>145</v>
      </c>
      <c r="F2" s="23" t="s">
        <v>146</v>
      </c>
      <c r="G2" s="58">
        <v>30</v>
      </c>
      <c r="H2" s="58">
        <v>1</v>
      </c>
      <c r="I2" s="58">
        <v>1</v>
      </c>
      <c r="J2" s="21" t="s">
        <v>147</v>
      </c>
      <c r="K2" s="26">
        <v>2</v>
      </c>
      <c r="L2" s="27">
        <v>54.01</v>
      </c>
      <c r="M2" s="26"/>
      <c r="N2" s="27">
        <f t="shared" ref="N2:N65" si="0">(K2*L2)</f>
        <v>108.02</v>
      </c>
      <c r="O2" s="59"/>
      <c r="P2" s="60"/>
      <c r="Q2" s="59"/>
    </row>
    <row r="3" spans="1:17">
      <c r="A3" s="17">
        <v>2</v>
      </c>
      <c r="B3" s="57" t="s">
        <v>142</v>
      </c>
      <c r="C3" s="21" t="s">
        <v>143</v>
      </c>
      <c r="D3" s="21" t="s">
        <v>148</v>
      </c>
      <c r="E3" s="21" t="s">
        <v>145</v>
      </c>
      <c r="F3" s="23" t="s">
        <v>146</v>
      </c>
      <c r="G3" s="58">
        <v>30</v>
      </c>
      <c r="H3" s="58">
        <v>1</v>
      </c>
      <c r="I3" s="58">
        <v>1</v>
      </c>
      <c r="J3" s="21" t="s">
        <v>149</v>
      </c>
      <c r="K3" s="26">
        <v>2</v>
      </c>
      <c r="L3" s="27">
        <v>17.52</v>
      </c>
      <c r="M3" s="26"/>
      <c r="N3" s="27">
        <f t="shared" si="0"/>
        <v>35.04</v>
      </c>
      <c r="O3" s="59"/>
      <c r="P3" s="60"/>
      <c r="Q3" s="59"/>
    </row>
    <row r="4" spans="1:17" ht="25.5">
      <c r="A4" s="17">
        <v>3</v>
      </c>
      <c r="B4" s="57" t="s">
        <v>142</v>
      </c>
      <c r="C4" s="21" t="s">
        <v>150</v>
      </c>
      <c r="D4" s="21" t="s">
        <v>151</v>
      </c>
      <c r="E4" s="21" t="s">
        <v>145</v>
      </c>
      <c r="F4" s="23" t="s">
        <v>146</v>
      </c>
      <c r="G4" s="58">
        <v>26</v>
      </c>
      <c r="H4" s="61">
        <v>43436</v>
      </c>
      <c r="I4" s="58">
        <v>1</v>
      </c>
      <c r="J4" s="21" t="s">
        <v>147</v>
      </c>
      <c r="K4" s="26">
        <v>6</v>
      </c>
      <c r="L4" s="27">
        <v>54.01</v>
      </c>
      <c r="M4" s="26"/>
      <c r="N4" s="27">
        <f t="shared" si="0"/>
        <v>324.06</v>
      </c>
      <c r="O4" s="59"/>
      <c r="P4" s="60"/>
      <c r="Q4" s="59"/>
    </row>
    <row r="5" spans="1:17" ht="25.5">
      <c r="A5" s="17">
        <v>4</v>
      </c>
      <c r="B5" s="57" t="s">
        <v>142</v>
      </c>
      <c r="C5" s="21" t="s">
        <v>150</v>
      </c>
      <c r="D5" s="21" t="s">
        <v>151</v>
      </c>
      <c r="E5" s="21" t="s">
        <v>145</v>
      </c>
      <c r="F5" s="23" t="s">
        <v>146</v>
      </c>
      <c r="G5" s="58">
        <v>26</v>
      </c>
      <c r="H5" s="61">
        <v>43436</v>
      </c>
      <c r="I5" s="58">
        <v>1</v>
      </c>
      <c r="J5" s="21" t="s">
        <v>149</v>
      </c>
      <c r="K5" s="26">
        <v>1</v>
      </c>
      <c r="L5" s="27">
        <v>17.52</v>
      </c>
      <c r="M5" s="26"/>
      <c r="N5" s="27">
        <f t="shared" si="0"/>
        <v>17.52</v>
      </c>
      <c r="O5" s="59"/>
      <c r="P5" s="60"/>
      <c r="Q5" s="59"/>
    </row>
    <row r="6" spans="1:17" ht="25.5">
      <c r="A6" s="17">
        <v>5</v>
      </c>
      <c r="B6" s="57" t="s">
        <v>142</v>
      </c>
      <c r="C6" s="21" t="s">
        <v>152</v>
      </c>
      <c r="D6" s="21" t="s">
        <v>153</v>
      </c>
      <c r="E6" s="21" t="s">
        <v>145</v>
      </c>
      <c r="F6" s="23" t="s">
        <v>154</v>
      </c>
      <c r="G6" s="58">
        <v>13</v>
      </c>
      <c r="H6" s="61">
        <v>43429</v>
      </c>
      <c r="I6" s="58">
        <v>1</v>
      </c>
      <c r="J6" s="21" t="s">
        <v>147</v>
      </c>
      <c r="K6" s="26">
        <v>16</v>
      </c>
      <c r="L6" s="27">
        <v>54.01</v>
      </c>
      <c r="M6" s="26"/>
      <c r="N6" s="27">
        <f t="shared" si="0"/>
        <v>864.16</v>
      </c>
      <c r="O6" s="59"/>
      <c r="P6" s="60"/>
      <c r="Q6" s="59"/>
    </row>
    <row r="7" spans="1:17" ht="25.5">
      <c r="A7" s="17">
        <v>6</v>
      </c>
      <c r="B7" s="57" t="s">
        <v>142</v>
      </c>
      <c r="C7" s="21" t="s">
        <v>152</v>
      </c>
      <c r="D7" s="21" t="s">
        <v>153</v>
      </c>
      <c r="E7" s="21" t="s">
        <v>145</v>
      </c>
      <c r="F7" s="23" t="s">
        <v>154</v>
      </c>
      <c r="G7" s="58">
        <v>13</v>
      </c>
      <c r="H7" s="61">
        <v>43429</v>
      </c>
      <c r="I7" s="58">
        <v>1</v>
      </c>
      <c r="J7" s="21" t="s">
        <v>149</v>
      </c>
      <c r="K7" s="26">
        <v>4</v>
      </c>
      <c r="L7" s="27">
        <v>17.52</v>
      </c>
      <c r="M7" s="26"/>
      <c r="N7" s="27">
        <f t="shared" si="0"/>
        <v>70.08</v>
      </c>
      <c r="O7" s="59"/>
      <c r="P7" s="60"/>
      <c r="Q7" s="59"/>
    </row>
    <row r="8" spans="1:17">
      <c r="A8" s="17">
        <v>7</v>
      </c>
      <c r="B8" s="57" t="s">
        <v>142</v>
      </c>
      <c r="C8" s="21" t="s">
        <v>155</v>
      </c>
      <c r="D8" s="21" t="s">
        <v>156</v>
      </c>
      <c r="E8" s="21" t="s">
        <v>157</v>
      </c>
      <c r="F8" s="23" t="s">
        <v>146</v>
      </c>
      <c r="G8" s="58">
        <v>27</v>
      </c>
      <c r="H8" s="58">
        <v>30</v>
      </c>
      <c r="I8" s="58">
        <v>1</v>
      </c>
      <c r="J8" s="21" t="s">
        <v>147</v>
      </c>
      <c r="K8" s="26">
        <v>4</v>
      </c>
      <c r="L8" s="27">
        <v>54.01</v>
      </c>
      <c r="M8" s="26"/>
      <c r="N8" s="27">
        <f t="shared" si="0"/>
        <v>216.04</v>
      </c>
      <c r="O8" s="60"/>
      <c r="P8" s="60"/>
      <c r="Q8" s="59"/>
    </row>
    <row r="9" spans="1:17">
      <c r="A9" s="17">
        <v>8</v>
      </c>
      <c r="B9" s="57" t="s">
        <v>142</v>
      </c>
      <c r="C9" s="21" t="s">
        <v>155</v>
      </c>
      <c r="D9" s="21" t="s">
        <v>156</v>
      </c>
      <c r="E9" s="21" t="s">
        <v>157</v>
      </c>
      <c r="F9" s="23" t="s">
        <v>146</v>
      </c>
      <c r="G9" s="58">
        <v>27</v>
      </c>
      <c r="H9" s="58">
        <v>30</v>
      </c>
      <c r="I9" s="58">
        <v>1</v>
      </c>
      <c r="J9" s="21" t="s">
        <v>149</v>
      </c>
      <c r="K9" s="26">
        <v>1</v>
      </c>
      <c r="L9" s="27">
        <v>17.52</v>
      </c>
      <c r="M9" s="26"/>
      <c r="N9" s="27">
        <f t="shared" si="0"/>
        <v>17.52</v>
      </c>
      <c r="O9" s="60"/>
      <c r="P9" s="60"/>
      <c r="Q9" s="59"/>
    </row>
    <row r="10" spans="1:17">
      <c r="A10" s="17">
        <v>9</v>
      </c>
      <c r="B10" s="57" t="s">
        <v>142</v>
      </c>
      <c r="C10" s="21" t="s">
        <v>158</v>
      </c>
      <c r="D10" s="21" t="s">
        <v>159</v>
      </c>
      <c r="E10" s="21" t="s">
        <v>145</v>
      </c>
      <c r="F10" s="23" t="s">
        <v>146</v>
      </c>
      <c r="G10" s="58">
        <v>29</v>
      </c>
      <c r="H10" s="61">
        <v>43435</v>
      </c>
      <c r="I10" s="58">
        <v>1</v>
      </c>
      <c r="J10" s="21" t="s">
        <v>147</v>
      </c>
      <c r="K10" s="26">
        <v>2</v>
      </c>
      <c r="L10" s="27">
        <v>54.01</v>
      </c>
      <c r="M10" s="26"/>
      <c r="N10" s="27">
        <f t="shared" si="0"/>
        <v>108.02</v>
      </c>
      <c r="O10" s="60"/>
      <c r="P10" s="60"/>
      <c r="Q10" s="59"/>
    </row>
    <row r="11" spans="1:17">
      <c r="A11" s="17">
        <v>10</v>
      </c>
      <c r="B11" s="57" t="s">
        <v>142</v>
      </c>
      <c r="C11" s="21" t="s">
        <v>158</v>
      </c>
      <c r="D11" s="21" t="s">
        <v>159</v>
      </c>
      <c r="E11" s="21" t="s">
        <v>145</v>
      </c>
      <c r="F11" s="23" t="s">
        <v>146</v>
      </c>
      <c r="G11" s="58">
        <v>29</v>
      </c>
      <c r="H11" s="61">
        <v>43435</v>
      </c>
      <c r="I11" s="58">
        <v>1</v>
      </c>
      <c r="J11" s="21" t="s">
        <v>149</v>
      </c>
      <c r="K11" s="26">
        <v>1</v>
      </c>
      <c r="L11" s="27">
        <v>17.52</v>
      </c>
      <c r="M11" s="26"/>
      <c r="N11" s="27">
        <f t="shared" si="0"/>
        <v>17.52</v>
      </c>
      <c r="O11" s="60"/>
      <c r="P11" s="60"/>
      <c r="Q11" s="59"/>
    </row>
    <row r="12" spans="1:17">
      <c r="A12" s="17">
        <v>11</v>
      </c>
      <c r="B12" s="57" t="s">
        <v>142</v>
      </c>
      <c r="C12" s="21" t="s">
        <v>158</v>
      </c>
      <c r="D12" s="21" t="s">
        <v>160</v>
      </c>
      <c r="E12" s="21" t="s">
        <v>161</v>
      </c>
      <c r="F12" s="23" t="s">
        <v>146</v>
      </c>
      <c r="G12" s="58">
        <v>27</v>
      </c>
      <c r="H12" s="61">
        <v>43435</v>
      </c>
      <c r="I12" s="58">
        <v>1</v>
      </c>
      <c r="J12" s="21" t="s">
        <v>147</v>
      </c>
      <c r="K12" s="30">
        <v>4</v>
      </c>
      <c r="L12" s="27">
        <v>54.01</v>
      </c>
      <c r="M12" s="26"/>
      <c r="N12" s="27">
        <f t="shared" si="0"/>
        <v>216.04</v>
      </c>
      <c r="O12" s="60"/>
      <c r="P12" s="60"/>
      <c r="Q12" s="59"/>
    </row>
    <row r="13" spans="1:17">
      <c r="A13" s="17">
        <v>12</v>
      </c>
      <c r="B13" s="57" t="s">
        <v>142</v>
      </c>
      <c r="C13" s="21" t="s">
        <v>158</v>
      </c>
      <c r="D13" s="21" t="s">
        <v>160</v>
      </c>
      <c r="E13" s="21" t="s">
        <v>161</v>
      </c>
      <c r="F13" s="23" t="s">
        <v>146</v>
      </c>
      <c r="G13" s="58">
        <v>27</v>
      </c>
      <c r="H13" s="61">
        <v>43435</v>
      </c>
      <c r="I13" s="58">
        <v>1</v>
      </c>
      <c r="J13" s="21" t="s">
        <v>149</v>
      </c>
      <c r="K13" s="30">
        <v>1</v>
      </c>
      <c r="L13" s="27">
        <v>17.52</v>
      </c>
      <c r="M13" s="26"/>
      <c r="N13" s="27">
        <f t="shared" si="0"/>
        <v>17.52</v>
      </c>
      <c r="O13" s="60"/>
      <c r="P13" s="60"/>
      <c r="Q13" s="59"/>
    </row>
    <row r="14" spans="1:17">
      <c r="A14" s="17">
        <v>13</v>
      </c>
      <c r="B14" s="57" t="s">
        <v>142</v>
      </c>
      <c r="C14" s="21" t="s">
        <v>158</v>
      </c>
      <c r="D14" s="21" t="s">
        <v>162</v>
      </c>
      <c r="E14" s="21" t="s">
        <v>161</v>
      </c>
      <c r="F14" s="23" t="s">
        <v>146</v>
      </c>
      <c r="G14" s="58">
        <v>29</v>
      </c>
      <c r="H14" s="61">
        <v>43435</v>
      </c>
      <c r="I14" s="58">
        <v>2</v>
      </c>
      <c r="J14" s="21" t="s">
        <v>147</v>
      </c>
      <c r="K14" s="26">
        <v>4</v>
      </c>
      <c r="L14" s="27">
        <v>54.01</v>
      </c>
      <c r="M14" s="26"/>
      <c r="N14" s="27">
        <f t="shared" si="0"/>
        <v>216.04</v>
      </c>
      <c r="O14" s="60"/>
      <c r="P14" s="60"/>
      <c r="Q14" s="59"/>
    </row>
    <row r="15" spans="1:17">
      <c r="A15" s="17">
        <v>14</v>
      </c>
      <c r="B15" s="57" t="s">
        <v>142</v>
      </c>
      <c r="C15" s="21" t="s">
        <v>158</v>
      </c>
      <c r="D15" s="21" t="s">
        <v>163</v>
      </c>
      <c r="E15" s="21" t="s">
        <v>161</v>
      </c>
      <c r="F15" s="23" t="s">
        <v>146</v>
      </c>
      <c r="G15" s="58">
        <v>29</v>
      </c>
      <c r="H15" s="61">
        <v>43435</v>
      </c>
      <c r="I15" s="58">
        <v>2</v>
      </c>
      <c r="J15" s="21" t="s">
        <v>149</v>
      </c>
      <c r="K15" s="26">
        <v>2</v>
      </c>
      <c r="L15" s="27">
        <v>17.52</v>
      </c>
      <c r="M15" s="26"/>
      <c r="N15" s="27">
        <f t="shared" si="0"/>
        <v>35.04</v>
      </c>
      <c r="O15" s="60"/>
      <c r="P15" s="60"/>
      <c r="Q15" s="59"/>
    </row>
    <row r="16" spans="1:17">
      <c r="A16" s="17">
        <v>15</v>
      </c>
      <c r="B16" s="57" t="s">
        <v>142</v>
      </c>
      <c r="C16" s="21" t="s">
        <v>158</v>
      </c>
      <c r="D16" s="21" t="s">
        <v>164</v>
      </c>
      <c r="E16" s="21" t="s">
        <v>161</v>
      </c>
      <c r="F16" s="23" t="s">
        <v>146</v>
      </c>
      <c r="G16" s="58">
        <v>27</v>
      </c>
      <c r="H16" s="58">
        <v>30</v>
      </c>
      <c r="I16" s="58">
        <v>1</v>
      </c>
      <c r="J16" s="21" t="s">
        <v>147</v>
      </c>
      <c r="K16" s="26">
        <v>3</v>
      </c>
      <c r="L16" s="27">
        <v>54.01</v>
      </c>
      <c r="M16" s="26"/>
      <c r="N16" s="27">
        <f t="shared" si="0"/>
        <v>162.03</v>
      </c>
      <c r="O16" s="60"/>
      <c r="P16" s="60"/>
      <c r="Q16" s="59"/>
    </row>
    <row r="17" spans="1:17">
      <c r="A17" s="17">
        <v>16</v>
      </c>
      <c r="B17" s="57" t="s">
        <v>142</v>
      </c>
      <c r="C17" s="21" t="s">
        <v>158</v>
      </c>
      <c r="D17" s="21" t="s">
        <v>164</v>
      </c>
      <c r="E17" s="21" t="s">
        <v>161</v>
      </c>
      <c r="F17" s="23" t="s">
        <v>146</v>
      </c>
      <c r="G17" s="58">
        <v>27</v>
      </c>
      <c r="H17" s="58">
        <v>30</v>
      </c>
      <c r="I17" s="58">
        <v>1</v>
      </c>
      <c r="J17" s="21" t="s">
        <v>149</v>
      </c>
      <c r="K17" s="26">
        <v>1</v>
      </c>
      <c r="L17" s="27">
        <v>17.52</v>
      </c>
      <c r="M17" s="26"/>
      <c r="N17" s="27">
        <f t="shared" si="0"/>
        <v>17.52</v>
      </c>
      <c r="O17" s="60"/>
      <c r="P17" s="60"/>
      <c r="Q17" s="59"/>
    </row>
    <row r="18" spans="1:17">
      <c r="A18" s="17">
        <v>17</v>
      </c>
      <c r="B18" s="57" t="s">
        <v>142</v>
      </c>
      <c r="C18" s="21" t="s">
        <v>17</v>
      </c>
      <c r="D18" s="21" t="s">
        <v>165</v>
      </c>
      <c r="E18" s="21" t="s">
        <v>166</v>
      </c>
      <c r="F18" s="23" t="s">
        <v>167</v>
      </c>
      <c r="G18" s="58">
        <v>20</v>
      </c>
      <c r="H18" s="61">
        <v>43103</v>
      </c>
      <c r="I18" s="58">
        <v>2</v>
      </c>
      <c r="J18" s="21" t="s">
        <v>147</v>
      </c>
      <c r="K18" s="26">
        <v>28</v>
      </c>
      <c r="L18" s="27">
        <v>54.01</v>
      </c>
      <c r="M18" s="26"/>
      <c r="N18" s="27">
        <f t="shared" si="0"/>
        <v>1512.28</v>
      </c>
      <c r="O18" s="60"/>
      <c r="P18" s="60"/>
      <c r="Q18" s="59"/>
    </row>
    <row r="19" spans="1:17">
      <c r="A19" s="17">
        <v>18</v>
      </c>
      <c r="B19" s="57" t="s">
        <v>142</v>
      </c>
      <c r="C19" s="21" t="s">
        <v>17</v>
      </c>
      <c r="D19" s="21" t="s">
        <v>165</v>
      </c>
      <c r="E19" s="21" t="s">
        <v>166</v>
      </c>
      <c r="F19" s="23" t="s">
        <v>167</v>
      </c>
      <c r="G19" s="58">
        <v>20</v>
      </c>
      <c r="H19" s="61">
        <v>43103</v>
      </c>
      <c r="I19" s="58">
        <v>2</v>
      </c>
      <c r="J19" s="21" t="s">
        <v>149</v>
      </c>
      <c r="K19" s="26">
        <v>2</v>
      </c>
      <c r="L19" s="27">
        <v>17.52</v>
      </c>
      <c r="M19" s="26"/>
      <c r="N19" s="27">
        <f t="shared" si="0"/>
        <v>35.04</v>
      </c>
      <c r="O19" s="60"/>
      <c r="P19" s="60"/>
      <c r="Q19" s="59"/>
    </row>
    <row r="20" spans="1:17">
      <c r="A20" s="17">
        <v>19</v>
      </c>
      <c r="B20" s="57" t="s">
        <v>142</v>
      </c>
      <c r="C20" s="21" t="s">
        <v>168</v>
      </c>
      <c r="D20" s="21" t="s">
        <v>169</v>
      </c>
      <c r="E20" s="21" t="s">
        <v>145</v>
      </c>
      <c r="F20" s="23" t="s">
        <v>167</v>
      </c>
      <c r="G20" s="58">
        <v>10</v>
      </c>
      <c r="H20" s="61">
        <v>43455</v>
      </c>
      <c r="I20" s="58">
        <v>1</v>
      </c>
      <c r="J20" s="21" t="s">
        <v>147</v>
      </c>
      <c r="K20" s="26">
        <v>11</v>
      </c>
      <c r="L20" s="27">
        <v>54.01</v>
      </c>
      <c r="M20" s="26"/>
      <c r="N20" s="27">
        <f t="shared" si="0"/>
        <v>594.11</v>
      </c>
      <c r="O20" s="60"/>
      <c r="P20" s="60"/>
      <c r="Q20" s="59"/>
    </row>
    <row r="21" spans="1:17">
      <c r="A21" s="17">
        <v>20</v>
      </c>
      <c r="B21" s="57" t="s">
        <v>142</v>
      </c>
      <c r="C21" s="21" t="s">
        <v>168</v>
      </c>
      <c r="D21" s="21" t="s">
        <v>169</v>
      </c>
      <c r="E21" s="21" t="s">
        <v>145</v>
      </c>
      <c r="F21" s="23" t="s">
        <v>167</v>
      </c>
      <c r="G21" s="58">
        <v>10</v>
      </c>
      <c r="H21" s="61">
        <v>43455</v>
      </c>
      <c r="I21" s="58">
        <v>1</v>
      </c>
      <c r="J21" s="21" t="s">
        <v>149</v>
      </c>
      <c r="K21" s="26">
        <v>1</v>
      </c>
      <c r="L21" s="27">
        <v>17.52</v>
      </c>
      <c r="M21" s="26"/>
      <c r="N21" s="27">
        <f t="shared" si="0"/>
        <v>17.52</v>
      </c>
      <c r="O21" s="60"/>
      <c r="P21" s="60"/>
      <c r="Q21" s="59"/>
    </row>
    <row r="22" spans="1:17">
      <c r="A22" s="17">
        <v>21</v>
      </c>
      <c r="B22" s="57" t="s">
        <v>142</v>
      </c>
      <c r="C22" s="21" t="s">
        <v>170</v>
      </c>
      <c r="D22" s="21" t="s">
        <v>171</v>
      </c>
      <c r="E22" s="21" t="s">
        <v>145</v>
      </c>
      <c r="F22" s="23" t="s">
        <v>167</v>
      </c>
      <c r="G22" s="58">
        <v>4</v>
      </c>
      <c r="H22" s="58">
        <v>16</v>
      </c>
      <c r="I22" s="58">
        <v>1</v>
      </c>
      <c r="J22" s="21" t="s">
        <v>147</v>
      </c>
      <c r="K22" s="26">
        <v>12</v>
      </c>
      <c r="L22" s="27">
        <v>54.01</v>
      </c>
      <c r="M22" s="26"/>
      <c r="N22" s="27">
        <f t="shared" si="0"/>
        <v>648.12</v>
      </c>
      <c r="O22" s="60"/>
      <c r="P22" s="60"/>
      <c r="Q22" s="59"/>
    </row>
    <row r="23" spans="1:17">
      <c r="A23" s="17">
        <v>22</v>
      </c>
      <c r="B23" s="57" t="s">
        <v>142</v>
      </c>
      <c r="C23" s="21" t="s">
        <v>170</v>
      </c>
      <c r="D23" s="21" t="s">
        <v>171</v>
      </c>
      <c r="E23" s="21" t="s">
        <v>145</v>
      </c>
      <c r="F23" s="23" t="s">
        <v>167</v>
      </c>
      <c r="G23" s="58">
        <v>4</v>
      </c>
      <c r="H23" s="58">
        <v>16</v>
      </c>
      <c r="I23" s="58">
        <v>1</v>
      </c>
      <c r="J23" s="21" t="s">
        <v>149</v>
      </c>
      <c r="K23" s="26">
        <v>1</v>
      </c>
      <c r="L23" s="27">
        <v>17.52</v>
      </c>
      <c r="M23" s="26"/>
      <c r="N23" s="27">
        <f t="shared" si="0"/>
        <v>17.52</v>
      </c>
      <c r="O23" s="60"/>
      <c r="P23" s="60"/>
      <c r="Q23" s="59"/>
    </row>
    <row r="24" spans="1:17">
      <c r="A24" s="17">
        <v>23</v>
      </c>
      <c r="B24" s="57" t="s">
        <v>142</v>
      </c>
      <c r="C24" s="21" t="s">
        <v>158</v>
      </c>
      <c r="D24" s="21" t="s">
        <v>172</v>
      </c>
      <c r="E24" s="21" t="s">
        <v>161</v>
      </c>
      <c r="F24" s="23" t="s">
        <v>167</v>
      </c>
      <c r="G24" s="58">
        <v>4</v>
      </c>
      <c r="H24" s="58">
        <v>6</v>
      </c>
      <c r="I24" s="58">
        <v>3</v>
      </c>
      <c r="J24" s="21" t="s">
        <v>147</v>
      </c>
      <c r="K24" s="26">
        <v>6</v>
      </c>
      <c r="L24" s="27">
        <v>54.01</v>
      </c>
      <c r="M24" s="26"/>
      <c r="N24" s="27">
        <f t="shared" si="0"/>
        <v>324.06</v>
      </c>
      <c r="O24" s="60"/>
      <c r="P24" s="60"/>
      <c r="Q24" s="59"/>
    </row>
    <row r="25" spans="1:17">
      <c r="A25" s="17">
        <v>24</v>
      </c>
      <c r="B25" s="57" t="s">
        <v>142</v>
      </c>
      <c r="C25" s="21" t="s">
        <v>158</v>
      </c>
      <c r="D25" s="21" t="s">
        <v>172</v>
      </c>
      <c r="E25" s="21" t="s">
        <v>161</v>
      </c>
      <c r="F25" s="23" t="s">
        <v>167</v>
      </c>
      <c r="G25" s="58">
        <v>4</v>
      </c>
      <c r="H25" s="58">
        <v>6</v>
      </c>
      <c r="I25" s="58">
        <v>3</v>
      </c>
      <c r="J25" s="21" t="s">
        <v>149</v>
      </c>
      <c r="K25" s="26">
        <v>3</v>
      </c>
      <c r="L25" s="27">
        <v>17.52</v>
      </c>
      <c r="M25" s="26"/>
      <c r="N25" s="27">
        <f t="shared" si="0"/>
        <v>52.56</v>
      </c>
      <c r="O25" s="60"/>
      <c r="P25" s="60"/>
      <c r="Q25" s="59"/>
    </row>
    <row r="26" spans="1:17">
      <c r="A26" s="17">
        <v>25</v>
      </c>
      <c r="B26" s="57" t="s">
        <v>142</v>
      </c>
      <c r="C26" s="21" t="s">
        <v>158</v>
      </c>
      <c r="D26" s="21" t="s">
        <v>173</v>
      </c>
      <c r="E26" s="21" t="s">
        <v>161</v>
      </c>
      <c r="F26" s="23" t="s">
        <v>167</v>
      </c>
      <c r="G26" s="58">
        <v>11</v>
      </c>
      <c r="H26" s="58">
        <v>13</v>
      </c>
      <c r="I26" s="58">
        <v>3</v>
      </c>
      <c r="J26" s="21" t="s">
        <v>147</v>
      </c>
      <c r="K26" s="26">
        <v>6</v>
      </c>
      <c r="L26" s="27">
        <v>54.01</v>
      </c>
      <c r="M26" s="26"/>
      <c r="N26" s="27">
        <f t="shared" si="0"/>
        <v>324.06</v>
      </c>
      <c r="O26" s="60"/>
      <c r="P26" s="60"/>
      <c r="Q26" s="59"/>
    </row>
    <row r="27" spans="1:17">
      <c r="A27" s="17">
        <v>26</v>
      </c>
      <c r="B27" s="57" t="s">
        <v>142</v>
      </c>
      <c r="C27" s="21" t="s">
        <v>158</v>
      </c>
      <c r="D27" s="21" t="s">
        <v>173</v>
      </c>
      <c r="E27" s="21" t="s">
        <v>161</v>
      </c>
      <c r="F27" s="23" t="s">
        <v>167</v>
      </c>
      <c r="G27" s="58">
        <v>11</v>
      </c>
      <c r="H27" s="58">
        <v>13</v>
      </c>
      <c r="I27" s="58">
        <v>3</v>
      </c>
      <c r="J27" s="21" t="s">
        <v>149</v>
      </c>
      <c r="K27" s="26">
        <v>3</v>
      </c>
      <c r="L27" s="27">
        <v>17.52</v>
      </c>
      <c r="M27" s="26"/>
      <c r="N27" s="27">
        <f t="shared" si="0"/>
        <v>52.56</v>
      </c>
      <c r="O27" s="60"/>
      <c r="P27" s="60"/>
      <c r="Q27" s="59"/>
    </row>
    <row r="28" spans="1:17">
      <c r="A28" s="17">
        <v>27</v>
      </c>
      <c r="B28" s="57" t="s">
        <v>142</v>
      </c>
      <c r="C28" s="21" t="s">
        <v>174</v>
      </c>
      <c r="D28" s="21" t="s">
        <v>175</v>
      </c>
      <c r="E28" s="21" t="s">
        <v>176</v>
      </c>
      <c r="F28" s="23" t="s">
        <v>15</v>
      </c>
      <c r="G28" s="58">
        <v>28</v>
      </c>
      <c r="H28" s="58">
        <v>29</v>
      </c>
      <c r="I28" s="58">
        <v>5</v>
      </c>
      <c r="J28" s="21" t="s">
        <v>177</v>
      </c>
      <c r="K28" s="26">
        <v>5</v>
      </c>
      <c r="L28" s="27">
        <v>144.46</v>
      </c>
      <c r="M28" s="26"/>
      <c r="N28" s="27">
        <f t="shared" si="0"/>
        <v>722.30000000000007</v>
      </c>
      <c r="O28" s="60"/>
      <c r="P28" s="60"/>
      <c r="Q28" s="59"/>
    </row>
    <row r="29" spans="1:17">
      <c r="A29" s="17">
        <v>28</v>
      </c>
      <c r="B29" s="57" t="s">
        <v>142</v>
      </c>
      <c r="C29" s="21" t="s">
        <v>178</v>
      </c>
      <c r="D29" s="21" t="s">
        <v>179</v>
      </c>
      <c r="E29" s="21" t="s">
        <v>180</v>
      </c>
      <c r="F29" s="23" t="s">
        <v>146</v>
      </c>
      <c r="G29" s="58">
        <v>24</v>
      </c>
      <c r="H29" s="58">
        <v>27</v>
      </c>
      <c r="I29" s="58">
        <v>8</v>
      </c>
      <c r="J29" s="21" t="s">
        <v>147</v>
      </c>
      <c r="K29" s="26">
        <v>20</v>
      </c>
      <c r="L29" s="27">
        <v>54.01</v>
      </c>
      <c r="M29" s="26"/>
      <c r="N29" s="27">
        <f t="shared" si="0"/>
        <v>1080.2</v>
      </c>
      <c r="O29" s="60"/>
      <c r="P29" s="60"/>
      <c r="Q29" s="59"/>
    </row>
    <row r="30" spans="1:17">
      <c r="A30" s="17">
        <v>29</v>
      </c>
      <c r="B30" s="57" t="s">
        <v>142</v>
      </c>
      <c r="C30" s="21" t="s">
        <v>181</v>
      </c>
      <c r="D30" s="21" t="s">
        <v>182</v>
      </c>
      <c r="E30" s="21" t="s">
        <v>1</v>
      </c>
      <c r="F30" s="23" t="s">
        <v>167</v>
      </c>
      <c r="G30" s="58">
        <v>20</v>
      </c>
      <c r="H30" s="58">
        <v>20</v>
      </c>
      <c r="I30" s="58">
        <v>2</v>
      </c>
      <c r="J30" s="21" t="s">
        <v>149</v>
      </c>
      <c r="K30" s="26">
        <v>2</v>
      </c>
      <c r="L30" s="27">
        <v>17.52</v>
      </c>
      <c r="M30" s="26"/>
      <c r="N30" s="27">
        <f t="shared" si="0"/>
        <v>35.04</v>
      </c>
      <c r="O30" s="60"/>
      <c r="P30" s="60"/>
      <c r="Q30" s="59"/>
    </row>
    <row r="31" spans="1:17">
      <c r="A31" s="17">
        <v>30</v>
      </c>
      <c r="B31" s="57" t="s">
        <v>142</v>
      </c>
      <c r="C31" s="21" t="s">
        <v>183</v>
      </c>
      <c r="D31" s="21" t="s">
        <v>184</v>
      </c>
      <c r="E31" s="21" t="s">
        <v>1</v>
      </c>
      <c r="F31" s="23" t="s">
        <v>167</v>
      </c>
      <c r="G31" s="58">
        <v>19</v>
      </c>
      <c r="H31" s="58">
        <v>21</v>
      </c>
      <c r="I31" s="58">
        <v>2</v>
      </c>
      <c r="J31" s="21" t="s">
        <v>147</v>
      </c>
      <c r="K31" s="26">
        <v>2</v>
      </c>
      <c r="L31" s="27">
        <v>54.01</v>
      </c>
      <c r="M31" s="26"/>
      <c r="N31" s="27">
        <f t="shared" si="0"/>
        <v>108.02</v>
      </c>
      <c r="O31" s="60"/>
      <c r="P31" s="60"/>
      <c r="Q31" s="59"/>
    </row>
    <row r="32" spans="1:17">
      <c r="A32" s="17">
        <v>31</v>
      </c>
      <c r="B32" s="57" t="s">
        <v>142</v>
      </c>
      <c r="C32" s="21" t="s">
        <v>183</v>
      </c>
      <c r="D32" s="21" t="s">
        <v>184</v>
      </c>
      <c r="E32" s="21" t="s">
        <v>1</v>
      </c>
      <c r="F32" s="23" t="s">
        <v>167</v>
      </c>
      <c r="G32" s="58">
        <v>19</v>
      </c>
      <c r="H32" s="58">
        <v>21</v>
      </c>
      <c r="I32" s="58">
        <v>2</v>
      </c>
      <c r="J32" s="21" t="s">
        <v>149</v>
      </c>
      <c r="K32" s="26">
        <v>2</v>
      </c>
      <c r="L32" s="27">
        <v>17.52</v>
      </c>
      <c r="M32" s="26"/>
      <c r="N32" s="27">
        <f t="shared" si="0"/>
        <v>35.04</v>
      </c>
      <c r="O32" s="60"/>
      <c r="P32" s="60"/>
      <c r="Q32" s="59"/>
    </row>
    <row r="33" spans="1:17">
      <c r="A33" s="17">
        <v>32</v>
      </c>
      <c r="B33" s="57" t="s">
        <v>142</v>
      </c>
      <c r="C33" s="21" t="s">
        <v>183</v>
      </c>
      <c r="D33" s="21" t="s">
        <v>185</v>
      </c>
      <c r="E33" s="21" t="s">
        <v>1</v>
      </c>
      <c r="F33" s="23" t="s">
        <v>167</v>
      </c>
      <c r="G33" s="58">
        <v>20</v>
      </c>
      <c r="H33" s="58">
        <v>21</v>
      </c>
      <c r="I33" s="58">
        <v>1</v>
      </c>
      <c r="J33" s="21" t="s">
        <v>147</v>
      </c>
      <c r="K33" s="26">
        <v>1</v>
      </c>
      <c r="L33" s="27">
        <v>54.01</v>
      </c>
      <c r="M33" s="26"/>
      <c r="N33" s="27">
        <f t="shared" si="0"/>
        <v>54.01</v>
      </c>
      <c r="O33" s="60"/>
      <c r="P33" s="60"/>
      <c r="Q33" s="59"/>
    </row>
    <row r="34" spans="1:17">
      <c r="A34" s="17">
        <v>33</v>
      </c>
      <c r="B34" s="57" t="s">
        <v>142</v>
      </c>
      <c r="C34" s="21" t="s">
        <v>183</v>
      </c>
      <c r="D34" s="21" t="s">
        <v>185</v>
      </c>
      <c r="E34" s="21" t="s">
        <v>1</v>
      </c>
      <c r="F34" s="23" t="s">
        <v>167</v>
      </c>
      <c r="G34" s="58">
        <v>20</v>
      </c>
      <c r="H34" s="58">
        <v>21</v>
      </c>
      <c r="I34" s="58">
        <v>1</v>
      </c>
      <c r="J34" s="21" t="s">
        <v>149</v>
      </c>
      <c r="K34" s="26">
        <v>1</v>
      </c>
      <c r="L34" s="27">
        <v>17.52</v>
      </c>
      <c r="M34" s="26"/>
      <c r="N34" s="27">
        <f t="shared" si="0"/>
        <v>17.52</v>
      </c>
      <c r="O34" s="60"/>
      <c r="P34" s="60"/>
      <c r="Q34" s="59"/>
    </row>
    <row r="35" spans="1:17">
      <c r="A35" s="17">
        <v>34</v>
      </c>
      <c r="B35" s="57" t="s">
        <v>142</v>
      </c>
      <c r="C35" s="21" t="s">
        <v>183</v>
      </c>
      <c r="D35" s="21" t="s">
        <v>186</v>
      </c>
      <c r="E35" s="21" t="s">
        <v>1</v>
      </c>
      <c r="F35" s="23" t="s">
        <v>167</v>
      </c>
      <c r="G35" s="58">
        <v>21</v>
      </c>
      <c r="H35" s="58">
        <v>28</v>
      </c>
      <c r="I35" s="58">
        <v>1</v>
      </c>
      <c r="J35" s="21" t="s">
        <v>147</v>
      </c>
      <c r="K35" s="26">
        <v>1</v>
      </c>
      <c r="L35" s="27">
        <v>54.01</v>
      </c>
      <c r="M35" s="26"/>
      <c r="N35" s="27">
        <f t="shared" si="0"/>
        <v>54.01</v>
      </c>
      <c r="O35" s="60"/>
      <c r="P35" s="60"/>
      <c r="Q35" s="59"/>
    </row>
    <row r="36" spans="1:17">
      <c r="A36" s="17">
        <v>35</v>
      </c>
      <c r="B36" s="57" t="s">
        <v>142</v>
      </c>
      <c r="C36" s="21" t="s">
        <v>183</v>
      </c>
      <c r="D36" s="21" t="s">
        <v>186</v>
      </c>
      <c r="E36" s="21" t="s">
        <v>1</v>
      </c>
      <c r="F36" s="23" t="s">
        <v>167</v>
      </c>
      <c r="G36" s="58">
        <v>21</v>
      </c>
      <c r="H36" s="58">
        <v>28</v>
      </c>
      <c r="I36" s="58">
        <v>1</v>
      </c>
      <c r="J36" s="21" t="s">
        <v>149</v>
      </c>
      <c r="K36" s="26">
        <v>1</v>
      </c>
      <c r="L36" s="27">
        <v>17.52</v>
      </c>
      <c r="M36" s="26"/>
      <c r="N36" s="27">
        <f t="shared" si="0"/>
        <v>17.52</v>
      </c>
      <c r="O36" s="60"/>
      <c r="P36" s="60"/>
      <c r="Q36" s="59"/>
    </row>
    <row r="37" spans="1:17">
      <c r="A37" s="17">
        <v>36</v>
      </c>
      <c r="B37" s="57" t="s">
        <v>142</v>
      </c>
      <c r="C37" s="21" t="s">
        <v>187</v>
      </c>
      <c r="D37" s="21" t="s">
        <v>188</v>
      </c>
      <c r="E37" s="21" t="s">
        <v>1</v>
      </c>
      <c r="F37" s="23" t="s">
        <v>167</v>
      </c>
      <c r="G37" s="58">
        <v>11</v>
      </c>
      <c r="H37" s="58">
        <v>21</v>
      </c>
      <c r="I37" s="58">
        <v>1</v>
      </c>
      <c r="J37" s="21" t="s">
        <v>147</v>
      </c>
      <c r="K37" s="26">
        <v>10</v>
      </c>
      <c r="L37" s="27">
        <v>54.01</v>
      </c>
      <c r="M37" s="26"/>
      <c r="N37" s="27">
        <f t="shared" si="0"/>
        <v>540.1</v>
      </c>
      <c r="O37" s="60"/>
      <c r="P37" s="60"/>
      <c r="Q37" s="59"/>
    </row>
    <row r="38" spans="1:17">
      <c r="A38" s="17">
        <v>37</v>
      </c>
      <c r="B38" s="57" t="s">
        <v>142</v>
      </c>
      <c r="C38" s="21" t="s">
        <v>187</v>
      </c>
      <c r="D38" s="21" t="s">
        <v>188</v>
      </c>
      <c r="E38" s="21" t="s">
        <v>1</v>
      </c>
      <c r="F38" s="23" t="s">
        <v>167</v>
      </c>
      <c r="G38" s="58">
        <v>11</v>
      </c>
      <c r="H38" s="58">
        <v>21</v>
      </c>
      <c r="I38" s="58">
        <v>1</v>
      </c>
      <c r="J38" s="21" t="s">
        <v>149</v>
      </c>
      <c r="K38" s="26">
        <v>1</v>
      </c>
      <c r="L38" s="27">
        <v>17.52</v>
      </c>
      <c r="M38" s="26"/>
      <c r="N38" s="27">
        <f t="shared" si="0"/>
        <v>17.52</v>
      </c>
      <c r="O38" s="60"/>
      <c r="P38" s="60"/>
      <c r="Q38" s="59"/>
    </row>
    <row r="39" spans="1:17">
      <c r="A39" s="17">
        <v>38</v>
      </c>
      <c r="B39" s="57" t="s">
        <v>142</v>
      </c>
      <c r="C39" s="21" t="s">
        <v>187</v>
      </c>
      <c r="D39" s="21" t="s">
        <v>189</v>
      </c>
      <c r="E39" s="21" t="s">
        <v>1</v>
      </c>
      <c r="F39" s="23" t="s">
        <v>167</v>
      </c>
      <c r="G39" s="58">
        <v>20</v>
      </c>
      <c r="H39" s="58">
        <v>22</v>
      </c>
      <c r="I39" s="58">
        <v>1</v>
      </c>
      <c r="J39" s="21" t="s">
        <v>147</v>
      </c>
      <c r="K39" s="30">
        <v>2</v>
      </c>
      <c r="L39" s="27">
        <v>54.01</v>
      </c>
      <c r="M39" s="26"/>
      <c r="N39" s="27">
        <f t="shared" si="0"/>
        <v>108.02</v>
      </c>
      <c r="O39" s="60"/>
      <c r="P39" s="60"/>
      <c r="Q39" s="59"/>
    </row>
    <row r="40" spans="1:17">
      <c r="A40" s="17">
        <v>39</v>
      </c>
      <c r="B40" s="57" t="s">
        <v>142</v>
      </c>
      <c r="C40" s="21" t="s">
        <v>187</v>
      </c>
      <c r="D40" s="21" t="s">
        <v>189</v>
      </c>
      <c r="E40" s="21" t="s">
        <v>1</v>
      </c>
      <c r="F40" s="23" t="s">
        <v>167</v>
      </c>
      <c r="G40" s="58">
        <v>20</v>
      </c>
      <c r="H40" s="58">
        <v>22</v>
      </c>
      <c r="I40" s="58">
        <v>1</v>
      </c>
      <c r="J40" s="21" t="s">
        <v>149</v>
      </c>
      <c r="K40" s="30">
        <v>1</v>
      </c>
      <c r="L40" s="27">
        <v>17.52</v>
      </c>
      <c r="M40" s="26"/>
      <c r="N40" s="27">
        <f t="shared" si="0"/>
        <v>17.52</v>
      </c>
      <c r="O40" s="60"/>
      <c r="P40" s="60"/>
      <c r="Q40" s="59"/>
    </row>
    <row r="41" spans="1:17">
      <c r="A41" s="17">
        <v>40</v>
      </c>
      <c r="B41" s="57" t="s">
        <v>142</v>
      </c>
      <c r="C41" s="21" t="s">
        <v>190</v>
      </c>
      <c r="D41" s="21" t="s">
        <v>191</v>
      </c>
      <c r="E41" s="21" t="s">
        <v>1</v>
      </c>
      <c r="F41" s="23" t="s">
        <v>167</v>
      </c>
      <c r="G41" s="58">
        <v>19</v>
      </c>
      <c r="H41" s="58">
        <v>20</v>
      </c>
      <c r="I41" s="58">
        <v>1</v>
      </c>
      <c r="J41" s="21" t="s">
        <v>147</v>
      </c>
      <c r="K41" s="26">
        <v>2</v>
      </c>
      <c r="L41" s="27">
        <v>54.01</v>
      </c>
      <c r="M41" s="26"/>
      <c r="N41" s="27">
        <f t="shared" si="0"/>
        <v>108.02</v>
      </c>
      <c r="O41" s="60"/>
      <c r="P41" s="60"/>
      <c r="Q41" s="59"/>
    </row>
    <row r="42" spans="1:17">
      <c r="A42" s="17">
        <v>41</v>
      </c>
      <c r="B42" s="57" t="s">
        <v>142</v>
      </c>
      <c r="C42" s="21" t="s">
        <v>190</v>
      </c>
      <c r="D42" s="21" t="s">
        <v>191</v>
      </c>
      <c r="E42" s="21" t="s">
        <v>1</v>
      </c>
      <c r="F42" s="23" t="s">
        <v>167</v>
      </c>
      <c r="G42" s="58">
        <v>19</v>
      </c>
      <c r="H42" s="58">
        <v>20</v>
      </c>
      <c r="I42" s="58">
        <v>1</v>
      </c>
      <c r="J42" s="21" t="s">
        <v>149</v>
      </c>
      <c r="K42" s="26">
        <v>1</v>
      </c>
      <c r="L42" s="27">
        <v>17.52</v>
      </c>
      <c r="M42" s="26"/>
      <c r="N42" s="27">
        <f t="shared" si="0"/>
        <v>17.52</v>
      </c>
      <c r="O42" s="60"/>
      <c r="P42" s="60"/>
      <c r="Q42" s="59"/>
    </row>
    <row r="43" spans="1:17">
      <c r="A43" s="17">
        <v>42</v>
      </c>
      <c r="B43" s="57" t="s">
        <v>142</v>
      </c>
      <c r="C43" s="21" t="s">
        <v>190</v>
      </c>
      <c r="D43" s="21" t="s">
        <v>192</v>
      </c>
      <c r="E43" s="21" t="s">
        <v>1</v>
      </c>
      <c r="F43" s="23" t="s">
        <v>167</v>
      </c>
      <c r="G43" s="58">
        <v>25</v>
      </c>
      <c r="H43" s="58">
        <v>30</v>
      </c>
      <c r="I43" s="58">
        <v>1</v>
      </c>
      <c r="J43" s="21" t="s">
        <v>147</v>
      </c>
      <c r="K43" s="26">
        <v>5</v>
      </c>
      <c r="L43" s="27">
        <v>54.01</v>
      </c>
      <c r="M43" s="26"/>
      <c r="N43" s="27">
        <f t="shared" si="0"/>
        <v>270.05</v>
      </c>
      <c r="O43" s="60"/>
      <c r="P43" s="60"/>
      <c r="Q43" s="59"/>
    </row>
    <row r="44" spans="1:17">
      <c r="A44" s="17">
        <v>43</v>
      </c>
      <c r="B44" s="57" t="s">
        <v>142</v>
      </c>
      <c r="C44" s="21" t="s">
        <v>190</v>
      </c>
      <c r="D44" s="21" t="s">
        <v>192</v>
      </c>
      <c r="E44" s="21" t="s">
        <v>1</v>
      </c>
      <c r="F44" s="23" t="s">
        <v>167</v>
      </c>
      <c r="G44" s="58">
        <v>25</v>
      </c>
      <c r="H44" s="58">
        <v>30</v>
      </c>
      <c r="I44" s="58">
        <v>1</v>
      </c>
      <c r="J44" s="21" t="s">
        <v>149</v>
      </c>
      <c r="K44" s="26">
        <v>1</v>
      </c>
      <c r="L44" s="27">
        <v>17.52</v>
      </c>
      <c r="M44" s="26"/>
      <c r="N44" s="27">
        <f t="shared" si="0"/>
        <v>17.52</v>
      </c>
      <c r="O44" s="60"/>
      <c r="P44" s="60"/>
      <c r="Q44" s="59"/>
    </row>
    <row r="45" spans="1:17">
      <c r="A45" s="17">
        <v>44</v>
      </c>
      <c r="B45" s="57" t="s">
        <v>142</v>
      </c>
      <c r="C45" s="21" t="s">
        <v>193</v>
      </c>
      <c r="D45" s="21" t="s">
        <v>194</v>
      </c>
      <c r="E45" s="21" t="s">
        <v>46</v>
      </c>
      <c r="F45" s="23" t="s">
        <v>167</v>
      </c>
      <c r="G45" s="58">
        <v>18</v>
      </c>
      <c r="H45" s="58">
        <v>20</v>
      </c>
      <c r="I45" s="58">
        <v>3</v>
      </c>
      <c r="J45" s="21" t="s">
        <v>147</v>
      </c>
      <c r="K45" s="26">
        <v>6</v>
      </c>
      <c r="L45" s="27">
        <v>54.01</v>
      </c>
      <c r="M45" s="26"/>
      <c r="N45" s="27">
        <f t="shared" si="0"/>
        <v>324.06</v>
      </c>
      <c r="O45" s="60"/>
      <c r="P45" s="60"/>
      <c r="Q45" s="59"/>
    </row>
    <row r="46" spans="1:17">
      <c r="A46" s="17">
        <v>45</v>
      </c>
      <c r="B46" s="57" t="s">
        <v>142</v>
      </c>
      <c r="C46" s="21" t="s">
        <v>193</v>
      </c>
      <c r="D46" s="21" t="s">
        <v>194</v>
      </c>
      <c r="E46" s="21" t="s">
        <v>46</v>
      </c>
      <c r="F46" s="23" t="s">
        <v>167</v>
      </c>
      <c r="G46" s="58">
        <v>18</v>
      </c>
      <c r="H46" s="58">
        <v>20</v>
      </c>
      <c r="I46" s="58">
        <v>3</v>
      </c>
      <c r="J46" s="21" t="s">
        <v>149</v>
      </c>
      <c r="K46" s="26">
        <v>3</v>
      </c>
      <c r="L46" s="27">
        <v>17.52</v>
      </c>
      <c r="M46" s="26"/>
      <c r="N46" s="27">
        <f t="shared" si="0"/>
        <v>52.56</v>
      </c>
      <c r="O46" s="60"/>
      <c r="P46" s="60"/>
      <c r="Q46" s="59"/>
    </row>
    <row r="47" spans="1:17">
      <c r="A47" s="17">
        <v>46</v>
      </c>
      <c r="B47" s="57" t="s">
        <v>142</v>
      </c>
      <c r="C47" s="21" t="s">
        <v>195</v>
      </c>
      <c r="D47" s="21" t="s">
        <v>196</v>
      </c>
      <c r="E47" s="21" t="s">
        <v>1</v>
      </c>
      <c r="F47" s="23" t="s">
        <v>167</v>
      </c>
      <c r="G47" s="58">
        <v>19</v>
      </c>
      <c r="H47" s="58">
        <v>21</v>
      </c>
      <c r="I47" s="58">
        <v>1</v>
      </c>
      <c r="J47" s="21" t="s">
        <v>147</v>
      </c>
      <c r="K47" s="26">
        <v>2</v>
      </c>
      <c r="L47" s="27">
        <v>54.01</v>
      </c>
      <c r="M47" s="26"/>
      <c r="N47" s="27">
        <f t="shared" si="0"/>
        <v>108.02</v>
      </c>
      <c r="O47" s="60"/>
      <c r="P47" s="60"/>
      <c r="Q47" s="59"/>
    </row>
    <row r="48" spans="1:17">
      <c r="A48" s="17">
        <v>47</v>
      </c>
      <c r="B48" s="57" t="s">
        <v>142</v>
      </c>
      <c r="C48" s="21" t="s">
        <v>195</v>
      </c>
      <c r="D48" s="21" t="s">
        <v>196</v>
      </c>
      <c r="E48" s="21" t="s">
        <v>1</v>
      </c>
      <c r="F48" s="23" t="s">
        <v>167</v>
      </c>
      <c r="G48" s="58">
        <v>19</v>
      </c>
      <c r="H48" s="58">
        <v>21</v>
      </c>
      <c r="I48" s="58">
        <v>1</v>
      </c>
      <c r="J48" s="21" t="s">
        <v>149</v>
      </c>
      <c r="K48" s="26">
        <v>1</v>
      </c>
      <c r="L48" s="27">
        <v>17.52</v>
      </c>
      <c r="M48" s="26"/>
      <c r="N48" s="27">
        <f t="shared" si="0"/>
        <v>17.52</v>
      </c>
      <c r="O48" s="60"/>
      <c r="P48" s="60"/>
      <c r="Q48" s="59"/>
    </row>
    <row r="49" spans="1:17">
      <c r="A49" s="17">
        <v>48</v>
      </c>
      <c r="B49" s="57" t="s">
        <v>142</v>
      </c>
      <c r="C49" s="21" t="s">
        <v>190</v>
      </c>
      <c r="D49" s="21" t="s">
        <v>197</v>
      </c>
      <c r="E49" s="21" t="s">
        <v>1</v>
      </c>
      <c r="F49" s="23" t="s">
        <v>146</v>
      </c>
      <c r="G49" s="58">
        <v>6</v>
      </c>
      <c r="H49" s="58">
        <v>9</v>
      </c>
      <c r="I49" s="58">
        <v>1</v>
      </c>
      <c r="J49" s="21" t="s">
        <v>147</v>
      </c>
      <c r="K49" s="26">
        <v>3</v>
      </c>
      <c r="L49" s="27">
        <v>54.01</v>
      </c>
      <c r="M49" s="26"/>
      <c r="N49" s="27">
        <f t="shared" si="0"/>
        <v>162.03</v>
      </c>
      <c r="O49" s="60"/>
      <c r="P49" s="60"/>
      <c r="Q49" s="59"/>
    </row>
    <row r="50" spans="1:17">
      <c r="A50" s="17">
        <v>49</v>
      </c>
      <c r="B50" s="57" t="s">
        <v>142</v>
      </c>
      <c r="C50" s="21" t="s">
        <v>190</v>
      </c>
      <c r="D50" s="21" t="s">
        <v>197</v>
      </c>
      <c r="E50" s="21" t="s">
        <v>1</v>
      </c>
      <c r="F50" s="23" t="s">
        <v>146</v>
      </c>
      <c r="G50" s="58">
        <v>6</v>
      </c>
      <c r="H50" s="58">
        <v>9</v>
      </c>
      <c r="I50" s="58">
        <v>1</v>
      </c>
      <c r="J50" s="21" t="s">
        <v>149</v>
      </c>
      <c r="K50" s="26">
        <v>1</v>
      </c>
      <c r="L50" s="27">
        <v>17.52</v>
      </c>
      <c r="M50" s="26"/>
      <c r="N50" s="27">
        <f t="shared" si="0"/>
        <v>17.52</v>
      </c>
      <c r="O50" s="60"/>
      <c r="P50" s="60"/>
      <c r="Q50" s="59"/>
    </row>
    <row r="51" spans="1:17">
      <c r="A51" s="17">
        <v>50</v>
      </c>
      <c r="B51" s="57" t="s">
        <v>142</v>
      </c>
      <c r="C51" s="21" t="s">
        <v>198</v>
      </c>
      <c r="D51" s="21" t="s">
        <v>199</v>
      </c>
      <c r="E51" s="21" t="s">
        <v>1</v>
      </c>
      <c r="F51" s="23" t="s">
        <v>146</v>
      </c>
      <c r="G51" s="58">
        <v>19</v>
      </c>
      <c r="H51" s="58">
        <v>20</v>
      </c>
      <c r="I51" s="58">
        <v>1</v>
      </c>
      <c r="J51" s="21" t="s">
        <v>147</v>
      </c>
      <c r="K51" s="26">
        <v>1</v>
      </c>
      <c r="L51" s="27">
        <v>54.01</v>
      </c>
      <c r="M51" s="26"/>
      <c r="N51" s="27">
        <f t="shared" si="0"/>
        <v>54.01</v>
      </c>
      <c r="O51" s="60"/>
      <c r="P51" s="60"/>
      <c r="Q51" s="59"/>
    </row>
    <row r="52" spans="1:17">
      <c r="A52" s="17">
        <v>51</v>
      </c>
      <c r="B52" s="57" t="s">
        <v>142</v>
      </c>
      <c r="C52" s="21" t="s">
        <v>198</v>
      </c>
      <c r="D52" s="21" t="s">
        <v>199</v>
      </c>
      <c r="E52" s="21" t="s">
        <v>1</v>
      </c>
      <c r="F52" s="23" t="s">
        <v>146</v>
      </c>
      <c r="G52" s="58">
        <v>19</v>
      </c>
      <c r="H52" s="58">
        <v>20</v>
      </c>
      <c r="I52" s="58">
        <v>1</v>
      </c>
      <c r="J52" s="21" t="s">
        <v>149</v>
      </c>
      <c r="K52" s="26">
        <v>1</v>
      </c>
      <c r="L52" s="27">
        <v>17.52</v>
      </c>
      <c r="M52" s="26"/>
      <c r="N52" s="27">
        <f t="shared" si="0"/>
        <v>17.52</v>
      </c>
      <c r="O52" s="60"/>
      <c r="P52" s="60"/>
      <c r="Q52" s="59"/>
    </row>
    <row r="53" spans="1:17">
      <c r="A53" s="17">
        <v>52</v>
      </c>
      <c r="B53" s="57" t="s">
        <v>142</v>
      </c>
      <c r="C53" s="21" t="s">
        <v>198</v>
      </c>
      <c r="D53" s="21" t="s">
        <v>200</v>
      </c>
      <c r="E53" s="21" t="s">
        <v>1</v>
      </c>
      <c r="F53" s="23" t="s">
        <v>167</v>
      </c>
      <c r="G53" s="58">
        <v>22</v>
      </c>
      <c r="H53" s="58">
        <v>27</v>
      </c>
      <c r="I53" s="58">
        <v>1</v>
      </c>
      <c r="J53" s="21" t="s">
        <v>147</v>
      </c>
      <c r="K53" s="26">
        <v>5</v>
      </c>
      <c r="L53" s="27">
        <v>54.01</v>
      </c>
      <c r="M53" s="26"/>
      <c r="N53" s="27">
        <f t="shared" si="0"/>
        <v>270.05</v>
      </c>
      <c r="O53" s="60"/>
      <c r="P53" s="60"/>
      <c r="Q53" s="59"/>
    </row>
    <row r="54" spans="1:17">
      <c r="A54" s="17">
        <v>53</v>
      </c>
      <c r="B54" s="57" t="s">
        <v>142</v>
      </c>
      <c r="C54" s="21" t="s">
        <v>198</v>
      </c>
      <c r="D54" s="21" t="s">
        <v>200</v>
      </c>
      <c r="E54" s="21" t="s">
        <v>1</v>
      </c>
      <c r="F54" s="23" t="s">
        <v>167</v>
      </c>
      <c r="G54" s="58">
        <v>22</v>
      </c>
      <c r="H54" s="58">
        <v>27</v>
      </c>
      <c r="I54" s="58">
        <v>1</v>
      </c>
      <c r="J54" s="21" t="s">
        <v>149</v>
      </c>
      <c r="K54" s="26">
        <v>1</v>
      </c>
      <c r="L54" s="27">
        <v>17.2</v>
      </c>
      <c r="M54" s="26"/>
      <c r="N54" s="27">
        <f t="shared" si="0"/>
        <v>17.2</v>
      </c>
      <c r="O54" s="60"/>
      <c r="P54" s="60"/>
      <c r="Q54" s="59"/>
    </row>
    <row r="55" spans="1:17">
      <c r="A55" s="17">
        <v>54</v>
      </c>
      <c r="B55" s="57" t="s">
        <v>142</v>
      </c>
      <c r="C55" s="21" t="s">
        <v>183</v>
      </c>
      <c r="D55" s="21" t="s">
        <v>201</v>
      </c>
      <c r="E55" s="21" t="s">
        <v>1</v>
      </c>
      <c r="F55" s="23" t="s">
        <v>167</v>
      </c>
      <c r="G55" s="58">
        <v>3</v>
      </c>
      <c r="H55" s="58">
        <v>17</v>
      </c>
      <c r="I55" s="58">
        <v>2</v>
      </c>
      <c r="J55" s="21" t="s">
        <v>147</v>
      </c>
      <c r="K55" s="26">
        <v>26</v>
      </c>
      <c r="L55" s="27">
        <v>54.01</v>
      </c>
      <c r="M55" s="26"/>
      <c r="N55" s="27">
        <f t="shared" si="0"/>
        <v>1404.26</v>
      </c>
      <c r="O55" s="60"/>
      <c r="P55" s="60"/>
      <c r="Q55" s="59"/>
    </row>
    <row r="56" spans="1:17">
      <c r="A56" s="17">
        <v>55</v>
      </c>
      <c r="B56" s="57" t="s">
        <v>142</v>
      </c>
      <c r="C56" s="21" t="s">
        <v>183</v>
      </c>
      <c r="D56" s="21" t="s">
        <v>201</v>
      </c>
      <c r="E56" s="21" t="s">
        <v>1</v>
      </c>
      <c r="F56" s="23" t="s">
        <v>167</v>
      </c>
      <c r="G56" s="58">
        <v>3</v>
      </c>
      <c r="H56" s="58">
        <v>22</v>
      </c>
      <c r="I56" s="58">
        <v>2</v>
      </c>
      <c r="J56" s="21" t="s">
        <v>149</v>
      </c>
      <c r="K56" s="26">
        <v>2</v>
      </c>
      <c r="L56" s="27">
        <v>17.52</v>
      </c>
      <c r="M56" s="26"/>
      <c r="N56" s="27">
        <f t="shared" si="0"/>
        <v>35.04</v>
      </c>
      <c r="O56" s="60"/>
      <c r="P56" s="60"/>
      <c r="Q56" s="59"/>
    </row>
    <row r="57" spans="1:17">
      <c r="A57" s="17">
        <v>61</v>
      </c>
      <c r="B57" s="57" t="s">
        <v>142</v>
      </c>
      <c r="C57" s="21" t="s">
        <v>183</v>
      </c>
      <c r="D57" s="21" t="s">
        <v>202</v>
      </c>
      <c r="E57" s="21" t="s">
        <v>1</v>
      </c>
      <c r="F57" s="23" t="s">
        <v>167</v>
      </c>
      <c r="G57" s="58">
        <v>5</v>
      </c>
      <c r="H57" s="58">
        <v>6</v>
      </c>
      <c r="I57" s="58">
        <v>1</v>
      </c>
      <c r="J57" s="21" t="s">
        <v>147</v>
      </c>
      <c r="K57" s="26">
        <v>1</v>
      </c>
      <c r="L57" s="27">
        <v>54.01</v>
      </c>
      <c r="M57" s="26"/>
      <c r="N57" s="27">
        <f t="shared" si="0"/>
        <v>54.01</v>
      </c>
      <c r="O57" s="60"/>
      <c r="P57" s="60"/>
      <c r="Q57" s="59"/>
    </row>
    <row r="58" spans="1:17">
      <c r="A58" s="17">
        <v>62</v>
      </c>
      <c r="B58" s="57" t="s">
        <v>142</v>
      </c>
      <c r="C58" s="21" t="s">
        <v>183</v>
      </c>
      <c r="D58" s="21" t="s">
        <v>202</v>
      </c>
      <c r="E58" s="21" t="s">
        <v>1</v>
      </c>
      <c r="F58" s="23" t="s">
        <v>167</v>
      </c>
      <c r="G58" s="58">
        <v>5</v>
      </c>
      <c r="H58" s="58">
        <v>6</v>
      </c>
      <c r="I58" s="58">
        <v>1</v>
      </c>
      <c r="J58" s="21" t="s">
        <v>149</v>
      </c>
      <c r="K58" s="26">
        <v>1</v>
      </c>
      <c r="L58" s="27">
        <v>17.52</v>
      </c>
      <c r="M58" s="26"/>
      <c r="N58" s="27">
        <f t="shared" si="0"/>
        <v>17.52</v>
      </c>
      <c r="O58" s="60"/>
      <c r="P58" s="60"/>
      <c r="Q58" s="59"/>
    </row>
    <row r="59" spans="1:17">
      <c r="A59" s="17">
        <v>63</v>
      </c>
      <c r="B59" s="57" t="s">
        <v>142</v>
      </c>
      <c r="C59" s="21" t="s">
        <v>187</v>
      </c>
      <c r="D59" s="21" t="s">
        <v>203</v>
      </c>
      <c r="E59" s="21" t="s">
        <v>1</v>
      </c>
      <c r="F59" s="23" t="s">
        <v>146</v>
      </c>
      <c r="G59" s="58">
        <v>12</v>
      </c>
      <c r="H59" s="58">
        <v>19</v>
      </c>
      <c r="I59" s="58">
        <v>1</v>
      </c>
      <c r="J59" s="21" t="s">
        <v>147</v>
      </c>
      <c r="K59" s="26">
        <v>7</v>
      </c>
      <c r="L59" s="27">
        <v>54.01</v>
      </c>
      <c r="M59" s="26"/>
      <c r="N59" s="27">
        <f t="shared" si="0"/>
        <v>378.07</v>
      </c>
      <c r="O59" s="60"/>
      <c r="P59" s="60"/>
      <c r="Q59" s="59"/>
    </row>
    <row r="60" spans="1:17">
      <c r="A60" s="17">
        <v>64</v>
      </c>
      <c r="B60" s="57" t="s">
        <v>142</v>
      </c>
      <c r="C60" s="21" t="s">
        <v>187</v>
      </c>
      <c r="D60" s="21" t="s">
        <v>203</v>
      </c>
      <c r="E60" s="21" t="s">
        <v>1</v>
      </c>
      <c r="F60" s="23" t="s">
        <v>146</v>
      </c>
      <c r="G60" s="58">
        <v>12</v>
      </c>
      <c r="H60" s="58">
        <v>19</v>
      </c>
      <c r="I60" s="58">
        <v>1</v>
      </c>
      <c r="J60" s="21" t="s">
        <v>149</v>
      </c>
      <c r="K60" s="26">
        <v>1</v>
      </c>
      <c r="L60" s="27">
        <v>17.52</v>
      </c>
      <c r="M60" s="26"/>
      <c r="N60" s="27">
        <f t="shared" si="0"/>
        <v>17.52</v>
      </c>
      <c r="O60" s="60"/>
      <c r="P60" s="60"/>
      <c r="Q60" s="59"/>
    </row>
    <row r="61" spans="1:17">
      <c r="A61" s="17">
        <v>65</v>
      </c>
      <c r="B61" s="57" t="s">
        <v>142</v>
      </c>
      <c r="C61" s="21" t="s">
        <v>204</v>
      </c>
      <c r="D61" s="21" t="s">
        <v>205</v>
      </c>
      <c r="E61" s="21" t="s">
        <v>1</v>
      </c>
      <c r="F61" s="23" t="s">
        <v>146</v>
      </c>
      <c r="G61" s="58">
        <v>30</v>
      </c>
      <c r="H61" s="58">
        <v>23</v>
      </c>
      <c r="I61" s="58">
        <v>2</v>
      </c>
      <c r="J61" s="21" t="s">
        <v>147</v>
      </c>
      <c r="K61" s="26">
        <v>13</v>
      </c>
      <c r="L61" s="27">
        <v>54.01</v>
      </c>
      <c r="M61" s="26"/>
      <c r="N61" s="27">
        <f t="shared" si="0"/>
        <v>702.13</v>
      </c>
      <c r="O61" s="60"/>
      <c r="P61" s="60"/>
      <c r="Q61" s="59"/>
    </row>
    <row r="62" spans="1:17">
      <c r="A62" s="17">
        <v>66</v>
      </c>
      <c r="B62" s="57" t="s">
        <v>142</v>
      </c>
      <c r="C62" s="21" t="s">
        <v>204</v>
      </c>
      <c r="D62" s="21" t="s">
        <v>206</v>
      </c>
      <c r="E62" s="21" t="s">
        <v>1</v>
      </c>
      <c r="F62" s="23" t="s">
        <v>167</v>
      </c>
      <c r="G62" s="58">
        <v>30</v>
      </c>
      <c r="H62" s="58">
        <v>23</v>
      </c>
      <c r="I62" s="58">
        <v>2</v>
      </c>
      <c r="J62" s="21" t="s">
        <v>149</v>
      </c>
      <c r="K62" s="26">
        <v>2</v>
      </c>
      <c r="L62" s="27">
        <v>17.52</v>
      </c>
      <c r="M62" s="26"/>
      <c r="N62" s="27">
        <f t="shared" si="0"/>
        <v>35.04</v>
      </c>
      <c r="O62" s="60"/>
      <c r="P62" s="60"/>
      <c r="Q62" s="59"/>
    </row>
    <row r="63" spans="1:17">
      <c r="A63" s="17">
        <v>96</v>
      </c>
      <c r="B63" s="57" t="s">
        <v>142</v>
      </c>
      <c r="C63" s="21" t="s">
        <v>207</v>
      </c>
      <c r="D63" s="21" t="s">
        <v>208</v>
      </c>
      <c r="E63" s="21" t="s">
        <v>1</v>
      </c>
      <c r="F63" s="23" t="s">
        <v>146</v>
      </c>
      <c r="G63" s="58">
        <v>7</v>
      </c>
      <c r="H63" s="58">
        <v>16</v>
      </c>
      <c r="I63" s="58">
        <v>1</v>
      </c>
      <c r="J63" s="21" t="s">
        <v>147</v>
      </c>
      <c r="K63" s="26">
        <v>9</v>
      </c>
      <c r="L63" s="27">
        <v>54.01</v>
      </c>
      <c r="M63" s="26"/>
      <c r="N63" s="27">
        <f t="shared" si="0"/>
        <v>486.09</v>
      </c>
      <c r="O63" s="60"/>
      <c r="P63" s="60"/>
      <c r="Q63" s="59"/>
    </row>
    <row r="64" spans="1:17">
      <c r="A64" s="17">
        <v>97</v>
      </c>
      <c r="B64" s="57" t="s">
        <v>142</v>
      </c>
      <c r="C64" s="21" t="s">
        <v>207</v>
      </c>
      <c r="D64" s="21" t="s">
        <v>208</v>
      </c>
      <c r="E64" s="21" t="s">
        <v>1</v>
      </c>
      <c r="F64" s="23" t="s">
        <v>146</v>
      </c>
      <c r="G64" s="58">
        <v>7</v>
      </c>
      <c r="H64" s="58">
        <v>16</v>
      </c>
      <c r="I64" s="58">
        <v>1</v>
      </c>
      <c r="J64" s="21" t="s">
        <v>149</v>
      </c>
      <c r="K64" s="26">
        <v>1</v>
      </c>
      <c r="L64" s="27">
        <v>17.52</v>
      </c>
      <c r="M64" s="26"/>
      <c r="N64" s="27">
        <f t="shared" si="0"/>
        <v>17.52</v>
      </c>
      <c r="O64" s="60"/>
      <c r="P64" s="60"/>
      <c r="Q64" s="59"/>
    </row>
    <row r="65" spans="1:17">
      <c r="A65" s="17">
        <v>98</v>
      </c>
      <c r="B65" s="57" t="s">
        <v>142</v>
      </c>
      <c r="C65" s="21" t="s">
        <v>158</v>
      </c>
      <c r="D65" s="21" t="s">
        <v>209</v>
      </c>
      <c r="E65" s="21" t="s">
        <v>46</v>
      </c>
      <c r="F65" s="23" t="s">
        <v>167</v>
      </c>
      <c r="G65" s="58">
        <v>26</v>
      </c>
      <c r="H65" s="58">
        <v>28</v>
      </c>
      <c r="I65" s="58">
        <v>5</v>
      </c>
      <c r="J65" s="21" t="s">
        <v>147</v>
      </c>
      <c r="K65" s="26">
        <v>11</v>
      </c>
      <c r="L65" s="27">
        <v>54.01</v>
      </c>
      <c r="M65" s="26"/>
      <c r="N65" s="27">
        <f t="shared" si="0"/>
        <v>594.11</v>
      </c>
      <c r="O65" s="60"/>
      <c r="P65" s="60"/>
      <c r="Q65" s="59"/>
    </row>
    <row r="66" spans="1:17">
      <c r="A66" s="17">
        <v>99</v>
      </c>
      <c r="B66" s="57" t="s">
        <v>142</v>
      </c>
      <c r="C66" s="21" t="s">
        <v>158</v>
      </c>
      <c r="D66" s="21" t="s">
        <v>209</v>
      </c>
      <c r="E66" s="21" t="s">
        <v>46</v>
      </c>
      <c r="F66" s="23" t="s">
        <v>167</v>
      </c>
      <c r="G66" s="58">
        <v>26</v>
      </c>
      <c r="H66" s="58">
        <v>28</v>
      </c>
      <c r="I66" s="58">
        <v>5</v>
      </c>
      <c r="J66" s="21" t="s">
        <v>149</v>
      </c>
      <c r="K66" s="26">
        <v>5</v>
      </c>
      <c r="L66" s="27">
        <v>17.52</v>
      </c>
      <c r="M66" s="26"/>
      <c r="N66" s="27">
        <f t="shared" ref="N66:N78" si="1">(K66*L66)</f>
        <v>87.6</v>
      </c>
      <c r="O66" s="60"/>
      <c r="P66" s="60"/>
      <c r="Q66" s="59"/>
    </row>
    <row r="67" spans="1:17">
      <c r="A67" s="17">
        <v>100</v>
      </c>
      <c r="B67" s="57" t="s">
        <v>142</v>
      </c>
      <c r="C67" s="21" t="s">
        <v>183</v>
      </c>
      <c r="D67" s="21" t="s">
        <v>210</v>
      </c>
      <c r="E67" s="21" t="s">
        <v>1</v>
      </c>
      <c r="F67" s="23" t="s">
        <v>167</v>
      </c>
      <c r="G67" s="58">
        <v>28</v>
      </c>
      <c r="H67" s="58">
        <v>29</v>
      </c>
      <c r="I67" s="58">
        <v>1</v>
      </c>
      <c r="J67" s="21" t="s">
        <v>147</v>
      </c>
      <c r="K67" s="26">
        <v>1</v>
      </c>
      <c r="L67" s="27">
        <v>54.01</v>
      </c>
      <c r="M67" s="26"/>
      <c r="N67" s="27">
        <f t="shared" si="1"/>
        <v>54.01</v>
      </c>
      <c r="O67" s="60"/>
      <c r="P67" s="60"/>
      <c r="Q67" s="59"/>
    </row>
    <row r="68" spans="1:17">
      <c r="A68" s="17">
        <v>101</v>
      </c>
      <c r="B68" s="57" t="s">
        <v>142</v>
      </c>
      <c r="C68" s="21" t="s">
        <v>183</v>
      </c>
      <c r="D68" s="21" t="s">
        <v>210</v>
      </c>
      <c r="E68" s="21" t="s">
        <v>1</v>
      </c>
      <c r="F68" s="23" t="s">
        <v>167</v>
      </c>
      <c r="G68" s="58">
        <v>28</v>
      </c>
      <c r="H68" s="58">
        <v>29</v>
      </c>
      <c r="I68" s="58">
        <v>1</v>
      </c>
      <c r="J68" s="21" t="s">
        <v>149</v>
      </c>
      <c r="K68" s="26">
        <v>1</v>
      </c>
      <c r="L68" s="27">
        <v>17.52</v>
      </c>
      <c r="M68" s="26"/>
      <c r="N68" s="27">
        <f t="shared" si="1"/>
        <v>17.52</v>
      </c>
      <c r="O68" s="60"/>
      <c r="P68" s="60"/>
      <c r="Q68" s="59"/>
    </row>
    <row r="69" spans="1:17">
      <c r="A69" s="17">
        <v>102</v>
      </c>
      <c r="B69" s="57" t="s">
        <v>142</v>
      </c>
      <c r="C69" s="21" t="s">
        <v>211</v>
      </c>
      <c r="D69" s="21" t="s">
        <v>212</v>
      </c>
      <c r="E69" s="21" t="s">
        <v>12</v>
      </c>
      <c r="F69" s="23" t="s">
        <v>109</v>
      </c>
      <c r="G69" s="58">
        <v>1</v>
      </c>
      <c r="H69" s="58">
        <v>2</v>
      </c>
      <c r="I69" s="58">
        <v>1</v>
      </c>
      <c r="J69" s="21" t="s">
        <v>147</v>
      </c>
      <c r="K69" s="26">
        <v>1</v>
      </c>
      <c r="L69" s="27">
        <v>54.01</v>
      </c>
      <c r="M69" s="26"/>
      <c r="N69" s="27">
        <f t="shared" si="1"/>
        <v>54.01</v>
      </c>
      <c r="O69" s="60"/>
      <c r="P69" s="60"/>
      <c r="Q69" s="59"/>
    </row>
    <row r="70" spans="1:17">
      <c r="A70" s="17">
        <v>103</v>
      </c>
      <c r="B70" s="57" t="s">
        <v>142</v>
      </c>
      <c r="C70" s="21" t="s">
        <v>211</v>
      </c>
      <c r="D70" s="21" t="s">
        <v>212</v>
      </c>
      <c r="E70" s="21" t="s">
        <v>12</v>
      </c>
      <c r="F70" s="23" t="s">
        <v>109</v>
      </c>
      <c r="G70" s="58">
        <v>1</v>
      </c>
      <c r="H70" s="58">
        <v>2</v>
      </c>
      <c r="I70" s="58">
        <v>1</v>
      </c>
      <c r="J70" s="21" t="s">
        <v>147</v>
      </c>
      <c r="K70" s="26">
        <v>1</v>
      </c>
      <c r="L70" s="27">
        <v>17.52</v>
      </c>
      <c r="M70" s="26"/>
      <c r="N70" s="27">
        <f t="shared" si="1"/>
        <v>17.52</v>
      </c>
      <c r="O70" s="60"/>
      <c r="P70" s="60"/>
      <c r="Q70" s="59"/>
    </row>
    <row r="71" spans="1:17">
      <c r="A71" s="17">
        <v>105</v>
      </c>
      <c r="B71" s="57" t="s">
        <v>142</v>
      </c>
      <c r="C71" s="21" t="s">
        <v>213</v>
      </c>
      <c r="D71" s="21">
        <v>63</v>
      </c>
      <c r="E71" s="21">
        <v>289</v>
      </c>
      <c r="F71" s="23" t="s">
        <v>154</v>
      </c>
      <c r="G71" s="58">
        <v>31</v>
      </c>
      <c r="H71" s="58">
        <v>31</v>
      </c>
      <c r="I71" s="58">
        <v>20</v>
      </c>
      <c r="J71" s="21" t="s">
        <v>149</v>
      </c>
      <c r="K71" s="26">
        <v>20</v>
      </c>
      <c r="L71" s="27">
        <v>17.52</v>
      </c>
      <c r="M71" s="26"/>
      <c r="N71" s="27">
        <f t="shared" si="1"/>
        <v>350.4</v>
      </c>
      <c r="O71" s="60"/>
      <c r="P71" s="60"/>
      <c r="Q71" s="59"/>
    </row>
    <row r="72" spans="1:17">
      <c r="A72" s="17">
        <v>106</v>
      </c>
      <c r="B72" s="57" t="s">
        <v>142</v>
      </c>
      <c r="C72" s="21" t="s">
        <v>158</v>
      </c>
      <c r="D72" s="21">
        <v>118</v>
      </c>
      <c r="E72" s="21" t="s">
        <v>46</v>
      </c>
      <c r="F72" s="23" t="s">
        <v>154</v>
      </c>
      <c r="G72" s="58">
        <v>30</v>
      </c>
      <c r="H72" s="62" t="s">
        <v>214</v>
      </c>
      <c r="I72" s="58">
        <v>3</v>
      </c>
      <c r="J72" s="21" t="s">
        <v>147</v>
      </c>
      <c r="K72" s="26">
        <v>6</v>
      </c>
      <c r="L72" s="27">
        <v>54.01</v>
      </c>
      <c r="M72" s="26"/>
      <c r="N72" s="27">
        <f t="shared" si="1"/>
        <v>324.06</v>
      </c>
      <c r="O72" s="60"/>
      <c r="P72" s="60"/>
      <c r="Q72" s="59"/>
    </row>
    <row r="73" spans="1:17">
      <c r="A73" s="17">
        <v>107</v>
      </c>
      <c r="B73" s="57" t="s">
        <v>142</v>
      </c>
      <c r="C73" s="21" t="s">
        <v>158</v>
      </c>
      <c r="D73" s="21">
        <v>118</v>
      </c>
      <c r="E73" s="21" t="s">
        <v>46</v>
      </c>
      <c r="F73" s="23" t="s">
        <v>154</v>
      </c>
      <c r="G73" s="58">
        <v>30</v>
      </c>
      <c r="H73" s="62" t="s">
        <v>214</v>
      </c>
      <c r="I73" s="58">
        <v>3</v>
      </c>
      <c r="J73" s="21" t="s">
        <v>149</v>
      </c>
      <c r="K73" s="26">
        <v>3</v>
      </c>
      <c r="L73" s="27">
        <v>17.52</v>
      </c>
      <c r="M73" s="26"/>
      <c r="N73" s="27">
        <f t="shared" si="1"/>
        <v>52.56</v>
      </c>
      <c r="O73" s="60"/>
      <c r="P73" s="60"/>
      <c r="Q73" s="59"/>
    </row>
    <row r="74" spans="1:17">
      <c r="A74" s="17">
        <v>108</v>
      </c>
      <c r="B74" s="57" t="s">
        <v>142</v>
      </c>
      <c r="C74" s="21" t="s">
        <v>183</v>
      </c>
      <c r="D74" s="21">
        <v>289</v>
      </c>
      <c r="E74" s="21" t="s">
        <v>46</v>
      </c>
      <c r="F74" s="23" t="s">
        <v>44</v>
      </c>
      <c r="G74" s="58">
        <v>31</v>
      </c>
      <c r="H74" s="62" t="s">
        <v>215</v>
      </c>
      <c r="I74" s="58">
        <v>1</v>
      </c>
      <c r="J74" s="21" t="s">
        <v>147</v>
      </c>
      <c r="K74" s="26">
        <v>1</v>
      </c>
      <c r="L74" s="27">
        <v>54.01</v>
      </c>
      <c r="M74" s="26"/>
      <c r="N74" s="27">
        <f t="shared" si="1"/>
        <v>54.01</v>
      </c>
      <c r="O74" s="60"/>
      <c r="P74" s="60"/>
      <c r="Q74" s="59"/>
    </row>
    <row r="75" spans="1:17">
      <c r="A75" s="17">
        <v>109</v>
      </c>
      <c r="B75" s="57" t="s">
        <v>142</v>
      </c>
      <c r="C75" s="21" t="s">
        <v>183</v>
      </c>
      <c r="D75" s="21">
        <v>289</v>
      </c>
      <c r="E75" s="21" t="s">
        <v>46</v>
      </c>
      <c r="F75" s="23" t="s">
        <v>44</v>
      </c>
      <c r="G75" s="58">
        <v>31</v>
      </c>
      <c r="H75" s="62" t="s">
        <v>215</v>
      </c>
      <c r="I75" s="58">
        <v>1</v>
      </c>
      <c r="J75" s="21" t="s">
        <v>149</v>
      </c>
      <c r="K75" s="26">
        <v>1</v>
      </c>
      <c r="L75" s="27">
        <v>17.52</v>
      </c>
      <c r="M75" s="26"/>
      <c r="N75" s="27">
        <f t="shared" si="1"/>
        <v>17.52</v>
      </c>
      <c r="O75" s="60"/>
      <c r="P75" s="60"/>
      <c r="Q75" s="59"/>
    </row>
    <row r="76" spans="1:17">
      <c r="A76" s="17">
        <v>110</v>
      </c>
      <c r="B76" s="57" t="s">
        <v>142</v>
      </c>
      <c r="C76" s="21" t="s">
        <v>187</v>
      </c>
      <c r="D76" s="21">
        <v>334</v>
      </c>
      <c r="E76" s="21" t="s">
        <v>46</v>
      </c>
      <c r="F76" s="23" t="s">
        <v>146</v>
      </c>
      <c r="G76" s="58">
        <v>7</v>
      </c>
      <c r="H76" s="62" t="s">
        <v>216</v>
      </c>
      <c r="I76" s="58">
        <v>2</v>
      </c>
      <c r="J76" s="21" t="s">
        <v>147</v>
      </c>
      <c r="K76" s="26">
        <v>2</v>
      </c>
      <c r="L76" s="27">
        <v>54.01</v>
      </c>
      <c r="M76" s="26"/>
      <c r="N76" s="27">
        <f t="shared" si="1"/>
        <v>108.02</v>
      </c>
      <c r="O76" s="60"/>
      <c r="P76" s="60"/>
      <c r="Q76" s="59"/>
    </row>
    <row r="77" spans="1:17">
      <c r="A77" s="17">
        <v>111</v>
      </c>
      <c r="B77" s="57" t="s">
        <v>142</v>
      </c>
      <c r="C77" s="21" t="s">
        <v>187</v>
      </c>
      <c r="D77" s="21">
        <v>334</v>
      </c>
      <c r="E77" s="21" t="s">
        <v>46</v>
      </c>
      <c r="F77" s="23" t="s">
        <v>146</v>
      </c>
      <c r="G77" s="58">
        <v>7</v>
      </c>
      <c r="H77" s="62" t="s">
        <v>216</v>
      </c>
      <c r="I77" s="58">
        <v>1</v>
      </c>
      <c r="J77" s="21" t="s">
        <v>149</v>
      </c>
      <c r="K77" s="26">
        <v>1</v>
      </c>
      <c r="L77" s="27">
        <v>17.52</v>
      </c>
      <c r="M77" s="26"/>
      <c r="N77" s="27">
        <f t="shared" si="1"/>
        <v>17.52</v>
      </c>
      <c r="O77" s="60"/>
      <c r="P77" s="60"/>
      <c r="Q77" s="59"/>
    </row>
    <row r="78" spans="1:17" ht="39" thickBot="1">
      <c r="A78" s="17">
        <v>112</v>
      </c>
      <c r="B78" s="57" t="s">
        <v>142</v>
      </c>
      <c r="C78" s="21" t="s">
        <v>217</v>
      </c>
      <c r="D78" s="21" t="s">
        <v>218</v>
      </c>
      <c r="E78" s="21" t="s">
        <v>219</v>
      </c>
      <c r="F78" s="23" t="s">
        <v>154</v>
      </c>
      <c r="G78" s="58">
        <v>7</v>
      </c>
      <c r="H78" s="58">
        <v>11</v>
      </c>
      <c r="I78" s="58">
        <v>5</v>
      </c>
      <c r="J78" s="21" t="s">
        <v>147</v>
      </c>
      <c r="K78" s="26">
        <v>16</v>
      </c>
      <c r="L78" s="27">
        <v>54.01</v>
      </c>
      <c r="M78" s="26"/>
      <c r="N78" s="27">
        <f t="shared" si="1"/>
        <v>864.16</v>
      </c>
      <c r="O78" s="60"/>
      <c r="P78" s="60"/>
      <c r="Q78" s="59"/>
    </row>
    <row r="79" spans="1:17" ht="13.5" thickBot="1">
      <c r="M79" s="40" t="s">
        <v>119</v>
      </c>
      <c r="N79" s="41">
        <f>SUM(N2:N78)</f>
        <v>16040.640000000012</v>
      </c>
    </row>
    <row r="82" spans="2:7" ht="51">
      <c r="B82" s="8" t="s">
        <v>118</v>
      </c>
      <c r="C82" s="9" t="s">
        <v>121</v>
      </c>
      <c r="D82" s="10" t="s">
        <v>6</v>
      </c>
      <c r="E82" s="11" t="s">
        <v>7</v>
      </c>
      <c r="F82" s="8" t="s">
        <v>8</v>
      </c>
      <c r="G82" s="11" t="s">
        <v>9</v>
      </c>
    </row>
    <row r="83" spans="2:7">
      <c r="B83" s="12" t="s">
        <v>119</v>
      </c>
      <c r="C83" s="12" t="s">
        <v>0</v>
      </c>
      <c r="D83" s="63">
        <v>16040.64</v>
      </c>
      <c r="E83" s="12" t="s">
        <v>0</v>
      </c>
      <c r="F83" s="12" t="s">
        <v>122</v>
      </c>
      <c r="G83" s="13" t="s">
        <v>123</v>
      </c>
    </row>
    <row r="84" spans="2:7">
      <c r="B84" s="12" t="s">
        <v>120</v>
      </c>
      <c r="C84" s="12" t="s">
        <v>0</v>
      </c>
      <c r="D84" s="64">
        <v>19681.63</v>
      </c>
      <c r="E84" s="12" t="s">
        <v>0</v>
      </c>
      <c r="F84" s="12" t="s">
        <v>122</v>
      </c>
      <c r="G84" s="13" t="s">
        <v>124</v>
      </c>
    </row>
    <row r="85" spans="2:7" ht="13.5" thickBot="1">
      <c r="B85" s="13" t="s">
        <v>271</v>
      </c>
      <c r="C85" s="12" t="s">
        <v>0</v>
      </c>
      <c r="D85" s="63">
        <f>D84</f>
        <v>19681.63</v>
      </c>
      <c r="E85" s="12" t="s">
        <v>0</v>
      </c>
      <c r="F85" s="12" t="s">
        <v>122</v>
      </c>
      <c r="G85" s="13" t="s">
        <v>272</v>
      </c>
    </row>
    <row r="86" spans="2:7" ht="16.5" thickBot="1">
      <c r="B86"/>
      <c r="C86" s="65" t="s">
        <v>125</v>
      </c>
      <c r="D86" s="66">
        <f>SUM(D84:D85)</f>
        <v>39363.26</v>
      </c>
      <c r="E86" s="4"/>
      <c r="F86" s="4"/>
      <c r="G86" s="4"/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JULHO 2019</vt:lpstr>
      <vt:lpstr>DEAs 2018</vt:lpstr>
      <vt:lpstr>DEAs 2017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cbferreira</dc:creator>
  <cp:lastModifiedBy>1tenglauco</cp:lastModifiedBy>
  <dcterms:created xsi:type="dcterms:W3CDTF">2016-10-26T11:53:22Z</dcterms:created>
  <dcterms:modified xsi:type="dcterms:W3CDTF">2019-08-06T15:41:53Z</dcterms:modified>
</cp:coreProperties>
</file>