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SEDEC" sheetId="6" r:id="rId1"/>
  </sheets>
  <definedNames>
    <definedName name="_xlnm._FilterDatabase" localSheetId="0" hidden="1">SEDEC!$A$1:$AB$41</definedName>
  </definedNames>
  <calcPr calcId="145621"/>
</workbook>
</file>

<file path=xl/calcChain.xml><?xml version="1.0" encoding="utf-8"?>
<calcChain xmlns="http://schemas.openxmlformats.org/spreadsheetml/2006/main">
  <c r="W151" i="6" l="1"/>
  <c r="X151" i="6" s="1"/>
  <c r="V151" i="6"/>
  <c r="X150" i="6"/>
  <c r="W150" i="6"/>
  <c r="V150" i="6"/>
  <c r="W149" i="6"/>
  <c r="X149" i="6" s="1"/>
  <c r="V149" i="6"/>
  <c r="X148" i="6"/>
  <c r="W148" i="6"/>
  <c r="V148" i="6"/>
  <c r="W147" i="6"/>
  <c r="X147" i="6" s="1"/>
  <c r="V147" i="6"/>
  <c r="X146" i="6"/>
  <c r="W146" i="6"/>
  <c r="V146" i="6"/>
  <c r="W145" i="6"/>
  <c r="X145" i="6" s="1"/>
  <c r="V145" i="6"/>
  <c r="W144" i="6"/>
  <c r="X144" i="6" s="1"/>
  <c r="V144" i="6"/>
  <c r="Q144" i="6"/>
  <c r="W143" i="6"/>
  <c r="X143" i="6" s="1"/>
  <c r="V143" i="6"/>
  <c r="X142" i="6"/>
  <c r="W142" i="6"/>
  <c r="V142" i="6"/>
  <c r="W141" i="6"/>
  <c r="X141" i="6" s="1"/>
  <c r="V141" i="6"/>
  <c r="W140" i="6"/>
  <c r="X140" i="6" s="1"/>
  <c r="V140" i="6"/>
  <c r="W139" i="6"/>
  <c r="X139" i="6" s="1"/>
  <c r="V139" i="6"/>
  <c r="Q139" i="6"/>
  <c r="W135" i="6" l="1"/>
  <c r="X135" i="6" s="1"/>
  <c r="V135" i="6"/>
  <c r="W134" i="6"/>
  <c r="X134" i="6" s="1"/>
  <c r="V134" i="6"/>
  <c r="W133" i="6"/>
  <c r="X133" i="6" s="1"/>
  <c r="V133" i="6"/>
  <c r="Q133" i="6"/>
  <c r="W132" i="6"/>
  <c r="X132" i="6" s="1"/>
  <c r="V132" i="6"/>
  <c r="W131" i="6"/>
  <c r="X131" i="6" s="1"/>
  <c r="V131" i="6"/>
  <c r="Q131" i="6"/>
  <c r="W130" i="6"/>
  <c r="X130" i="6" s="1"/>
  <c r="V130" i="6"/>
  <c r="Q130" i="6"/>
  <c r="W123" i="6"/>
  <c r="X123" i="6" s="1"/>
  <c r="V123" i="6"/>
  <c r="W122" i="6"/>
  <c r="X122" i="6" s="1"/>
  <c r="V122" i="6"/>
  <c r="W121" i="6"/>
  <c r="X121" i="6" s="1"/>
  <c r="V121" i="6"/>
  <c r="W120" i="6"/>
  <c r="X120" i="6" s="1"/>
  <c r="V120" i="6"/>
  <c r="W119" i="6"/>
  <c r="X119" i="6" s="1"/>
  <c r="V119" i="6"/>
  <c r="W118" i="6"/>
  <c r="X118" i="6" s="1"/>
  <c r="V118" i="6"/>
  <c r="Q118" i="6"/>
  <c r="W117" i="6"/>
  <c r="X117" i="6" s="1"/>
  <c r="V117" i="6"/>
  <c r="W116" i="6"/>
  <c r="X116" i="6" s="1"/>
  <c r="V116" i="6"/>
  <c r="Q116" i="6"/>
  <c r="W115" i="6"/>
  <c r="X115" i="6" s="1"/>
  <c r="V115" i="6"/>
  <c r="W114" i="6"/>
  <c r="X114" i="6" s="1"/>
  <c r="V114" i="6"/>
  <c r="W113" i="6"/>
  <c r="X113" i="6" s="1"/>
  <c r="V113" i="6"/>
  <c r="W110" i="6"/>
  <c r="X110" i="6" s="1"/>
  <c r="V110" i="6"/>
  <c r="W104" i="6"/>
  <c r="X104" i="6" s="1"/>
  <c r="V104" i="6"/>
  <c r="Q104" i="6"/>
  <c r="W103" i="6"/>
  <c r="X103" i="6" s="1"/>
  <c r="V103" i="6"/>
  <c r="W102" i="6"/>
  <c r="X102" i="6" s="1"/>
  <c r="V102" i="6"/>
  <c r="W101" i="6"/>
  <c r="X101" i="6" s="1"/>
  <c r="V101" i="6"/>
  <c r="X100" i="6"/>
  <c r="W100" i="6"/>
  <c r="V100" i="6"/>
  <c r="W99" i="6"/>
  <c r="X99" i="6" s="1"/>
  <c r="V99" i="6"/>
  <c r="W98" i="6"/>
  <c r="X98" i="6" s="1"/>
  <c r="V98" i="6"/>
  <c r="X97" i="6"/>
  <c r="W97" i="6"/>
  <c r="V97" i="6"/>
  <c r="W96" i="6"/>
  <c r="X96" i="6" s="1"/>
  <c r="V96" i="6"/>
  <c r="W95" i="6"/>
  <c r="X95" i="6" s="1"/>
  <c r="V95" i="6"/>
  <c r="W94" i="6"/>
  <c r="X94" i="6" s="1"/>
  <c r="V94" i="6"/>
  <c r="W93" i="6"/>
  <c r="X93" i="6" s="1"/>
  <c r="V93" i="6"/>
  <c r="W92" i="6"/>
  <c r="X92" i="6" s="1"/>
  <c r="V92" i="6"/>
  <c r="W91" i="6"/>
  <c r="X91" i="6" s="1"/>
  <c r="V91" i="6"/>
  <c r="X90" i="6"/>
  <c r="W90" i="6"/>
  <c r="V90" i="6"/>
  <c r="W89" i="6"/>
  <c r="X89" i="6" s="1"/>
  <c r="V89" i="6"/>
  <c r="W88" i="6"/>
  <c r="X88" i="6" s="1"/>
  <c r="V88" i="6"/>
  <c r="Q88" i="6"/>
  <c r="W87" i="6"/>
  <c r="X87" i="6" s="1"/>
  <c r="V87" i="6"/>
  <c r="W86" i="6"/>
  <c r="X86" i="6" s="1"/>
  <c r="V86" i="6"/>
  <c r="W84" i="6"/>
  <c r="X84" i="6" s="1"/>
  <c r="V84" i="6"/>
  <c r="W83" i="6"/>
  <c r="X83" i="6" s="1"/>
  <c r="V83" i="6"/>
  <c r="W82" i="6"/>
  <c r="X82" i="6" s="1"/>
  <c r="V82" i="6"/>
  <c r="W81" i="6"/>
  <c r="X81" i="6" s="1"/>
  <c r="V81" i="6"/>
  <c r="W80" i="6"/>
  <c r="X80" i="6" s="1"/>
  <c r="V80" i="6"/>
  <c r="Q80" i="6"/>
  <c r="W79" i="6"/>
  <c r="X79" i="6" s="1"/>
  <c r="V79" i="6"/>
  <c r="Q79" i="6"/>
  <c r="W76" i="6"/>
  <c r="X76" i="6" s="1"/>
  <c r="V76" i="6"/>
  <c r="Q76" i="6"/>
  <c r="W75" i="6" l="1"/>
  <c r="X75" i="6" s="1"/>
  <c r="V75" i="6"/>
  <c r="Q75" i="6"/>
  <c r="W68" i="6"/>
  <c r="X68" i="6" s="1"/>
  <c r="V68" i="6"/>
  <c r="Q68" i="6"/>
  <c r="W67" i="6"/>
  <c r="X67" i="6" s="1"/>
  <c r="V67" i="6"/>
  <c r="W66" i="6"/>
  <c r="X66" i="6" s="1"/>
  <c r="V66" i="6"/>
  <c r="X65" i="6"/>
  <c r="W65" i="6"/>
  <c r="V65" i="6"/>
  <c r="W64" i="6"/>
  <c r="X64" i="6" s="1"/>
  <c r="V64" i="6"/>
  <c r="Q64" i="6"/>
  <c r="W63" i="6"/>
  <c r="X63" i="6" s="1"/>
  <c r="V63" i="6"/>
  <c r="W62" i="6"/>
  <c r="X62" i="6" s="1"/>
  <c r="V62" i="6"/>
  <c r="W61" i="6"/>
  <c r="X61" i="6" s="1"/>
  <c r="V61" i="6"/>
  <c r="W60" i="6"/>
  <c r="X60" i="6" s="1"/>
  <c r="V60" i="6"/>
  <c r="X59" i="6"/>
  <c r="W59" i="6"/>
  <c r="V59" i="6"/>
  <c r="W58" i="6"/>
  <c r="X58" i="6" s="1"/>
  <c r="V58" i="6"/>
  <c r="Q58" i="6"/>
  <c r="W57" i="6"/>
  <c r="X57" i="6" s="1"/>
  <c r="V57" i="6"/>
  <c r="Q57" i="6"/>
  <c r="W55" i="6"/>
  <c r="X55" i="6" s="1"/>
  <c r="V55" i="6"/>
  <c r="W54" i="6"/>
  <c r="X54" i="6" s="1"/>
  <c r="V54" i="6"/>
  <c r="X53" i="6"/>
  <c r="W53" i="6"/>
  <c r="V53" i="6"/>
  <c r="W52" i="6"/>
  <c r="X52" i="6" s="1"/>
  <c r="V52" i="6"/>
  <c r="Q52" i="6"/>
  <c r="W51" i="6"/>
  <c r="X51" i="6" s="1"/>
  <c r="V51" i="6"/>
  <c r="Q51" i="6"/>
  <c r="W50" i="6"/>
  <c r="X50" i="6" s="1"/>
  <c r="V50" i="6"/>
  <c r="Q50" i="6"/>
  <c r="W49" i="6"/>
  <c r="X49" i="6" s="1"/>
  <c r="V49" i="6"/>
  <c r="Q49" i="6"/>
  <c r="W201" i="6" l="1"/>
  <c r="X201" i="6" s="1"/>
  <c r="V201" i="6"/>
  <c r="X200" i="6"/>
  <c r="W200" i="6"/>
  <c r="V200" i="6"/>
  <c r="W199" i="6"/>
  <c r="X199" i="6" s="1"/>
  <c r="V199" i="6"/>
  <c r="X198" i="6"/>
  <c r="W198" i="6"/>
  <c r="V198" i="6"/>
  <c r="W197" i="6"/>
  <c r="X197" i="6" s="1"/>
  <c r="V197" i="6"/>
  <c r="X196" i="6"/>
  <c r="W196" i="6"/>
  <c r="V196" i="6"/>
  <c r="W195" i="6"/>
  <c r="X195" i="6" s="1"/>
  <c r="V195" i="6"/>
  <c r="X194" i="6"/>
  <c r="W194" i="6"/>
  <c r="V194" i="6"/>
  <c r="W193" i="6"/>
  <c r="X193" i="6" s="1"/>
  <c r="V193" i="6"/>
  <c r="X192" i="6"/>
  <c r="W192" i="6"/>
  <c r="V192" i="6"/>
  <c r="W191" i="6"/>
  <c r="X191" i="6" s="1"/>
  <c r="V191" i="6"/>
  <c r="X190" i="6"/>
  <c r="W190" i="6"/>
  <c r="V190" i="6"/>
  <c r="W189" i="6"/>
  <c r="X189" i="6" s="1"/>
  <c r="V189" i="6"/>
  <c r="X188" i="6"/>
  <c r="W188" i="6"/>
  <c r="V188" i="6"/>
  <c r="W187" i="6"/>
  <c r="X187" i="6" s="1"/>
  <c r="V187" i="6"/>
  <c r="X186" i="6"/>
  <c r="W186" i="6"/>
  <c r="V186" i="6"/>
  <c r="W185" i="6"/>
  <c r="X185" i="6" s="1"/>
  <c r="V185" i="6"/>
  <c r="X184" i="6"/>
  <c r="W184" i="6"/>
  <c r="V184" i="6"/>
  <c r="W183" i="6"/>
  <c r="X183" i="6" s="1"/>
  <c r="V183" i="6"/>
  <c r="X182" i="6"/>
  <c r="W182" i="6"/>
  <c r="V182" i="6"/>
  <c r="W181" i="6"/>
  <c r="X181" i="6" s="1"/>
  <c r="V181" i="6"/>
  <c r="X180" i="6"/>
  <c r="W180" i="6"/>
  <c r="V180" i="6"/>
  <c r="W179" i="6"/>
  <c r="X179" i="6" s="1"/>
  <c r="V179" i="6"/>
  <c r="X178" i="6"/>
  <c r="W178" i="6"/>
  <c r="V178" i="6"/>
  <c r="W177" i="6"/>
  <c r="X177" i="6" s="1"/>
  <c r="V177" i="6"/>
  <c r="X176" i="6"/>
  <c r="W176" i="6"/>
  <c r="V176" i="6"/>
  <c r="W175" i="6"/>
  <c r="X175" i="6" s="1"/>
  <c r="V175" i="6"/>
  <c r="X174" i="6"/>
  <c r="W174" i="6"/>
  <c r="V174" i="6"/>
  <c r="W173" i="6"/>
  <c r="X173" i="6" s="1"/>
  <c r="V173" i="6"/>
  <c r="X172" i="6"/>
  <c r="W172" i="6"/>
  <c r="V172" i="6"/>
  <c r="W171" i="6"/>
  <c r="X171" i="6" s="1"/>
  <c r="V171" i="6"/>
  <c r="X170" i="6"/>
  <c r="W170" i="6"/>
  <c r="V170" i="6"/>
  <c r="W169" i="6"/>
  <c r="X169" i="6" s="1"/>
  <c r="V169" i="6"/>
  <c r="X168" i="6"/>
  <c r="W168" i="6"/>
  <c r="V168" i="6"/>
  <c r="W167" i="6"/>
  <c r="X167" i="6" s="1"/>
  <c r="V167" i="6"/>
  <c r="X166" i="6"/>
  <c r="W166" i="6"/>
  <c r="V166" i="6"/>
  <c r="W165" i="6"/>
  <c r="X165" i="6" s="1"/>
  <c r="V165" i="6"/>
  <c r="X164" i="6"/>
  <c r="W164" i="6"/>
  <c r="V164" i="6"/>
  <c r="W163" i="6"/>
  <c r="X163" i="6" s="1"/>
  <c r="V163" i="6"/>
  <c r="X162" i="6"/>
  <c r="W162" i="6"/>
  <c r="V162" i="6"/>
  <c r="W161" i="6"/>
  <c r="X161" i="6" s="1"/>
  <c r="V161" i="6"/>
  <c r="X160" i="6"/>
  <c r="W160" i="6"/>
  <c r="V160" i="6"/>
  <c r="W159" i="6"/>
  <c r="X159" i="6" s="1"/>
  <c r="V159" i="6"/>
  <c r="X158" i="6"/>
  <c r="W158" i="6"/>
  <c r="V158" i="6"/>
  <c r="W157" i="6"/>
  <c r="X157" i="6" s="1"/>
  <c r="V157" i="6"/>
  <c r="X156" i="6"/>
  <c r="W156" i="6"/>
  <c r="V156" i="6"/>
  <c r="W155" i="6"/>
  <c r="X155" i="6" s="1"/>
  <c r="V155" i="6"/>
  <c r="X154" i="6"/>
  <c r="W154" i="6"/>
  <c r="V154" i="6"/>
  <c r="W153" i="6"/>
  <c r="X153" i="6" s="1"/>
  <c r="V153" i="6"/>
  <c r="X152" i="6"/>
  <c r="W152" i="6"/>
  <c r="V152" i="6"/>
  <c r="W85" i="6"/>
  <c r="X85" i="6" s="1"/>
  <c r="V85" i="6"/>
  <c r="W56" i="6"/>
  <c r="X56" i="6" s="1"/>
  <c r="V56" i="6"/>
  <c r="W48" i="6"/>
  <c r="X48" i="6" s="1"/>
  <c r="V48" i="6"/>
  <c r="W47" i="6"/>
  <c r="X47" i="6" s="1"/>
  <c r="V47" i="6"/>
  <c r="W46" i="6"/>
  <c r="X46" i="6" s="1"/>
  <c r="V46" i="6"/>
  <c r="W45" i="6"/>
  <c r="X45" i="6" s="1"/>
  <c r="V45" i="6"/>
  <c r="W44" i="6"/>
  <c r="X44" i="6" s="1"/>
  <c r="V44" i="6"/>
  <c r="W43" i="6"/>
  <c r="X43" i="6" s="1"/>
  <c r="V43" i="6"/>
  <c r="W42" i="6"/>
  <c r="X42" i="6" s="1"/>
  <c r="V42" i="6"/>
  <c r="W40" i="6"/>
  <c r="X40" i="6" s="1"/>
  <c r="V40" i="6"/>
  <c r="X39" i="6"/>
  <c r="W39" i="6"/>
  <c r="V39" i="6"/>
  <c r="W38" i="6"/>
  <c r="X38" i="6" s="1"/>
  <c r="V38" i="6"/>
  <c r="X37" i="6"/>
  <c r="W37" i="6"/>
  <c r="V37" i="6"/>
  <c r="W36" i="6"/>
  <c r="X36" i="6" s="1"/>
  <c r="V36" i="6"/>
  <c r="X35" i="6"/>
  <c r="W35" i="6"/>
  <c r="V35" i="6"/>
  <c r="W34" i="6"/>
  <c r="X34" i="6" s="1"/>
  <c r="V34" i="6"/>
  <c r="X33" i="6"/>
  <c r="W33" i="6"/>
  <c r="V33" i="6"/>
  <c r="W32" i="6"/>
  <c r="X32" i="6" s="1"/>
  <c r="V32" i="6"/>
  <c r="X31" i="6"/>
  <c r="W31" i="6"/>
  <c r="V31" i="6"/>
  <c r="W30" i="6"/>
  <c r="X30" i="6" s="1"/>
  <c r="V30" i="6"/>
  <c r="X29" i="6"/>
  <c r="W29" i="6"/>
  <c r="V29" i="6"/>
  <c r="W28" i="6"/>
  <c r="X28" i="6" s="1"/>
  <c r="V28" i="6"/>
  <c r="X27" i="6"/>
  <c r="W27" i="6"/>
  <c r="V27" i="6"/>
  <c r="W26" i="6"/>
  <c r="X26" i="6" s="1"/>
  <c r="V26" i="6"/>
  <c r="X25" i="6"/>
  <c r="W25" i="6"/>
  <c r="V25" i="6"/>
  <c r="W24" i="6"/>
  <c r="X24" i="6" s="1"/>
  <c r="V24" i="6"/>
  <c r="X23" i="6"/>
  <c r="W23" i="6"/>
  <c r="V23" i="6"/>
  <c r="W22" i="6"/>
  <c r="X22" i="6" s="1"/>
  <c r="V22" i="6"/>
  <c r="X21" i="6"/>
  <c r="W21" i="6"/>
  <c r="V21" i="6"/>
  <c r="W20" i="6"/>
  <c r="X20" i="6" s="1"/>
  <c r="V20" i="6"/>
  <c r="X19" i="6"/>
  <c r="W19" i="6"/>
  <c r="V19" i="6"/>
  <c r="W18" i="6"/>
  <c r="X18" i="6" s="1"/>
  <c r="V18" i="6"/>
  <c r="X17" i="6"/>
  <c r="W17" i="6"/>
  <c r="V17" i="6"/>
  <c r="W16" i="6"/>
  <c r="X16" i="6" s="1"/>
  <c r="V16" i="6"/>
  <c r="X15" i="6"/>
  <c r="W15" i="6"/>
  <c r="V15" i="6"/>
  <c r="W14" i="6"/>
  <c r="X14" i="6" s="1"/>
  <c r="V14" i="6"/>
  <c r="X13" i="6"/>
  <c r="W13" i="6"/>
  <c r="V13" i="6"/>
  <c r="W12" i="6"/>
  <c r="X12" i="6" s="1"/>
  <c r="V12" i="6"/>
  <c r="X11" i="6"/>
  <c r="W11" i="6"/>
  <c r="V11" i="6"/>
  <c r="W10" i="6"/>
  <c r="X10" i="6" s="1"/>
  <c r="V10" i="6"/>
  <c r="X9" i="6"/>
  <c r="W9" i="6"/>
  <c r="V9" i="6"/>
  <c r="W8" i="6"/>
  <c r="X8" i="6" s="1"/>
  <c r="V8" i="6"/>
  <c r="X7" i="6"/>
  <c r="W7" i="6"/>
  <c r="V7" i="6"/>
  <c r="W6" i="6"/>
  <c r="X6" i="6" s="1"/>
  <c r="V6" i="6"/>
  <c r="X5" i="6"/>
  <c r="W5" i="6"/>
  <c r="V5" i="6"/>
  <c r="W41" i="6"/>
  <c r="X41" i="6" s="1"/>
  <c r="V41" i="6"/>
  <c r="Q18" i="6" l="1"/>
</calcChain>
</file>

<file path=xl/comments1.xml><?xml version="1.0" encoding="utf-8"?>
<comments xmlns="http://schemas.openxmlformats.org/spreadsheetml/2006/main">
  <authors>
    <author/>
  </authors>
  <commentList>
    <comment ref="Q2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<sst xmlns="http://schemas.openxmlformats.org/spreadsheetml/2006/main" count="1775" uniqueCount="328">
  <si>
    <t>ANDRE JOSE DA SILVA JUNIOR</t>
  </si>
  <si>
    <t>IBSON VIEIRA DA SILVA</t>
  </si>
  <si>
    <t>EDMILSON VIRGINIO DE LIMA</t>
  </si>
  <si>
    <t>PABLO FELIPE ALBUQUERQUE DE SOUZA</t>
  </si>
  <si>
    <t>DANIEL PAULO DA SILVA</t>
  </si>
  <si>
    <t>JOSE ANTONIO DOS SANTOS NETO</t>
  </si>
  <si>
    <t>MARIA CLARA OLIVEIRA BARROS</t>
  </si>
  <si>
    <t>MARCO FILIPO DA SILVA MARIA</t>
  </si>
  <si>
    <t>MARCELO CLEMENTE DOS SANTOS</t>
  </si>
  <si>
    <t>PAULO JOAQUIM DOS SANTOS</t>
  </si>
  <si>
    <t>AGILANA DE INOJOSA BARBOSA</t>
  </si>
  <si>
    <t>SERGIO LUIS FERREIRA DA SILVA</t>
  </si>
  <si>
    <t>DIOGO DE SOUZA GUIMARAES</t>
  </si>
  <si>
    <t>MARTA LOPES DOS SANTOS</t>
  </si>
  <si>
    <t>EDILSON BEZERRA DA COSTA</t>
  </si>
  <si>
    <t>LEONARDO RODRIGUES DOS SANTOS</t>
  </si>
  <si>
    <t>PAULO SERGIO JOAQUIM DAS NEVES</t>
  </si>
  <si>
    <t>ROBERTO RYANNE FERRAZ DE MENEZES</t>
  </si>
  <si>
    <t>ADRIANO ALVES DA SILVA</t>
  </si>
  <si>
    <t>ABIMAEL MATIAS DE SOUZA JUNIOR</t>
  </si>
  <si>
    <t>DENILSON JOSE DE ANDRADE SALGUEIRO</t>
  </si>
  <si>
    <t>GEORGE VITORIANO DE ALMEIDA</t>
  </si>
  <si>
    <t>CLEBER CAVALCANTE CARDOZO PEREIRA</t>
  </si>
  <si>
    <t>VICTALINO BATISTA DA SILVA NETO</t>
  </si>
  <si>
    <t>GIOVANNI LUSTOSA CABRAL FILHO</t>
  </si>
  <si>
    <t>AMANDA ARAUJO DE LIRA</t>
  </si>
  <si>
    <t>SERVIDOR</t>
  </si>
  <si>
    <t>EVENTO</t>
  </si>
  <si>
    <t>PASSAGENS</t>
  </si>
  <si>
    <t>DIÁRIAS</t>
  </si>
  <si>
    <t>TOTAL (R$)</t>
  </si>
  <si>
    <t>OBSERVAÇÕES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</si>
  <si>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</si>
  <si>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</si>
  <si>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</si>
  <si>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</si>
  <si>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</si>
  <si>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</si>
  <si>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</si>
  <si>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</si>
  <si>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</si>
  <si>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</si>
  <si>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</si>
  <si>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</si>
  <si>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</si>
  <si>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</si>
  <si>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</si>
  <si>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</si>
  <si>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</si>
  <si>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</si>
  <si>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</si>
  <si>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</si>
  <si>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COORDENADORIA</t>
  </si>
  <si>
    <t>Nome_Completo_do_Favorecido</t>
  </si>
  <si>
    <t>CPF</t>
  </si>
  <si>
    <t>Cargo/Função_Servidor</t>
  </si>
  <si>
    <t>Motivo_Evento</t>
  </si>
  <si>
    <t>DOCUMENTO DE ORIGEM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</si>
  <si>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</si>
  <si>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</si>
  <si>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</si>
  <si>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</si>
  <si>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</si>
  <si>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</si>
  <si>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</si>
  <si>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</si>
  <si>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</si>
  <si>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</si>
  <si>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</si>
  <si>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</si>
  <si>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</si>
  <si>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</si>
  <si>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</si>
  <si>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</si>
  <si>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NE</t>
  </si>
  <si>
    <t>LE</t>
  </si>
  <si>
    <t>PD</t>
  </si>
  <si>
    <t>OB</t>
  </si>
  <si>
    <t>CODECIPE</t>
  </si>
  <si>
    <t>055.542.164-39</t>
  </si>
  <si>
    <t>707468-9</t>
  </si>
  <si>
    <t>CAP BM</t>
  </si>
  <si>
    <t>Oficina de Proteção e Defesa Civil - Agreste</t>
  </si>
  <si>
    <t>Mem nº 190/GEAP/CODECIPE de 01/08/2018</t>
  </si>
  <si>
    <t>Nacional</t>
  </si>
  <si>
    <t>PE</t>
  </si>
  <si>
    <t>RECIFE</t>
  </si>
  <si>
    <t>CARUARU</t>
  </si>
  <si>
    <t>Reunião sobre decreto de situação de emergência</t>
  </si>
  <si>
    <t>Mem nº 194/GEAP/CODECIPE de 01/08/2018</t>
  </si>
  <si>
    <t>Feira Nova, Limoeiro e Passira</t>
  </si>
  <si>
    <t>João Alfredo, Machados, Salgadinho</t>
  </si>
  <si>
    <t>Bom Jardim, Orobó, Casinhas</t>
  </si>
  <si>
    <t>São Vicente Ferrer</t>
  </si>
  <si>
    <t>pombos</t>
  </si>
  <si>
    <t>834.311.014-53</t>
  </si>
  <si>
    <t>960045-0</t>
  </si>
  <si>
    <t>MAJ BM</t>
  </si>
  <si>
    <t>Reunião com Coordenadorias Municipais de Defesa Civil - Op. Inverno</t>
  </si>
  <si>
    <t>Mem nº 085/2018-SEDEC/CAMIL de 04/07/2018</t>
  </si>
  <si>
    <t>PALMARES</t>
  </si>
  <si>
    <t>VICÊNCIA</t>
  </si>
  <si>
    <t>Reunião convocada pela 4ª Promotoria de Justiça de Defesa da Cidadania de Petrolina</t>
  </si>
  <si>
    <t>Mem nº 107/2018-SEDEC/CAMIL de 08/08/2018</t>
  </si>
  <si>
    <t>PETROLINA</t>
  </si>
  <si>
    <t>SEDEC</t>
  </si>
  <si>
    <t>753.538.572-91</t>
  </si>
  <si>
    <t>707430-1</t>
  </si>
  <si>
    <t>Cap BM</t>
  </si>
  <si>
    <t>ALEXANDRE DAMIÃO DA SILVA</t>
  </si>
  <si>
    <t>818.954.884-00</t>
  </si>
  <si>
    <t>798023-0</t>
  </si>
  <si>
    <t>3º SGT BM</t>
  </si>
  <si>
    <t>Entrega de documentos referente a Op. Inverno/2018</t>
  </si>
  <si>
    <t>Mem nº 155/GEAP/CODECIPE de 07/06/2018</t>
  </si>
  <si>
    <t>CUPIRA E ANGELIM</t>
  </si>
  <si>
    <t>ALIELMIR DE GUSMÃO NERES</t>
  </si>
  <si>
    <t>024.995.324-24</t>
  </si>
  <si>
    <t>980229-0</t>
  </si>
  <si>
    <t>CB PM</t>
  </si>
  <si>
    <t>692.858.024-00</t>
  </si>
  <si>
    <t>31440-0</t>
  </si>
  <si>
    <t>2º SGT BM</t>
  </si>
  <si>
    <t>31440-4</t>
  </si>
  <si>
    <t>LUIZ AUGUSTO DE OLIVEIRA FRANÇA</t>
  </si>
  <si>
    <t>960050-7</t>
  </si>
  <si>
    <t>TC BM</t>
  </si>
  <si>
    <t>2º Encontro dos Coordenadores de Defesa Civil do Nordeste</t>
  </si>
  <si>
    <t>Mem nº 282/2018-CTEA/CAMIL de 28/05/2018</t>
  </si>
  <si>
    <t>AL</t>
  </si>
  <si>
    <t>Maceió</t>
  </si>
  <si>
    <t>112308-4</t>
  </si>
  <si>
    <t>SD PM</t>
  </si>
  <si>
    <t>3º Encontro dos Coordenadores de Defesa Civil do Nordeste</t>
  </si>
  <si>
    <t>970011-0</t>
  </si>
  <si>
    <t>4º Encontro dos Coordenadores de Defesa Civil do Nordeste</t>
  </si>
  <si>
    <t>ALUÍZIO WELLINGTON CRUZ CALLENDER</t>
  </si>
  <si>
    <t>5º Encontro dos Coordenadores de Defesa Civil do Nordeste</t>
  </si>
  <si>
    <t>CTEA</t>
  </si>
  <si>
    <t>970013--7</t>
  </si>
  <si>
    <t>6º Encontro dos Coordenadores de Defesa Civil do Nordeste</t>
  </si>
  <si>
    <t>NEEMIAS AUGUSTO SANTIAGO GUIMARÃES</t>
  </si>
  <si>
    <t>104248-3</t>
  </si>
  <si>
    <t>1º SGT PM</t>
  </si>
  <si>
    <t>7º Encontro dos Coordenadores de Defesa Civil do Nordeste</t>
  </si>
  <si>
    <t>Mem nº 282/2018-CTEA/CAMIL de 28/05/1018</t>
  </si>
  <si>
    <t>Mem nº 106/2018-SEDEC/CAMIL de 08/10/2018</t>
  </si>
  <si>
    <t>Mem nº 106/2018-SEDEC/CAMIL de 08/08/2018</t>
  </si>
  <si>
    <t>Mem nº 155/2018-SEDEC/CAMIL de 07/06/2018</t>
  </si>
  <si>
    <t>ITAMBE, FERREIROS, MACHADOS</t>
  </si>
  <si>
    <t>383.491-3</t>
  </si>
  <si>
    <t>038.860.874-92</t>
  </si>
  <si>
    <t>acompanhar vistoria realizada pela equipe técnica da UFPE nos empreendimentos da Operação Reconstrução</t>
  </si>
  <si>
    <t>FUNC.CIVIL</t>
  </si>
  <si>
    <t>Mem nº 109/2018-SEDEC/CAMIL de 09/08/2018</t>
  </si>
  <si>
    <t>009.245.414-31</t>
  </si>
  <si>
    <t>707173-6</t>
  </si>
  <si>
    <t>Itambé, Ferreiros, Machados</t>
  </si>
  <si>
    <t>027.860.424-29</t>
  </si>
  <si>
    <t>711021-9</t>
  </si>
  <si>
    <t>SD BM</t>
  </si>
  <si>
    <t>FISCALIZAÇÃO E ACOMPANHAMENTO DAS OBRAS CONTRATADAS PELA CAMIL</t>
  </si>
  <si>
    <t>Mem nº 382/2018-CTEA/CAMIL de 26/06/2018</t>
  </si>
  <si>
    <t>PALMARES/CORTES</t>
  </si>
  <si>
    <t>659.310.254-72</t>
  </si>
  <si>
    <t>940354-0</t>
  </si>
  <si>
    <t>SGT BM</t>
  </si>
  <si>
    <t>BARREIROS</t>
  </si>
  <si>
    <t>831.252.214-04</t>
  </si>
  <si>
    <t>910.053-9</t>
  </si>
  <si>
    <t>SGT PM</t>
  </si>
  <si>
    <t>704094-6</t>
  </si>
  <si>
    <t>MISSAO DA EQUIPE GRUPO DE APOIO A DESASTRE</t>
  </si>
  <si>
    <t>SERRA TALHADA</t>
  </si>
  <si>
    <t>vistorias tecnicas de pontos de riscos e de aplicação de lona plastica</t>
  </si>
  <si>
    <t>Mem nº 198/2018-GEAP/codecipe de 03/08/2018</t>
  </si>
  <si>
    <t>Mem nº 152/2018-GEAP/CODECIP de 07/06/2018</t>
  </si>
  <si>
    <t>SIRINHAEM/GAMELEIRA/QUIPAPA/RIO FORMOSO</t>
  </si>
  <si>
    <t>MARAIAL/ SÃO BENEDITO DO SUL</t>
  </si>
  <si>
    <t>RIBEIRAO/CORTES/BELEM DE MARIA/CATENDE/JAQUEIRA</t>
  </si>
  <si>
    <t>036.614.464-28</t>
  </si>
  <si>
    <t>704148-9</t>
  </si>
  <si>
    <t>MINISTRAR OFICINA DE PROTEÇÃO E DEFESA CIVIL</t>
  </si>
  <si>
    <t>Mem nº 190/2018-GEAP/CODECIP de 01/08/2018</t>
  </si>
  <si>
    <t>870.016.674-04</t>
  </si>
  <si>
    <t>30829-3</t>
  </si>
  <si>
    <t>PARTICIPAR DE ESTRUTURAÇÃO DO ESCRITORIO DE SUPORTTE AO GRUPO DE APOIO A DESASTRE</t>
  </si>
  <si>
    <t>Mem nº 149/2018-GEAP/CODECIP de 07/07/2018</t>
  </si>
  <si>
    <t>MINISTRAR OFICINA DE COLOCAÇÃO DE LONA PLASTICA</t>
  </si>
  <si>
    <t>Mem nº 150/2018-GEAP/CODECIP de 07/06/2018</t>
  </si>
  <si>
    <t xml:space="preserve">Oficinas de Proteção e Defesa Civil em Ingazeira </t>
  </si>
  <si>
    <t>Mem nº 213/2018-GEAP/CODECIP de 16/08/2018</t>
  </si>
  <si>
    <t>INGAZEIRA</t>
  </si>
  <si>
    <t>EDVALDO THOMAZI</t>
  </si>
  <si>
    <t>957.708.605-53</t>
  </si>
  <si>
    <t>798107-4</t>
  </si>
  <si>
    <t>Missão da equipe GAD</t>
  </si>
  <si>
    <t>Mem nº 198/GEAP/CODECIPE de 03/08/2018</t>
  </si>
  <si>
    <t>EMERSON FRANCISCO DA SILVA</t>
  </si>
  <si>
    <t>878.994.694-49</t>
  </si>
  <si>
    <t>990287-2</t>
  </si>
  <si>
    <t>Oficina de Proteção e Defesa Civil - Mata Norte</t>
  </si>
  <si>
    <t>Mem nº 151/GEAP/CODECIPE de 07/06/2018</t>
  </si>
  <si>
    <t>CARPINA</t>
  </si>
  <si>
    <t>FÁBIO BONIFÁCIO DOS SANTOS</t>
  </si>
  <si>
    <t>Fiscalização e acompanhamento das obras contratadas pela CAMIL</t>
  </si>
  <si>
    <t>Cortês</t>
  </si>
  <si>
    <t>Água Preta</t>
  </si>
  <si>
    <t>Palmares e Água Preta</t>
  </si>
  <si>
    <t>734.876.864-49</t>
  </si>
  <si>
    <t>940388-4</t>
  </si>
  <si>
    <r>
      <rPr>
        <b/>
        <sz val="9"/>
        <rFont val="Arial"/>
        <family val="2"/>
      </rPr>
      <t>FERNANDO</t>
    </r>
    <r>
      <rPr>
        <sz val="9"/>
        <rFont val="Arial"/>
        <family val="2"/>
      </rPr>
      <t xml:space="preserve"> ANTÔNIO BORBA DE ARAÚJO</t>
    </r>
  </si>
  <si>
    <t>798110-4</t>
  </si>
  <si>
    <t>1º TEN BM</t>
  </si>
  <si>
    <t>FLÁVIO VIEIRA DE MENDONÇA</t>
  </si>
  <si>
    <t>501.933.334-49</t>
  </si>
  <si>
    <t>30419-0</t>
  </si>
  <si>
    <t>2º Sgt BM</t>
  </si>
  <si>
    <t>Esclarecimento referentes a continuidade do processo de entrega de unidades habitacionais vinculados a Op. Prontidão</t>
  </si>
  <si>
    <t>Mem nº 156/GEAP/CODECIPE de 07/06/2018</t>
  </si>
  <si>
    <t>Esclarecimento referentes a continuidade do processo de entrega de unidades habitacionais vinculados a Op. Mata Sul e Op. Prontidão</t>
  </si>
  <si>
    <t>Mem nº 154/GEAP/CODECIPE de 07/06/2018</t>
  </si>
  <si>
    <t>025.559.904-88</t>
  </si>
  <si>
    <t>Mem nº 328/2018-CTEA/CAMIL de 26/07/2018</t>
  </si>
  <si>
    <t>Mem nº 299/2018-CTEA/CAMIL de 25/06/2018</t>
  </si>
  <si>
    <t>045.977.654-17</t>
  </si>
  <si>
    <t>707426-3</t>
  </si>
  <si>
    <t>HERONILDO JOAO GONÇALVES</t>
  </si>
  <si>
    <t>025.619.814-44</t>
  </si>
  <si>
    <t>798152-0</t>
  </si>
  <si>
    <t>LAGOA DO CARRO, BUENOS AIRES, TRACUNHAÉM</t>
  </si>
  <si>
    <t>IVÂNIO D. COUTINHO DE MENDONÇA</t>
  </si>
  <si>
    <t>024.330.784-58</t>
  </si>
  <si>
    <t>970009-9</t>
  </si>
  <si>
    <t>Maj BM</t>
  </si>
  <si>
    <t>Vistoria técnica e eplicação de lonas plásticas</t>
  </si>
  <si>
    <t>Mem nº 152/GEAP/CODECIPE de 07/06/2018</t>
  </si>
  <si>
    <t>RIBEIRÃO, CORTÊS, BELÉM DE MARIA, CATENDE, JAQUEIRA, JOAQUIM NABUCO</t>
  </si>
  <si>
    <t>MARAIAL, SÃO BENEDITO DO SUL</t>
  </si>
  <si>
    <t>SIRINHAÉM, GAMELEIRA, QUIPAPÁ, RIO FORMOSO</t>
  </si>
  <si>
    <t xml:space="preserve">oficina de colocação de lonas plástica </t>
  </si>
  <si>
    <t>Mem nº 150/GEAP/CODECIPE de 07/06/2018</t>
  </si>
  <si>
    <t>Estruturação do escritório de suporte ao GAD</t>
  </si>
  <si>
    <t>Mem nº 149/GEAP/CODECIPE de 07/06/2018</t>
  </si>
  <si>
    <t>JAILSON JOSÉ SANTOS</t>
  </si>
  <si>
    <t>934.835.624-00</t>
  </si>
  <si>
    <t>950244-0</t>
  </si>
  <si>
    <t>JAIRO ANTÔNIO DA SILLVA</t>
  </si>
  <si>
    <t>832.288.964-04</t>
  </si>
  <si>
    <t>951017-0</t>
  </si>
  <si>
    <t>951017-6</t>
  </si>
  <si>
    <t>ÁGUA PRETA E BARREIROS</t>
  </si>
  <si>
    <t>CORTÊS</t>
  </si>
  <si>
    <t>042.679.439-60</t>
  </si>
  <si>
    <t>711.012-0</t>
  </si>
  <si>
    <t>Mem nº 211/GEAP/CODECIPE de 15/08/2018</t>
  </si>
  <si>
    <t>Altinho, Agrestina, Cupira, Angelim, São João e Garanhuns</t>
  </si>
  <si>
    <t>Bonito, Cumaru, Camocim de São Félix, Frei Miguelinho, Panelas, Riacho das Almas, Santa Cruz do Capibaribe, Santa Maria do Cambucá, Surubim, São Caetano, São Joaquim do Monte, Vertentes e Vertente do Lério</t>
  </si>
  <si>
    <t>Mem nº 212/GEAP/CODECIPE de 01/08/2018</t>
  </si>
  <si>
    <t>711012-0</t>
  </si>
  <si>
    <t>Mem nº 207/GEAP/CODECIPE de 10/08/2018</t>
  </si>
  <si>
    <t>CALUMBI E SÃO JOSÉ DO BELMONTE</t>
  </si>
  <si>
    <t>Mem nº 328/2018-CTEA/CAMIL de 26/07/2019</t>
  </si>
  <si>
    <t>Palmares Cortês</t>
  </si>
  <si>
    <t>Mem nº 328/2018-CTEA/CAMIL de 26/07/2020</t>
  </si>
  <si>
    <t>Mem nº 328/2018-CTEA/CAMIL de 26/07/2021</t>
  </si>
  <si>
    <t>Mem nº 282/2018-CTEA/CAMIL de 28/05/2021</t>
  </si>
  <si>
    <t>733.778.644-15</t>
  </si>
  <si>
    <t>Visita Técnica aos empreendimentos da Op. Mata Sul (Op. Reconstrução)</t>
  </si>
  <si>
    <t>026.417.024-58</t>
  </si>
  <si>
    <t>Entrega de conteiners a famílas afetadas pelas chuvas - Op. Prontidão</t>
  </si>
  <si>
    <t>Mem nº 087/2018-SEDEC/CAMIL de 04/07/2018</t>
  </si>
  <si>
    <t>LUIZ JOSÉ GONÇALVES FONTES</t>
  </si>
  <si>
    <t>320.394.173-20</t>
  </si>
  <si>
    <t>336353-8</t>
  </si>
  <si>
    <t>Eng. Civil</t>
  </si>
  <si>
    <t>Mem nº 328/2018-CTEA/CAMIL de 26/07/2043</t>
  </si>
  <si>
    <t>Palmares e Cortês</t>
  </si>
  <si>
    <t>Mem nº 328/2018-CTEA/CAMIL de 26/07/2044</t>
  </si>
  <si>
    <t>Mem nº 328/2018-CTEA/CAMIL de 26/07/2045</t>
  </si>
  <si>
    <t>754.928.654-04</t>
  </si>
  <si>
    <t>950649-7</t>
  </si>
  <si>
    <t>Mem nº 206/GEAP/CODECIPE de 10/08/2018</t>
  </si>
  <si>
    <t>Sanharó, Pesqueira, Caetés, Capoeiras, Alagoinha, Pedra, Tupanatinga, Palmeirinha, Jurema, Ibirajuba, Cachoeirinha e garanhuns</t>
  </si>
  <si>
    <t>Oficina de Proteção e Defesa Civil-módulo agreste</t>
  </si>
  <si>
    <t>Mem nº 192/GEAP/CODECIPE de 01/08/2018</t>
  </si>
  <si>
    <t>GARANHUNS</t>
  </si>
  <si>
    <t>MARCIO ANTÔNIO AMORIM</t>
  </si>
  <si>
    <t>979.657.064-64</t>
  </si>
  <si>
    <t>940379-5</t>
  </si>
  <si>
    <t>MÁRCIO ANTÔNIO AMORIM</t>
  </si>
  <si>
    <t>848.982.404-53</t>
  </si>
  <si>
    <t>950922-4</t>
  </si>
  <si>
    <t>1º Ten BM</t>
  </si>
  <si>
    <t>Mem nº 193/GEAP/CODECIPE de 01/08/2018</t>
  </si>
  <si>
    <t>Feira Nova, Limoeiro, João Alfredo, Machados, Salgadinho, Passira</t>
  </si>
  <si>
    <t>Oficina de Proteção e Defesa Civil - Módulo Sertão</t>
  </si>
  <si>
    <t>Mem nº 213/GEAP/CODECIPE de 16/08/2018</t>
  </si>
  <si>
    <t>Ingazeira</t>
  </si>
  <si>
    <t>685.524.914-00</t>
  </si>
  <si>
    <t>930085-6</t>
  </si>
  <si>
    <t>1º TEN PM</t>
  </si>
  <si>
    <t>Mem nº 328/2018-CTEA/CAMIL de 26/07/2031</t>
  </si>
  <si>
    <t>010.142.244-03</t>
  </si>
  <si>
    <t>Mem nº 282/2018-CTEA/CAMIL de 28/05/2022</t>
  </si>
  <si>
    <t>007.974.974-71</t>
  </si>
  <si>
    <t>798017-5</t>
  </si>
  <si>
    <t>RONIEVON JOSÉ BATISTA DOS SANTOS</t>
  </si>
  <si>
    <t>535.509.785-53</t>
  </si>
  <si>
    <t>31973-2</t>
  </si>
  <si>
    <t>PABLO FELIPE DE ALBUQUERQUE DE SOUZA</t>
  </si>
  <si>
    <t>Mem nº 328/2018-CTEA/CAMIL de 26/07/2035</t>
  </si>
  <si>
    <t>Mem nº 328/2018-CTEA/CAMIL de 26/07/2036</t>
  </si>
  <si>
    <t>Mem nº 328/2018-CTEA/CAMIL de 26/07/2038</t>
  </si>
  <si>
    <t>061.010.564-73</t>
  </si>
  <si>
    <t>707464-6</t>
  </si>
  <si>
    <t>949.770.704-53</t>
  </si>
  <si>
    <t>798283-6</t>
  </si>
  <si>
    <t>045.436.574-89</t>
  </si>
  <si>
    <t>106240-9</t>
  </si>
  <si>
    <t>CAP PM</t>
  </si>
  <si>
    <t>Mem nº 328/2018-CTEA/CAMIL de 26/07/2022</t>
  </si>
  <si>
    <t>Mem nº 328/2018-CTEA/CAMIL de 26/07/2023</t>
  </si>
  <si>
    <t>Mem nº 328/2018-CTEA/CAMIL de 26/07/2024</t>
  </si>
  <si>
    <t>Mem nº 328/2018-CTEA/CAMIL de 26/07/2025</t>
  </si>
  <si>
    <t>Mem nº 328/2018-CTEA/CAMIL de 26/07/2026</t>
  </si>
  <si>
    <t>Mem nº 328/2018-CTEA/CAMIL de 26/07/2027</t>
  </si>
  <si>
    <t>Água Preta/Palmares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</si>
</sst>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0"/>
    <numFmt numFmtId="166" formatCode="00"/>
    <numFmt numFmtId="167" formatCode="&quot;R$&quot;\ #,##0.00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name val="Arial"/>
      <family val="2"/>
      <charset val="134"/>
    </font>
    <font>
      <sz val="10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6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2" xfId="0" applyBorder="1"/>
    <xf numFmtId="164" fontId="5" fillId="7" borderId="2" xfId="0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0" fillId="0" borderId="11" xfId="0" applyBorder="1"/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14" fontId="2" fillId="8" borderId="2" xfId="0" applyNumberFormat="1" applyFont="1" applyFill="1" applyBorder="1"/>
    <xf numFmtId="0" fontId="7" fillId="0" borderId="2" xfId="0" applyFont="1" applyBorder="1"/>
    <xf numFmtId="166" fontId="5" fillId="6" borderId="2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/>
    <xf numFmtId="0" fontId="0" fillId="0" borderId="2" xfId="0" applyBorder="1" applyAlignment="1">
      <alignment horizontal="right" vertical="center"/>
    </xf>
    <xf numFmtId="166" fontId="5" fillId="6" borderId="1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2" borderId="13" xfId="0" applyFont="1" applyFill="1" applyBorder="1" applyAlignment="1">
      <alignment horizontal="left"/>
    </xf>
    <xf numFmtId="0" fontId="11" fillId="0" borderId="2" xfId="0" applyFont="1" applyBorder="1"/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 vertical="center" wrapText="1"/>
    </xf>
    <xf numFmtId="14" fontId="0" fillId="0" borderId="15" xfId="0" applyNumberFormat="1" applyBorder="1"/>
    <xf numFmtId="0" fontId="0" fillId="0" borderId="15" xfId="0" applyBorder="1"/>
    <xf numFmtId="0" fontId="1" fillId="8" borderId="15" xfId="0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166" fontId="5" fillId="6" borderId="15" xfId="0" applyNumberFormat="1" applyFont="1" applyFill="1" applyBorder="1" applyAlignment="1">
      <alignment horizontal="center" vertical="center"/>
    </xf>
    <xf numFmtId="165" fontId="5" fillId="7" borderId="15" xfId="0" applyNumberFormat="1" applyFont="1" applyFill="1" applyBorder="1" applyAlignment="1">
      <alignment horizontal="center" vertical="center"/>
    </xf>
    <xf numFmtId="164" fontId="5" fillId="7" borderId="15" xfId="0" applyNumberFormat="1" applyFont="1" applyFill="1" applyBorder="1" applyAlignment="1">
      <alignment vertical="center"/>
    </xf>
    <xf numFmtId="165" fontId="5" fillId="7" borderId="6" xfId="0" applyNumberFormat="1" applyFont="1" applyFill="1" applyBorder="1" applyAlignment="1">
      <alignment horizontal="center" vertical="center"/>
    </xf>
    <xf numFmtId="164" fontId="5" fillId="7" borderId="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0" fillId="0" borderId="2" xfId="0" applyNumberFormat="1" applyBorder="1"/>
    <xf numFmtId="0" fontId="1" fillId="0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3" fontId="0" fillId="0" borderId="15" xfId="0" applyNumberFormat="1" applyBorder="1"/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2" xfId="0" applyFont="1" applyBorder="1"/>
    <xf numFmtId="0" fontId="1" fillId="8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wrapText="1"/>
    </xf>
    <xf numFmtId="0" fontId="5" fillId="9" borderId="2" xfId="0" applyFont="1" applyFill="1" applyBorder="1" applyAlignment="1">
      <alignment horizontal="left" vertical="center" wrapText="1"/>
    </xf>
    <xf numFmtId="0" fontId="5" fillId="10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left" vertical="center" wrapText="1"/>
    </xf>
    <xf numFmtId="0" fontId="5" fillId="10" borderId="15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14" fontId="1" fillId="8" borderId="2" xfId="0" applyNumberFormat="1" applyFont="1" applyFill="1" applyBorder="1"/>
    <xf numFmtId="0" fontId="0" fillId="0" borderId="18" xfId="0" applyFill="1" applyBorder="1"/>
    <xf numFmtId="0" fontId="0" fillId="0" borderId="14" xfId="0" applyFill="1" applyBorder="1"/>
    <xf numFmtId="0" fontId="5" fillId="7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6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167" fontId="1" fillId="8" borderId="2" xfId="0" applyNumberFormat="1" applyFont="1" applyFill="1" applyBorder="1"/>
    <xf numFmtId="0" fontId="5" fillId="0" borderId="2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5" fillId="12" borderId="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5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14" fillId="0" borderId="2" xfId="0" applyFont="1" applyBorder="1"/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 val="0"/>
        <i val="0"/>
        <color indexed="18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7"/>
  <sheetViews>
    <sheetView tabSelected="1" workbookViewId="0">
      <pane ySplit="4" topLeftCell="A5" activePane="bottomLeft" state="frozen"/>
      <selection pane="bottomLeft" activeCell="F9" sqref="F9"/>
    </sheetView>
  </sheetViews>
  <sheetFormatPr defaultRowHeight="12.75"/>
  <cols>
    <col min="2" max="2" width="33" bestFit="1" customWidth="1"/>
    <col min="3" max="3" width="10.140625" bestFit="1" customWidth="1"/>
    <col min="6" max="6" width="11.140625" customWidth="1"/>
    <col min="7" max="7" width="11.28515625" customWidth="1"/>
    <col min="13" max="13" width="10.5703125" bestFit="1" customWidth="1"/>
    <col min="14" max="14" width="12.5703125" bestFit="1" customWidth="1"/>
    <col min="18" max="18" width="13" bestFit="1" customWidth="1"/>
    <col min="19" max="19" width="13.7109375" bestFit="1" customWidth="1"/>
  </cols>
  <sheetData>
    <row r="1" spans="1:28" ht="15">
      <c r="A1" s="69"/>
      <c r="B1" s="132" t="s">
        <v>26</v>
      </c>
      <c r="C1" s="132"/>
      <c r="D1" s="132"/>
      <c r="E1" s="132"/>
      <c r="F1" s="132" t="s">
        <v>27</v>
      </c>
      <c r="G1" s="132"/>
      <c r="H1" s="132"/>
      <c r="I1" s="132"/>
      <c r="J1" s="132"/>
      <c r="K1" s="132"/>
      <c r="L1" s="132"/>
      <c r="M1" s="132"/>
      <c r="N1" s="132"/>
      <c r="O1" s="132" t="s">
        <v>28</v>
      </c>
      <c r="P1" s="132"/>
      <c r="Q1" s="132"/>
      <c r="R1" s="132" t="s">
        <v>29</v>
      </c>
      <c r="S1" s="132"/>
      <c r="T1" s="132"/>
      <c r="U1" s="132"/>
      <c r="V1" s="132"/>
      <c r="W1" s="132"/>
      <c r="X1" s="132" t="s">
        <v>30</v>
      </c>
      <c r="Y1" s="132" t="s">
        <v>31</v>
      </c>
      <c r="Z1" s="132"/>
      <c r="AA1" s="132"/>
      <c r="AB1" s="132"/>
    </row>
    <row r="2" spans="1:28" ht="15">
      <c r="A2" s="69"/>
      <c r="B2" s="132" t="s">
        <v>32</v>
      </c>
      <c r="C2" s="69"/>
      <c r="D2" s="132" t="s">
        <v>33</v>
      </c>
      <c r="E2" s="132" t="s">
        <v>34</v>
      </c>
      <c r="F2" s="132" t="s">
        <v>35</v>
      </c>
      <c r="G2" s="69"/>
      <c r="H2" s="132" t="s">
        <v>36</v>
      </c>
      <c r="I2" s="132" t="s">
        <v>37</v>
      </c>
      <c r="J2" s="132"/>
      <c r="K2" s="132" t="s">
        <v>38</v>
      </c>
      <c r="L2" s="132"/>
      <c r="M2" s="132" t="s">
        <v>39</v>
      </c>
      <c r="N2" s="132" t="s">
        <v>40</v>
      </c>
      <c r="O2" s="132" t="s">
        <v>41</v>
      </c>
      <c r="P2" s="132" t="s">
        <v>42</v>
      </c>
      <c r="Q2" s="132" t="s">
        <v>43</v>
      </c>
      <c r="R2" s="132" t="s">
        <v>44</v>
      </c>
      <c r="S2" s="132"/>
      <c r="T2" s="132" t="s">
        <v>45</v>
      </c>
      <c r="U2" s="132"/>
      <c r="V2" s="132" t="s">
        <v>46</v>
      </c>
      <c r="W2" s="132" t="s">
        <v>43</v>
      </c>
      <c r="X2" s="132"/>
      <c r="Y2" s="132"/>
      <c r="Z2" s="132"/>
      <c r="AA2" s="132"/>
      <c r="AB2" s="132"/>
    </row>
    <row r="3" spans="1:28" ht="30">
      <c r="A3" s="69"/>
      <c r="B3" s="132"/>
      <c r="C3" s="69"/>
      <c r="D3" s="132"/>
      <c r="E3" s="132"/>
      <c r="F3" s="132"/>
      <c r="G3" s="69"/>
      <c r="H3" s="132"/>
      <c r="I3" s="69" t="s">
        <v>47</v>
      </c>
      <c r="J3" s="69" t="s">
        <v>48</v>
      </c>
      <c r="K3" s="69" t="s">
        <v>47</v>
      </c>
      <c r="L3" s="69" t="s">
        <v>49</v>
      </c>
      <c r="M3" s="132"/>
      <c r="N3" s="132"/>
      <c r="O3" s="132"/>
      <c r="P3" s="132"/>
      <c r="Q3" s="132"/>
      <c r="R3" s="69" t="s">
        <v>50</v>
      </c>
      <c r="S3" s="69" t="s">
        <v>51</v>
      </c>
      <c r="T3" s="69" t="s">
        <v>50</v>
      </c>
      <c r="U3" s="69" t="s">
        <v>51</v>
      </c>
      <c r="V3" s="132"/>
      <c r="W3" s="132"/>
      <c r="X3" s="132"/>
      <c r="Y3" s="132"/>
      <c r="Z3" s="132"/>
      <c r="AA3" s="132"/>
      <c r="AB3" s="132"/>
    </row>
    <row r="4" spans="1:28" ht="36" customHeight="1">
      <c r="A4" s="4" t="s">
        <v>52</v>
      </c>
      <c r="B4" s="5" t="s">
        <v>53</v>
      </c>
      <c r="C4" s="5" t="s">
        <v>54</v>
      </c>
      <c r="D4" s="6" t="s">
        <v>33</v>
      </c>
      <c r="E4" s="6" t="s">
        <v>55</v>
      </c>
      <c r="F4" s="6" t="s">
        <v>56</v>
      </c>
      <c r="G4" s="7" t="s">
        <v>57</v>
      </c>
      <c r="H4" s="7" t="s">
        <v>58</v>
      </c>
      <c r="I4" s="8" t="s">
        <v>59</v>
      </c>
      <c r="J4" s="9" t="s">
        <v>60</v>
      </c>
      <c r="K4" s="10" t="s">
        <v>61</v>
      </c>
      <c r="L4" s="6" t="s">
        <v>62</v>
      </c>
      <c r="M4" s="10" t="s">
        <v>63</v>
      </c>
      <c r="N4" s="10" t="s">
        <v>64</v>
      </c>
      <c r="O4" s="10" t="s">
        <v>65</v>
      </c>
      <c r="P4" s="10" t="s">
        <v>66</v>
      </c>
      <c r="Q4" s="6" t="s">
        <v>67</v>
      </c>
      <c r="R4" s="6" t="s">
        <v>68</v>
      </c>
      <c r="S4" s="6" t="s">
        <v>69</v>
      </c>
      <c r="T4" s="6" t="s">
        <v>70</v>
      </c>
      <c r="U4" s="6" t="s">
        <v>71</v>
      </c>
      <c r="V4" s="11"/>
      <c r="W4" s="6" t="s">
        <v>72</v>
      </c>
      <c r="X4" s="12" t="s">
        <v>73</v>
      </c>
      <c r="Y4" s="13" t="s">
        <v>74</v>
      </c>
      <c r="Z4" s="13" t="s">
        <v>75</v>
      </c>
      <c r="AA4" s="13" t="s">
        <v>76</v>
      </c>
      <c r="AB4" s="13" t="s">
        <v>77</v>
      </c>
    </row>
    <row r="5" spans="1:28" ht="48">
      <c r="A5" s="14" t="s">
        <v>78</v>
      </c>
      <c r="B5" s="15" t="s">
        <v>19</v>
      </c>
      <c r="C5" s="15" t="s">
        <v>79</v>
      </c>
      <c r="D5" s="16" t="s">
        <v>80</v>
      </c>
      <c r="E5" s="17" t="s">
        <v>81</v>
      </c>
      <c r="F5" s="18" t="s">
        <v>82</v>
      </c>
      <c r="G5" s="18" t="s">
        <v>83</v>
      </c>
      <c r="H5" s="19" t="s">
        <v>84</v>
      </c>
      <c r="I5" s="20" t="s">
        <v>85</v>
      </c>
      <c r="J5" s="21" t="s">
        <v>86</v>
      </c>
      <c r="K5" s="20" t="s">
        <v>85</v>
      </c>
      <c r="L5" s="22" t="s">
        <v>87</v>
      </c>
      <c r="M5" s="23">
        <v>43264</v>
      </c>
      <c r="N5" s="24">
        <v>43264</v>
      </c>
      <c r="O5" s="25"/>
      <c r="P5" s="25"/>
      <c r="Q5" s="26"/>
      <c r="R5" s="25"/>
      <c r="S5" s="25"/>
      <c r="T5" s="25">
        <v>1</v>
      </c>
      <c r="U5" s="25">
        <v>17.52</v>
      </c>
      <c r="V5" s="27">
        <f t="shared" ref="V5:V40" si="0">R5+T5</f>
        <v>1</v>
      </c>
      <c r="W5" s="28">
        <f t="shared" ref="W5:W40" si="1">(R5*S5)+(T5*U5)</f>
        <v>17.52</v>
      </c>
      <c r="X5" s="28">
        <f t="shared" ref="X5:X40" si="2">W5+Q5</f>
        <v>17.52</v>
      </c>
      <c r="Y5" s="25">
        <v>10</v>
      </c>
      <c r="Z5" s="25">
        <v>51</v>
      </c>
      <c r="AA5" s="25">
        <v>333</v>
      </c>
      <c r="AB5" s="25">
        <v>293</v>
      </c>
    </row>
    <row r="6" spans="1:28" ht="48">
      <c r="A6" s="14" t="s">
        <v>78</v>
      </c>
      <c r="B6" s="15" t="s">
        <v>19</v>
      </c>
      <c r="C6" s="15" t="s">
        <v>79</v>
      </c>
      <c r="D6" s="16" t="s">
        <v>80</v>
      </c>
      <c r="E6" s="17" t="s">
        <v>81</v>
      </c>
      <c r="F6" s="18" t="s">
        <v>82</v>
      </c>
      <c r="G6" s="18" t="s">
        <v>83</v>
      </c>
      <c r="H6" s="19" t="s">
        <v>84</v>
      </c>
      <c r="I6" s="20" t="s">
        <v>85</v>
      </c>
      <c r="J6" s="21" t="s">
        <v>86</v>
      </c>
      <c r="K6" s="20" t="s">
        <v>85</v>
      </c>
      <c r="L6" s="22" t="s">
        <v>87</v>
      </c>
      <c r="M6" s="23">
        <v>43265</v>
      </c>
      <c r="N6" s="24">
        <v>43265</v>
      </c>
      <c r="O6" s="25"/>
      <c r="P6" s="25"/>
      <c r="Q6" s="26"/>
      <c r="R6" s="25"/>
      <c r="S6" s="25"/>
      <c r="T6" s="25">
        <v>1</v>
      </c>
      <c r="U6" s="25">
        <v>17.52</v>
      </c>
      <c r="V6" s="27">
        <f t="shared" si="0"/>
        <v>1</v>
      </c>
      <c r="W6" s="28">
        <f t="shared" si="1"/>
        <v>17.52</v>
      </c>
      <c r="X6" s="28">
        <f t="shared" si="2"/>
        <v>17.52</v>
      </c>
      <c r="Y6" s="25">
        <v>10</v>
      </c>
      <c r="Z6" s="25">
        <v>51</v>
      </c>
      <c r="AA6" s="25">
        <v>333</v>
      </c>
      <c r="AB6" s="25">
        <v>293</v>
      </c>
    </row>
    <row r="7" spans="1:28" ht="60">
      <c r="A7" s="14" t="s">
        <v>78</v>
      </c>
      <c r="B7" s="15" t="s">
        <v>19</v>
      </c>
      <c r="C7" s="15" t="s">
        <v>79</v>
      </c>
      <c r="D7" s="16" t="s">
        <v>80</v>
      </c>
      <c r="E7" s="17" t="s">
        <v>81</v>
      </c>
      <c r="F7" s="18" t="s">
        <v>88</v>
      </c>
      <c r="G7" s="18" t="s">
        <v>89</v>
      </c>
      <c r="H7" s="19" t="s">
        <v>84</v>
      </c>
      <c r="I7" s="20" t="s">
        <v>85</v>
      </c>
      <c r="J7" s="21" t="s">
        <v>86</v>
      </c>
      <c r="K7" s="29" t="s">
        <v>85</v>
      </c>
      <c r="L7" s="22" t="s">
        <v>90</v>
      </c>
      <c r="M7" s="23">
        <v>43276</v>
      </c>
      <c r="N7" s="23">
        <v>43276</v>
      </c>
      <c r="O7" s="30"/>
      <c r="P7" s="25"/>
      <c r="Q7" s="26"/>
      <c r="R7" s="25">
        <v>0</v>
      </c>
      <c r="S7" s="25"/>
      <c r="T7" s="25">
        <v>1</v>
      </c>
      <c r="U7" s="25">
        <v>17.52</v>
      </c>
      <c r="V7" s="27">
        <f t="shared" si="0"/>
        <v>1</v>
      </c>
      <c r="W7" s="28">
        <f t="shared" si="1"/>
        <v>17.52</v>
      </c>
      <c r="X7" s="28">
        <f t="shared" si="2"/>
        <v>17.52</v>
      </c>
      <c r="Y7" s="25">
        <v>10</v>
      </c>
      <c r="Z7" s="25">
        <v>49</v>
      </c>
      <c r="AA7" s="25">
        <v>329</v>
      </c>
      <c r="AB7" s="1">
        <v>306</v>
      </c>
    </row>
    <row r="8" spans="1:28" ht="60">
      <c r="A8" s="14" t="s">
        <v>78</v>
      </c>
      <c r="B8" s="15" t="s">
        <v>19</v>
      </c>
      <c r="C8" s="15" t="s">
        <v>79</v>
      </c>
      <c r="D8" s="16" t="s">
        <v>80</v>
      </c>
      <c r="E8" s="17" t="s">
        <v>81</v>
      </c>
      <c r="F8" s="18" t="s">
        <v>88</v>
      </c>
      <c r="G8" s="18" t="s">
        <v>89</v>
      </c>
      <c r="H8" s="19" t="s">
        <v>84</v>
      </c>
      <c r="I8" s="20" t="s">
        <v>85</v>
      </c>
      <c r="J8" s="21" t="s">
        <v>86</v>
      </c>
      <c r="K8" s="29" t="s">
        <v>85</v>
      </c>
      <c r="L8" s="22" t="s">
        <v>91</v>
      </c>
      <c r="M8" s="23">
        <v>43277</v>
      </c>
      <c r="N8" s="23">
        <v>43277</v>
      </c>
      <c r="O8" s="30"/>
      <c r="P8" s="25"/>
      <c r="Q8" s="26"/>
      <c r="R8" s="25">
        <v>0</v>
      </c>
      <c r="S8" s="25"/>
      <c r="T8" s="25">
        <v>1</v>
      </c>
      <c r="U8" s="25">
        <v>17.52</v>
      </c>
      <c r="V8" s="27">
        <f t="shared" si="0"/>
        <v>1</v>
      </c>
      <c r="W8" s="28">
        <f t="shared" si="1"/>
        <v>17.52</v>
      </c>
      <c r="X8" s="28">
        <f t="shared" si="2"/>
        <v>17.52</v>
      </c>
      <c r="Y8" s="25">
        <v>10</v>
      </c>
      <c r="Z8" s="25">
        <v>49</v>
      </c>
      <c r="AA8" s="25">
        <v>329</v>
      </c>
      <c r="AB8" s="1">
        <v>306</v>
      </c>
    </row>
    <row r="9" spans="1:28" ht="60">
      <c r="A9" s="14" t="s">
        <v>78</v>
      </c>
      <c r="B9" s="15" t="s">
        <v>19</v>
      </c>
      <c r="C9" s="15" t="s">
        <v>79</v>
      </c>
      <c r="D9" s="16" t="s">
        <v>80</v>
      </c>
      <c r="E9" s="17" t="s">
        <v>81</v>
      </c>
      <c r="F9" s="18" t="s">
        <v>88</v>
      </c>
      <c r="G9" s="18" t="s">
        <v>89</v>
      </c>
      <c r="H9" s="19" t="s">
        <v>84</v>
      </c>
      <c r="I9" s="20" t="s">
        <v>85</v>
      </c>
      <c r="J9" s="21" t="s">
        <v>86</v>
      </c>
      <c r="K9" s="29" t="s">
        <v>85</v>
      </c>
      <c r="L9" s="22" t="s">
        <v>92</v>
      </c>
      <c r="M9" s="23">
        <v>43279</v>
      </c>
      <c r="N9" s="23">
        <v>43279</v>
      </c>
      <c r="O9" s="30"/>
      <c r="P9" s="25"/>
      <c r="Q9" s="26"/>
      <c r="R9" s="25"/>
      <c r="S9" s="25"/>
      <c r="T9" s="25">
        <v>1</v>
      </c>
      <c r="U9" s="25">
        <v>17.52</v>
      </c>
      <c r="V9" s="27">
        <f t="shared" si="0"/>
        <v>1</v>
      </c>
      <c r="W9" s="28">
        <f t="shared" si="1"/>
        <v>17.52</v>
      </c>
      <c r="X9" s="28">
        <f t="shared" si="2"/>
        <v>17.52</v>
      </c>
      <c r="Y9" s="25">
        <v>10</v>
      </c>
      <c r="Z9" s="25">
        <v>49</v>
      </c>
      <c r="AA9" s="25">
        <v>329</v>
      </c>
      <c r="AB9" s="1">
        <v>306</v>
      </c>
    </row>
    <row r="10" spans="1:28" ht="60">
      <c r="A10" s="14" t="s">
        <v>78</v>
      </c>
      <c r="B10" s="15" t="s">
        <v>19</v>
      </c>
      <c r="C10" s="15" t="s">
        <v>79</v>
      </c>
      <c r="D10" s="16" t="s">
        <v>80</v>
      </c>
      <c r="E10" s="17" t="s">
        <v>81</v>
      </c>
      <c r="F10" s="18" t="s">
        <v>88</v>
      </c>
      <c r="G10" s="18" t="s">
        <v>89</v>
      </c>
      <c r="H10" s="19" t="s">
        <v>84</v>
      </c>
      <c r="I10" s="20" t="s">
        <v>85</v>
      </c>
      <c r="J10" s="21" t="s">
        <v>86</v>
      </c>
      <c r="K10" s="29" t="s">
        <v>85</v>
      </c>
      <c r="L10" s="22" t="s">
        <v>93</v>
      </c>
      <c r="M10" s="23">
        <v>43280</v>
      </c>
      <c r="N10" s="23">
        <v>43280</v>
      </c>
      <c r="O10" s="30"/>
      <c r="P10" s="25"/>
      <c r="Q10" s="26"/>
      <c r="R10" s="25"/>
      <c r="S10" s="25"/>
      <c r="T10" s="25">
        <v>1</v>
      </c>
      <c r="U10" s="25">
        <v>17.52</v>
      </c>
      <c r="V10" s="27">
        <f t="shared" si="0"/>
        <v>1</v>
      </c>
      <c r="W10" s="28">
        <f t="shared" si="1"/>
        <v>17.52</v>
      </c>
      <c r="X10" s="28">
        <f t="shared" si="2"/>
        <v>17.52</v>
      </c>
      <c r="Y10" s="25">
        <v>10</v>
      </c>
      <c r="Z10" s="25">
        <v>49</v>
      </c>
      <c r="AA10" s="25">
        <v>329</v>
      </c>
      <c r="AB10" s="1">
        <v>306</v>
      </c>
    </row>
    <row r="11" spans="1:28" ht="60">
      <c r="A11" s="14" t="s">
        <v>78</v>
      </c>
      <c r="B11" s="15" t="s">
        <v>19</v>
      </c>
      <c r="C11" s="15" t="s">
        <v>79</v>
      </c>
      <c r="D11" s="16" t="s">
        <v>80</v>
      </c>
      <c r="E11" s="17" t="s">
        <v>81</v>
      </c>
      <c r="F11" s="18" t="s">
        <v>88</v>
      </c>
      <c r="G11" s="18" t="s">
        <v>258</v>
      </c>
      <c r="H11" s="19" t="s">
        <v>84</v>
      </c>
      <c r="I11" s="20" t="s">
        <v>85</v>
      </c>
      <c r="J11" s="21" t="s">
        <v>86</v>
      </c>
      <c r="K11" s="29" t="s">
        <v>85</v>
      </c>
      <c r="L11" s="22" t="s">
        <v>94</v>
      </c>
      <c r="M11" s="23">
        <v>43320</v>
      </c>
      <c r="N11" s="23">
        <v>43320</v>
      </c>
      <c r="O11" s="30"/>
      <c r="P11" s="25"/>
      <c r="Q11" s="26"/>
      <c r="R11" s="25"/>
      <c r="S11" s="25"/>
      <c r="T11" s="25">
        <v>1</v>
      </c>
      <c r="U11" s="25">
        <v>17.52</v>
      </c>
      <c r="V11" s="27">
        <f t="shared" si="0"/>
        <v>1</v>
      </c>
      <c r="W11" s="28">
        <f t="shared" si="1"/>
        <v>17.52</v>
      </c>
      <c r="X11" s="28">
        <f t="shared" si="2"/>
        <v>17.52</v>
      </c>
      <c r="Y11" s="25">
        <v>10</v>
      </c>
      <c r="Z11" s="25"/>
      <c r="AA11" s="25"/>
      <c r="AB11" s="1"/>
    </row>
    <row r="12" spans="1:28" ht="96">
      <c r="A12" s="14" t="s">
        <v>78</v>
      </c>
      <c r="B12" s="31" t="s">
        <v>18</v>
      </c>
      <c r="C12" s="32" t="s">
        <v>95</v>
      </c>
      <c r="D12" s="16" t="s">
        <v>96</v>
      </c>
      <c r="E12" s="32" t="s">
        <v>97</v>
      </c>
      <c r="F12" s="18" t="s">
        <v>98</v>
      </c>
      <c r="G12" s="18" t="s">
        <v>99</v>
      </c>
      <c r="H12" s="21" t="s">
        <v>84</v>
      </c>
      <c r="I12" s="20" t="s">
        <v>85</v>
      </c>
      <c r="J12" s="21" t="s">
        <v>86</v>
      </c>
      <c r="K12" s="20" t="s">
        <v>85</v>
      </c>
      <c r="L12" s="21" t="s">
        <v>100</v>
      </c>
      <c r="M12" s="33">
        <v>43223</v>
      </c>
      <c r="N12" s="33">
        <v>43223</v>
      </c>
      <c r="O12" s="34"/>
      <c r="P12" s="34"/>
      <c r="Q12" s="26">
        <v>0</v>
      </c>
      <c r="R12" s="34"/>
      <c r="S12" s="34"/>
      <c r="T12" s="35">
        <v>1</v>
      </c>
      <c r="U12" s="36">
        <v>17.52</v>
      </c>
      <c r="V12" s="27">
        <f t="shared" si="0"/>
        <v>1</v>
      </c>
      <c r="W12" s="28">
        <f t="shared" si="1"/>
        <v>17.52</v>
      </c>
      <c r="X12" s="28">
        <f t="shared" si="2"/>
        <v>17.52</v>
      </c>
      <c r="Y12" s="37"/>
      <c r="Z12" s="38"/>
      <c r="AA12" s="38"/>
      <c r="AB12" s="38"/>
    </row>
    <row r="13" spans="1:28" ht="96">
      <c r="A13" s="14" t="s">
        <v>78</v>
      </c>
      <c r="B13" s="31" t="s">
        <v>18</v>
      </c>
      <c r="C13" s="32" t="s">
        <v>95</v>
      </c>
      <c r="D13" s="16" t="s">
        <v>96</v>
      </c>
      <c r="E13" s="32" t="s">
        <v>97</v>
      </c>
      <c r="F13" s="18" t="s">
        <v>98</v>
      </c>
      <c r="G13" s="18" t="s">
        <v>99</v>
      </c>
      <c r="H13" s="21" t="s">
        <v>84</v>
      </c>
      <c r="I13" s="20" t="s">
        <v>85</v>
      </c>
      <c r="J13" s="21" t="s">
        <v>86</v>
      </c>
      <c r="K13" s="20" t="s">
        <v>85</v>
      </c>
      <c r="L13" s="21" t="s">
        <v>101</v>
      </c>
      <c r="M13" s="33">
        <v>43231</v>
      </c>
      <c r="N13" s="33">
        <v>43231</v>
      </c>
      <c r="O13" s="34"/>
      <c r="P13" s="34"/>
      <c r="Q13" s="26">
        <v>0</v>
      </c>
      <c r="R13" s="34"/>
      <c r="S13" s="34"/>
      <c r="T13" s="35">
        <v>1</v>
      </c>
      <c r="U13" s="36">
        <v>17.52</v>
      </c>
      <c r="V13" s="27">
        <f t="shared" si="0"/>
        <v>1</v>
      </c>
      <c r="W13" s="28">
        <f t="shared" si="1"/>
        <v>17.52</v>
      </c>
      <c r="X13" s="28">
        <f t="shared" si="2"/>
        <v>17.52</v>
      </c>
      <c r="Y13" s="37"/>
      <c r="Z13" s="38"/>
      <c r="AA13" s="38"/>
      <c r="AB13" s="38"/>
    </row>
    <row r="14" spans="1:28" ht="96">
      <c r="A14" s="14" t="s">
        <v>78</v>
      </c>
      <c r="B14" s="31" t="s">
        <v>18</v>
      </c>
      <c r="C14" s="32" t="s">
        <v>95</v>
      </c>
      <c r="D14" s="16" t="s">
        <v>96</v>
      </c>
      <c r="E14" s="32" t="s">
        <v>97</v>
      </c>
      <c r="F14" s="18" t="s">
        <v>98</v>
      </c>
      <c r="G14" s="18" t="s">
        <v>99</v>
      </c>
      <c r="H14" s="21" t="s">
        <v>84</v>
      </c>
      <c r="I14" s="20" t="s">
        <v>85</v>
      </c>
      <c r="J14" s="21" t="s">
        <v>86</v>
      </c>
      <c r="K14" s="20" t="s">
        <v>85</v>
      </c>
      <c r="L14" s="21" t="s">
        <v>87</v>
      </c>
      <c r="M14" s="33">
        <v>43236</v>
      </c>
      <c r="N14" s="33">
        <v>43236</v>
      </c>
      <c r="O14" s="34"/>
      <c r="P14" s="34"/>
      <c r="Q14" s="26">
        <v>0</v>
      </c>
      <c r="R14" s="34"/>
      <c r="S14" s="34"/>
      <c r="T14" s="35">
        <v>1</v>
      </c>
      <c r="U14" s="36">
        <v>17.52</v>
      </c>
      <c r="V14" s="27">
        <f t="shared" si="0"/>
        <v>1</v>
      </c>
      <c r="W14" s="28">
        <f t="shared" si="1"/>
        <v>17.52</v>
      </c>
      <c r="X14" s="28">
        <f t="shared" si="2"/>
        <v>17.52</v>
      </c>
      <c r="Y14" s="37"/>
      <c r="Z14" s="38"/>
      <c r="AA14" s="38"/>
      <c r="AB14" s="38"/>
    </row>
    <row r="15" spans="1:28" ht="108">
      <c r="A15" s="14"/>
      <c r="B15" s="31" t="s">
        <v>18</v>
      </c>
      <c r="C15" s="32" t="s">
        <v>95</v>
      </c>
      <c r="D15" s="16" t="s">
        <v>96</v>
      </c>
      <c r="E15" s="32" t="s">
        <v>97</v>
      </c>
      <c r="F15" s="18" t="s">
        <v>102</v>
      </c>
      <c r="G15" s="18" t="s">
        <v>103</v>
      </c>
      <c r="H15" s="21" t="s">
        <v>84</v>
      </c>
      <c r="I15" s="20" t="s">
        <v>85</v>
      </c>
      <c r="J15" s="21" t="s">
        <v>86</v>
      </c>
      <c r="K15" s="20" t="s">
        <v>85</v>
      </c>
      <c r="L15" s="21" t="s">
        <v>104</v>
      </c>
      <c r="M15" s="33">
        <v>43318</v>
      </c>
      <c r="N15" s="33">
        <v>43320</v>
      </c>
      <c r="O15" s="36"/>
      <c r="P15" s="39"/>
      <c r="Q15" s="26"/>
      <c r="R15" s="35">
        <v>2</v>
      </c>
      <c r="S15" s="36">
        <v>54.01</v>
      </c>
      <c r="T15" s="35">
        <v>1</v>
      </c>
      <c r="U15" s="36">
        <v>17.52</v>
      </c>
      <c r="V15" s="27">
        <f t="shared" si="0"/>
        <v>3</v>
      </c>
      <c r="W15" s="28">
        <f t="shared" si="1"/>
        <v>125.53999999999999</v>
      </c>
      <c r="X15" s="28">
        <f t="shared" si="2"/>
        <v>125.53999999999999</v>
      </c>
      <c r="Y15" s="37">
        <v>10</v>
      </c>
      <c r="Z15" s="38">
        <v>54</v>
      </c>
      <c r="AA15" s="38"/>
      <c r="AB15" s="34"/>
    </row>
    <row r="16" spans="1:28" ht="96">
      <c r="A16" s="14" t="s">
        <v>105</v>
      </c>
      <c r="B16" s="31" t="s">
        <v>10</v>
      </c>
      <c r="C16" s="32" t="s">
        <v>106</v>
      </c>
      <c r="D16" s="16" t="s">
        <v>107</v>
      </c>
      <c r="E16" s="32" t="s">
        <v>108</v>
      </c>
      <c r="F16" s="18" t="s">
        <v>98</v>
      </c>
      <c r="G16" s="18" t="s">
        <v>99</v>
      </c>
      <c r="H16" s="21" t="s">
        <v>84</v>
      </c>
      <c r="I16" s="20" t="s">
        <v>85</v>
      </c>
      <c r="J16" s="21" t="s">
        <v>86</v>
      </c>
      <c r="K16" s="20" t="s">
        <v>85</v>
      </c>
      <c r="L16" s="21" t="s">
        <v>101</v>
      </c>
      <c r="M16" s="33">
        <v>43231</v>
      </c>
      <c r="N16" s="33">
        <v>43231</v>
      </c>
      <c r="O16" s="34"/>
      <c r="P16" s="34"/>
      <c r="Q16" s="26">
        <v>0</v>
      </c>
      <c r="R16" s="34"/>
      <c r="S16" s="34"/>
      <c r="T16" s="35">
        <v>1</v>
      </c>
      <c r="U16" s="36">
        <v>17.52</v>
      </c>
      <c r="V16" s="27">
        <f t="shared" si="0"/>
        <v>1</v>
      </c>
      <c r="W16" s="28">
        <f t="shared" si="1"/>
        <v>17.52</v>
      </c>
      <c r="X16" s="28">
        <f t="shared" si="2"/>
        <v>17.52</v>
      </c>
      <c r="Y16" s="37"/>
      <c r="Z16" s="38"/>
      <c r="AA16" s="38"/>
      <c r="AB16" s="34"/>
    </row>
    <row r="17" spans="1:28" ht="96">
      <c r="A17" s="14" t="s">
        <v>105</v>
      </c>
      <c r="B17" s="31" t="s">
        <v>10</v>
      </c>
      <c r="C17" s="32" t="s">
        <v>106</v>
      </c>
      <c r="D17" s="16" t="s">
        <v>107</v>
      </c>
      <c r="E17" s="32" t="s">
        <v>108</v>
      </c>
      <c r="F17" s="18" t="s">
        <v>98</v>
      </c>
      <c r="G17" s="18" t="s">
        <v>99</v>
      </c>
      <c r="H17" s="21" t="s">
        <v>84</v>
      </c>
      <c r="I17" s="20" t="s">
        <v>85</v>
      </c>
      <c r="J17" s="21" t="s">
        <v>86</v>
      </c>
      <c r="K17" s="20" t="s">
        <v>85</v>
      </c>
      <c r="L17" s="21" t="s">
        <v>87</v>
      </c>
      <c r="M17" s="33">
        <v>43236</v>
      </c>
      <c r="N17" s="33">
        <v>43236</v>
      </c>
      <c r="O17" s="34"/>
      <c r="P17" s="34"/>
      <c r="Q17" s="26">
        <v>0</v>
      </c>
      <c r="R17" s="34"/>
      <c r="S17" s="34"/>
      <c r="T17" s="35">
        <v>1</v>
      </c>
      <c r="U17" s="36">
        <v>17.52</v>
      </c>
      <c r="V17" s="27">
        <f t="shared" si="0"/>
        <v>1</v>
      </c>
      <c r="W17" s="28">
        <f t="shared" si="1"/>
        <v>17.52</v>
      </c>
      <c r="X17" s="28">
        <f t="shared" si="2"/>
        <v>17.52</v>
      </c>
      <c r="Y17" s="37"/>
      <c r="Z17" s="38"/>
      <c r="AA17" s="38"/>
      <c r="AB17" s="34"/>
    </row>
    <row r="18" spans="1:28" ht="60">
      <c r="A18" s="14" t="s">
        <v>78</v>
      </c>
      <c r="B18" s="15" t="s">
        <v>109</v>
      </c>
      <c r="C18" s="15" t="s">
        <v>110</v>
      </c>
      <c r="D18" s="16" t="s">
        <v>111</v>
      </c>
      <c r="E18" s="17" t="s">
        <v>112</v>
      </c>
      <c r="F18" s="18" t="s">
        <v>113</v>
      </c>
      <c r="G18" s="18" t="s">
        <v>114</v>
      </c>
      <c r="H18" s="21" t="s">
        <v>84</v>
      </c>
      <c r="I18" s="20" t="s">
        <v>85</v>
      </c>
      <c r="J18" s="21" t="s">
        <v>86</v>
      </c>
      <c r="K18" s="20" t="s">
        <v>85</v>
      </c>
      <c r="L18" s="22" t="s">
        <v>115</v>
      </c>
      <c r="M18" s="23">
        <v>43243</v>
      </c>
      <c r="N18" s="24">
        <v>43243</v>
      </c>
      <c r="O18" s="25"/>
      <c r="P18" s="25"/>
      <c r="Q18" s="26">
        <f>O18+P18</f>
        <v>0</v>
      </c>
      <c r="R18" s="40"/>
      <c r="S18" s="36"/>
      <c r="T18" s="35">
        <v>1</v>
      </c>
      <c r="U18" s="36">
        <v>17.52</v>
      </c>
      <c r="V18" s="27">
        <f t="shared" si="0"/>
        <v>1</v>
      </c>
      <c r="W18" s="28">
        <f t="shared" si="1"/>
        <v>17.52</v>
      </c>
      <c r="X18" s="28">
        <f t="shared" si="2"/>
        <v>17.52</v>
      </c>
      <c r="Y18" s="41">
        <v>10</v>
      </c>
      <c r="Z18" s="42">
        <v>40</v>
      </c>
      <c r="AA18" s="42">
        <v>316</v>
      </c>
      <c r="AB18" s="42">
        <v>350</v>
      </c>
    </row>
    <row r="19" spans="1:28" ht="96">
      <c r="A19" s="14" t="s">
        <v>105</v>
      </c>
      <c r="B19" s="31" t="s">
        <v>116</v>
      </c>
      <c r="C19" s="32" t="s">
        <v>117</v>
      </c>
      <c r="D19" s="16" t="s">
        <v>118</v>
      </c>
      <c r="E19" s="32" t="s">
        <v>119</v>
      </c>
      <c r="F19" s="18" t="s">
        <v>98</v>
      </c>
      <c r="G19" s="18" t="s">
        <v>99</v>
      </c>
      <c r="H19" s="21" t="s">
        <v>84</v>
      </c>
      <c r="I19" s="20" t="s">
        <v>85</v>
      </c>
      <c r="J19" s="21" t="s">
        <v>86</v>
      </c>
      <c r="K19" s="20" t="s">
        <v>85</v>
      </c>
      <c r="L19" s="21" t="s">
        <v>101</v>
      </c>
      <c r="M19" s="33">
        <v>43231</v>
      </c>
      <c r="N19" s="33">
        <v>43231</v>
      </c>
      <c r="O19" s="34"/>
      <c r="P19" s="34"/>
      <c r="Q19" s="26">
        <v>0</v>
      </c>
      <c r="R19" s="34"/>
      <c r="S19" s="34"/>
      <c r="T19" s="35">
        <v>1</v>
      </c>
      <c r="U19" s="36">
        <v>17.52</v>
      </c>
      <c r="V19" s="27">
        <f t="shared" si="0"/>
        <v>1</v>
      </c>
      <c r="W19" s="28">
        <f t="shared" si="1"/>
        <v>17.52</v>
      </c>
      <c r="X19" s="28">
        <f t="shared" si="2"/>
        <v>17.52</v>
      </c>
      <c r="Y19" s="37"/>
      <c r="Z19" s="38"/>
      <c r="AA19" s="38"/>
      <c r="AB19" s="34">
        <v>336</v>
      </c>
    </row>
    <row r="20" spans="1:28" ht="96">
      <c r="A20" s="14" t="s">
        <v>105</v>
      </c>
      <c r="B20" s="15" t="s">
        <v>136</v>
      </c>
      <c r="C20" s="32" t="s">
        <v>120</v>
      </c>
      <c r="D20" s="16" t="s">
        <v>121</v>
      </c>
      <c r="E20" s="32" t="s">
        <v>122</v>
      </c>
      <c r="F20" s="18" t="s">
        <v>98</v>
      </c>
      <c r="G20" s="18" t="s">
        <v>99</v>
      </c>
      <c r="H20" s="21" t="s">
        <v>84</v>
      </c>
      <c r="I20" s="20" t="s">
        <v>85</v>
      </c>
      <c r="J20" s="21" t="s">
        <v>86</v>
      </c>
      <c r="K20" s="20" t="s">
        <v>85</v>
      </c>
      <c r="L20" s="21" t="s">
        <v>87</v>
      </c>
      <c r="M20" s="33">
        <v>43236</v>
      </c>
      <c r="N20" s="33">
        <v>43236</v>
      </c>
      <c r="O20" s="34"/>
      <c r="P20" s="34"/>
      <c r="Q20" s="26">
        <v>0</v>
      </c>
      <c r="R20" s="34"/>
      <c r="S20" s="34"/>
      <c r="T20" s="35">
        <v>1</v>
      </c>
      <c r="U20" s="36">
        <v>17.52</v>
      </c>
      <c r="V20" s="27">
        <f t="shared" si="0"/>
        <v>1</v>
      </c>
      <c r="W20" s="28">
        <f t="shared" si="1"/>
        <v>17.52</v>
      </c>
      <c r="X20" s="28">
        <f t="shared" si="2"/>
        <v>17.52</v>
      </c>
      <c r="Y20" s="37"/>
      <c r="Z20" s="38"/>
      <c r="AA20" s="38"/>
      <c r="AB20" s="34">
        <v>297</v>
      </c>
    </row>
    <row r="21" spans="1:28" ht="108">
      <c r="A21" s="34" t="s">
        <v>105</v>
      </c>
      <c r="B21" s="15" t="s">
        <v>136</v>
      </c>
      <c r="C21" s="32" t="s">
        <v>120</v>
      </c>
      <c r="D21" s="16" t="s">
        <v>123</v>
      </c>
      <c r="E21" s="32" t="s">
        <v>122</v>
      </c>
      <c r="F21" s="18" t="s">
        <v>102</v>
      </c>
      <c r="G21" s="18" t="s">
        <v>103</v>
      </c>
      <c r="H21" s="21" t="s">
        <v>84</v>
      </c>
      <c r="I21" s="20" t="s">
        <v>85</v>
      </c>
      <c r="J21" s="21" t="s">
        <v>86</v>
      </c>
      <c r="K21" s="20" t="s">
        <v>85</v>
      </c>
      <c r="L21" s="21" t="s">
        <v>104</v>
      </c>
      <c r="M21" s="33">
        <v>43318</v>
      </c>
      <c r="N21" s="33">
        <v>43320</v>
      </c>
      <c r="O21" s="36"/>
      <c r="P21" s="39"/>
      <c r="Q21" s="26"/>
      <c r="R21" s="35">
        <v>2</v>
      </c>
      <c r="S21" s="36">
        <v>54.01</v>
      </c>
      <c r="T21" s="35">
        <v>1</v>
      </c>
      <c r="U21" s="36">
        <v>17.52</v>
      </c>
      <c r="V21" s="27">
        <f t="shared" si="0"/>
        <v>3</v>
      </c>
      <c r="W21" s="28">
        <f t="shared" si="1"/>
        <v>125.53999999999999</v>
      </c>
      <c r="X21" s="28">
        <f t="shared" si="2"/>
        <v>125.53999999999999</v>
      </c>
      <c r="Y21" s="37">
        <v>10</v>
      </c>
      <c r="Z21" s="38">
        <v>54</v>
      </c>
      <c r="AA21" s="38"/>
      <c r="AB21" s="34">
        <v>313</v>
      </c>
    </row>
    <row r="22" spans="1:28" ht="72">
      <c r="A22" s="14" t="s">
        <v>105</v>
      </c>
      <c r="B22" s="15" t="s">
        <v>124</v>
      </c>
      <c r="C22" s="15"/>
      <c r="D22" s="16" t="s">
        <v>125</v>
      </c>
      <c r="E22" s="17" t="s">
        <v>126</v>
      </c>
      <c r="F22" s="18" t="s">
        <v>127</v>
      </c>
      <c r="G22" s="18" t="s">
        <v>128</v>
      </c>
      <c r="H22" s="21" t="s">
        <v>84</v>
      </c>
      <c r="I22" s="20" t="s">
        <v>85</v>
      </c>
      <c r="J22" s="21" t="s">
        <v>86</v>
      </c>
      <c r="K22" s="20" t="s">
        <v>129</v>
      </c>
      <c r="L22" s="21" t="s">
        <v>130</v>
      </c>
      <c r="M22" s="43">
        <v>43244</v>
      </c>
      <c r="N22" s="43">
        <v>43245</v>
      </c>
      <c r="O22" s="25"/>
      <c r="P22" s="25"/>
      <c r="Q22" s="25"/>
      <c r="R22" s="25">
        <v>1</v>
      </c>
      <c r="S22" s="25">
        <v>212.11</v>
      </c>
      <c r="T22" s="30">
        <v>1</v>
      </c>
      <c r="U22" s="25">
        <v>63.63</v>
      </c>
      <c r="V22" s="27">
        <f t="shared" si="0"/>
        <v>2</v>
      </c>
      <c r="W22" s="28">
        <f t="shared" si="1"/>
        <v>275.74</v>
      </c>
      <c r="X22" s="28">
        <f t="shared" si="2"/>
        <v>275.74</v>
      </c>
      <c r="Y22" s="25">
        <v>9</v>
      </c>
      <c r="AB22" s="44"/>
    </row>
    <row r="23" spans="1:28" ht="72">
      <c r="A23" s="14" t="s">
        <v>105</v>
      </c>
      <c r="B23" s="15" t="s">
        <v>6</v>
      </c>
      <c r="C23" s="15"/>
      <c r="D23" s="16" t="s">
        <v>131</v>
      </c>
      <c r="E23" s="17" t="s">
        <v>132</v>
      </c>
      <c r="F23" s="18" t="s">
        <v>133</v>
      </c>
      <c r="G23" s="18" t="s">
        <v>128</v>
      </c>
      <c r="H23" s="21" t="s">
        <v>84</v>
      </c>
      <c r="I23" s="20" t="s">
        <v>85</v>
      </c>
      <c r="J23" s="21" t="s">
        <v>86</v>
      </c>
      <c r="K23" s="20" t="s">
        <v>129</v>
      </c>
      <c r="L23" s="21" t="s">
        <v>130</v>
      </c>
      <c r="M23" s="43">
        <v>43244</v>
      </c>
      <c r="N23" s="43">
        <v>43245</v>
      </c>
      <c r="O23" s="25"/>
      <c r="P23" s="25"/>
      <c r="Q23" s="25"/>
      <c r="R23" s="25">
        <v>1</v>
      </c>
      <c r="S23" s="25">
        <v>107.7</v>
      </c>
      <c r="T23" s="45">
        <v>1</v>
      </c>
      <c r="U23" s="36">
        <v>32.31</v>
      </c>
      <c r="V23" s="27">
        <f t="shared" si="0"/>
        <v>2</v>
      </c>
      <c r="W23" s="28">
        <f t="shared" si="1"/>
        <v>140.01</v>
      </c>
      <c r="X23" s="28">
        <f t="shared" si="2"/>
        <v>140.01</v>
      </c>
      <c r="Y23" s="46">
        <v>9</v>
      </c>
      <c r="AB23" s="44"/>
    </row>
    <row r="24" spans="1:28" ht="72">
      <c r="A24" s="14" t="s">
        <v>78</v>
      </c>
      <c r="B24" s="15" t="s">
        <v>21</v>
      </c>
      <c r="C24" s="15"/>
      <c r="D24" s="16" t="s">
        <v>134</v>
      </c>
      <c r="E24" s="17" t="s">
        <v>97</v>
      </c>
      <c r="F24" s="18" t="s">
        <v>135</v>
      </c>
      <c r="G24" s="18" t="s">
        <v>128</v>
      </c>
      <c r="H24" s="21" t="s">
        <v>84</v>
      </c>
      <c r="I24" s="20" t="s">
        <v>85</v>
      </c>
      <c r="J24" s="21" t="s">
        <v>86</v>
      </c>
      <c r="K24" s="20" t="s">
        <v>129</v>
      </c>
      <c r="L24" s="21" t="s">
        <v>130</v>
      </c>
      <c r="M24" s="43">
        <v>43244</v>
      </c>
      <c r="N24" s="43">
        <v>43245</v>
      </c>
      <c r="O24" s="25"/>
      <c r="P24" s="25"/>
      <c r="Q24" s="25"/>
      <c r="R24" s="25">
        <v>1</v>
      </c>
      <c r="S24" s="25">
        <v>156.63999999999999</v>
      </c>
      <c r="T24" s="45">
        <v>1</v>
      </c>
      <c r="U24" s="36">
        <v>47</v>
      </c>
      <c r="V24" s="27">
        <f t="shared" si="0"/>
        <v>2</v>
      </c>
      <c r="W24" s="28">
        <f t="shared" si="1"/>
        <v>203.64</v>
      </c>
      <c r="X24" s="28">
        <f t="shared" si="2"/>
        <v>203.64</v>
      </c>
      <c r="Y24" s="46">
        <v>9</v>
      </c>
      <c r="AB24" s="44"/>
    </row>
    <row r="25" spans="1:28" ht="72">
      <c r="A25" s="14" t="s">
        <v>138</v>
      </c>
      <c r="B25" s="15" t="s">
        <v>136</v>
      </c>
      <c r="C25" s="32" t="s">
        <v>120</v>
      </c>
      <c r="D25" s="16" t="s">
        <v>123</v>
      </c>
      <c r="E25" s="17" t="s">
        <v>122</v>
      </c>
      <c r="F25" s="18" t="s">
        <v>137</v>
      </c>
      <c r="G25" s="18" t="s">
        <v>128</v>
      </c>
      <c r="H25" s="21" t="s">
        <v>84</v>
      </c>
      <c r="I25" s="20" t="s">
        <v>85</v>
      </c>
      <c r="J25" s="21" t="s">
        <v>86</v>
      </c>
      <c r="K25" s="20" t="s">
        <v>129</v>
      </c>
      <c r="L25" s="21" t="s">
        <v>130</v>
      </c>
      <c r="M25" s="43">
        <v>43244</v>
      </c>
      <c r="N25" s="43">
        <v>43245</v>
      </c>
      <c r="O25" s="25"/>
      <c r="P25" s="25"/>
      <c r="Q25" s="25"/>
      <c r="R25" s="25">
        <v>1</v>
      </c>
      <c r="S25" s="25">
        <v>107.7</v>
      </c>
      <c r="T25" s="45">
        <v>1</v>
      </c>
      <c r="U25" s="36">
        <v>32.31</v>
      </c>
      <c r="V25" s="27">
        <f t="shared" si="0"/>
        <v>2</v>
      </c>
      <c r="W25" s="28">
        <f t="shared" si="1"/>
        <v>140.01</v>
      </c>
      <c r="X25" s="28">
        <f t="shared" si="2"/>
        <v>140.01</v>
      </c>
      <c r="Y25" s="46">
        <v>9</v>
      </c>
      <c r="Z25" s="47"/>
      <c r="AA25" s="47"/>
      <c r="AB25" s="44"/>
    </row>
    <row r="26" spans="1:28" ht="72">
      <c r="A26" s="14" t="s">
        <v>138</v>
      </c>
      <c r="B26" s="15" t="s">
        <v>15</v>
      </c>
      <c r="C26" s="15" t="s">
        <v>269</v>
      </c>
      <c r="D26" s="16" t="s">
        <v>139</v>
      </c>
      <c r="E26" s="17" t="s">
        <v>126</v>
      </c>
      <c r="F26" s="18" t="s">
        <v>140</v>
      </c>
      <c r="G26" s="18" t="s">
        <v>128</v>
      </c>
      <c r="H26" s="21" t="s">
        <v>84</v>
      </c>
      <c r="I26" s="20" t="s">
        <v>85</v>
      </c>
      <c r="J26" s="21" t="s">
        <v>86</v>
      </c>
      <c r="K26" s="20" t="s">
        <v>129</v>
      </c>
      <c r="L26" s="21" t="s">
        <v>130</v>
      </c>
      <c r="M26" s="43">
        <v>43244</v>
      </c>
      <c r="N26" s="43">
        <v>43245</v>
      </c>
      <c r="O26" s="25"/>
      <c r="P26" s="25"/>
      <c r="Q26" s="25"/>
      <c r="R26" s="25">
        <v>1</v>
      </c>
      <c r="S26" s="25">
        <v>156.63999999999999</v>
      </c>
      <c r="T26" s="45">
        <v>1</v>
      </c>
      <c r="U26" s="36">
        <v>47</v>
      </c>
      <c r="V26" s="27">
        <f t="shared" si="0"/>
        <v>2</v>
      </c>
      <c r="W26" s="28">
        <f t="shared" si="1"/>
        <v>203.64</v>
      </c>
      <c r="X26" s="28">
        <f t="shared" si="2"/>
        <v>203.64</v>
      </c>
      <c r="Y26" s="46">
        <v>9</v>
      </c>
      <c r="AB26" s="44"/>
    </row>
    <row r="27" spans="1:28" ht="72">
      <c r="A27" s="14" t="s">
        <v>138</v>
      </c>
      <c r="B27" s="15" t="s">
        <v>141</v>
      </c>
      <c r="C27" s="15"/>
      <c r="D27" s="16" t="s">
        <v>142</v>
      </c>
      <c r="E27" s="17" t="s">
        <v>143</v>
      </c>
      <c r="F27" s="18" t="s">
        <v>144</v>
      </c>
      <c r="G27" s="18" t="s">
        <v>145</v>
      </c>
      <c r="H27" s="21" t="s">
        <v>84</v>
      </c>
      <c r="I27" s="20" t="s">
        <v>85</v>
      </c>
      <c r="J27" s="21" t="s">
        <v>86</v>
      </c>
      <c r="K27" s="20" t="s">
        <v>129</v>
      </c>
      <c r="L27" s="21" t="s">
        <v>130</v>
      </c>
      <c r="M27" s="43">
        <v>43244</v>
      </c>
      <c r="N27" s="43">
        <v>43245</v>
      </c>
      <c r="O27" s="25"/>
      <c r="P27" s="25"/>
      <c r="Q27" s="25"/>
      <c r="R27" s="25">
        <v>1</v>
      </c>
      <c r="S27" s="25">
        <v>107.7</v>
      </c>
      <c r="T27" s="45">
        <v>1</v>
      </c>
      <c r="U27" s="36">
        <v>32.31</v>
      </c>
      <c r="V27" s="27">
        <f t="shared" si="0"/>
        <v>2</v>
      </c>
      <c r="W27" s="28">
        <f t="shared" si="1"/>
        <v>140.01</v>
      </c>
      <c r="X27" s="28">
        <f t="shared" si="2"/>
        <v>140.01</v>
      </c>
      <c r="Y27" s="46">
        <v>9</v>
      </c>
      <c r="AB27" s="44"/>
    </row>
    <row r="28" spans="1:28" ht="72">
      <c r="A28" s="14" t="s">
        <v>138</v>
      </c>
      <c r="B28" s="15" t="s">
        <v>15</v>
      </c>
      <c r="C28" s="15" t="s">
        <v>269</v>
      </c>
      <c r="D28" s="16" t="s">
        <v>139</v>
      </c>
      <c r="E28" s="17" t="s">
        <v>126</v>
      </c>
      <c r="F28" s="18" t="s">
        <v>140</v>
      </c>
      <c r="G28" s="18" t="s">
        <v>146</v>
      </c>
      <c r="H28" s="21" t="s">
        <v>84</v>
      </c>
      <c r="I28" s="20" t="s">
        <v>85</v>
      </c>
      <c r="J28" s="21" t="s">
        <v>86</v>
      </c>
      <c r="K28" s="20" t="s">
        <v>129</v>
      </c>
      <c r="L28" s="21" t="s">
        <v>130</v>
      </c>
      <c r="M28" s="43">
        <v>43244</v>
      </c>
      <c r="N28" s="43">
        <v>43245</v>
      </c>
      <c r="O28" s="25"/>
      <c r="P28" s="25"/>
      <c r="Q28" s="25"/>
      <c r="R28" s="25">
        <v>1</v>
      </c>
      <c r="S28" s="25">
        <v>156.63999999999999</v>
      </c>
      <c r="T28" s="45">
        <v>1</v>
      </c>
      <c r="U28" s="36">
        <v>47</v>
      </c>
      <c r="V28" s="27">
        <f t="shared" si="0"/>
        <v>2</v>
      </c>
      <c r="W28" s="28">
        <f t="shared" si="1"/>
        <v>203.64</v>
      </c>
      <c r="X28" s="28">
        <f t="shared" si="2"/>
        <v>203.64</v>
      </c>
      <c r="Y28" s="46">
        <v>9</v>
      </c>
      <c r="AB28" s="44"/>
    </row>
    <row r="29" spans="1:28" ht="72">
      <c r="A29" s="14" t="s">
        <v>138</v>
      </c>
      <c r="B29" s="15" t="s">
        <v>136</v>
      </c>
      <c r="C29" s="32" t="s">
        <v>120</v>
      </c>
      <c r="D29" s="16" t="s">
        <v>123</v>
      </c>
      <c r="E29" s="17" t="s">
        <v>122</v>
      </c>
      <c r="F29" s="18" t="s">
        <v>137</v>
      </c>
      <c r="G29" s="18" t="s">
        <v>147</v>
      </c>
      <c r="H29" s="21" t="s">
        <v>84</v>
      </c>
      <c r="I29" s="20" t="s">
        <v>85</v>
      </c>
      <c r="J29" s="21" t="s">
        <v>86</v>
      </c>
      <c r="K29" s="20" t="s">
        <v>129</v>
      </c>
      <c r="L29" s="21" t="s">
        <v>130</v>
      </c>
      <c r="M29" s="43">
        <v>43244</v>
      </c>
      <c r="N29" s="43">
        <v>43245</v>
      </c>
      <c r="O29" s="25"/>
      <c r="P29" s="25"/>
      <c r="Q29" s="25"/>
      <c r="R29" s="25">
        <v>1</v>
      </c>
      <c r="S29" s="25">
        <v>107.7</v>
      </c>
      <c r="T29" s="45">
        <v>1</v>
      </c>
      <c r="U29" s="36">
        <v>32.31</v>
      </c>
      <c r="V29" s="27">
        <f t="shared" si="0"/>
        <v>2</v>
      </c>
      <c r="W29" s="28">
        <f t="shared" si="1"/>
        <v>140.01</v>
      </c>
      <c r="X29" s="28">
        <f t="shared" si="2"/>
        <v>140.01</v>
      </c>
      <c r="Y29" s="46">
        <v>9</v>
      </c>
      <c r="Z29" s="47"/>
      <c r="AA29" s="47"/>
      <c r="AB29" s="44"/>
    </row>
    <row r="30" spans="1:28" ht="96">
      <c r="A30" s="14" t="s">
        <v>78</v>
      </c>
      <c r="B30" s="15" t="s">
        <v>136</v>
      </c>
      <c r="C30" s="32" t="s">
        <v>120</v>
      </c>
      <c r="D30" s="16" t="s">
        <v>121</v>
      </c>
      <c r="E30" s="32" t="s">
        <v>122</v>
      </c>
      <c r="F30" s="18" t="s">
        <v>98</v>
      </c>
      <c r="G30" s="18" t="s">
        <v>148</v>
      </c>
      <c r="H30" s="21" t="s">
        <v>84</v>
      </c>
      <c r="I30" s="20" t="s">
        <v>85</v>
      </c>
      <c r="J30" s="21" t="s">
        <v>86</v>
      </c>
      <c r="K30" s="20" t="s">
        <v>85</v>
      </c>
      <c r="L30" s="21" t="s">
        <v>149</v>
      </c>
      <c r="M30" s="33">
        <v>43241</v>
      </c>
      <c r="N30" s="33">
        <v>43241</v>
      </c>
      <c r="O30" s="34"/>
      <c r="P30" s="34"/>
      <c r="Q30" s="26">
        <v>0</v>
      </c>
      <c r="R30" s="34"/>
      <c r="S30" s="34"/>
      <c r="T30" s="35">
        <v>1</v>
      </c>
      <c r="U30" s="36">
        <v>17.52</v>
      </c>
      <c r="V30" s="27">
        <f t="shared" si="0"/>
        <v>1</v>
      </c>
      <c r="W30" s="28">
        <f t="shared" si="1"/>
        <v>17.52</v>
      </c>
      <c r="X30" s="28">
        <f t="shared" si="2"/>
        <v>17.52</v>
      </c>
      <c r="Y30" s="52"/>
      <c r="Z30" s="52"/>
      <c r="AA30" s="52"/>
      <c r="AB30" s="52"/>
    </row>
    <row r="31" spans="1:28" ht="140.25">
      <c r="A31" s="48" t="s">
        <v>105</v>
      </c>
      <c r="B31" s="2" t="s">
        <v>25</v>
      </c>
      <c r="C31" s="62" t="s">
        <v>151</v>
      </c>
      <c r="D31" s="62" t="s">
        <v>150</v>
      </c>
      <c r="E31" s="48" t="s">
        <v>153</v>
      </c>
      <c r="F31" s="63" t="s">
        <v>152</v>
      </c>
      <c r="G31" s="18" t="s">
        <v>154</v>
      </c>
      <c r="H31" s="48" t="s">
        <v>84</v>
      </c>
      <c r="I31" s="48" t="s">
        <v>85</v>
      </c>
      <c r="J31" s="48" t="s">
        <v>86</v>
      </c>
      <c r="K31" s="48" t="s">
        <v>85</v>
      </c>
      <c r="L31" s="48" t="s">
        <v>100</v>
      </c>
      <c r="M31" s="51">
        <v>43320</v>
      </c>
      <c r="N31" s="51">
        <v>43320</v>
      </c>
      <c r="O31" s="57"/>
      <c r="P31" s="57"/>
      <c r="Q31" s="53"/>
      <c r="R31" s="58"/>
      <c r="S31" s="53"/>
      <c r="T31" s="59">
        <v>1</v>
      </c>
      <c r="U31" s="53">
        <v>17.52</v>
      </c>
      <c r="V31" s="27">
        <f t="shared" si="0"/>
        <v>1</v>
      </c>
      <c r="W31" s="28">
        <f t="shared" si="1"/>
        <v>17.52</v>
      </c>
      <c r="X31" s="28">
        <f t="shared" si="2"/>
        <v>17.52</v>
      </c>
      <c r="Y31" s="56"/>
      <c r="Z31" s="60"/>
      <c r="AA31" s="61"/>
      <c r="AB31" s="61"/>
    </row>
    <row r="32" spans="1:28" ht="96">
      <c r="A32" s="48" t="s">
        <v>78</v>
      </c>
      <c r="B32" s="65" t="s">
        <v>0</v>
      </c>
      <c r="C32" s="66" t="s">
        <v>155</v>
      </c>
      <c r="D32" s="66" t="s">
        <v>156</v>
      </c>
      <c r="E32" s="66" t="s">
        <v>112</v>
      </c>
      <c r="F32" s="18" t="s">
        <v>98</v>
      </c>
      <c r="G32" s="18" t="s">
        <v>148</v>
      </c>
      <c r="H32" s="48" t="s">
        <v>84</v>
      </c>
      <c r="I32" s="48" t="s">
        <v>85</v>
      </c>
      <c r="J32" s="48" t="s">
        <v>86</v>
      </c>
      <c r="K32" s="48" t="s">
        <v>85</v>
      </c>
      <c r="L32" s="64" t="s">
        <v>157</v>
      </c>
      <c r="M32" s="51">
        <v>43241</v>
      </c>
      <c r="N32" s="51">
        <v>43241</v>
      </c>
      <c r="O32" s="57"/>
      <c r="P32" s="57"/>
      <c r="Q32" s="53"/>
      <c r="R32" s="58"/>
      <c r="S32" s="53"/>
      <c r="T32" s="59">
        <v>1</v>
      </c>
      <c r="U32" s="53">
        <v>17.52</v>
      </c>
      <c r="V32" s="27">
        <f t="shared" si="0"/>
        <v>1</v>
      </c>
      <c r="W32" s="28">
        <f t="shared" si="1"/>
        <v>17.52</v>
      </c>
      <c r="X32" s="28">
        <f t="shared" si="2"/>
        <v>17.52</v>
      </c>
      <c r="Y32" s="56"/>
      <c r="Z32" s="60"/>
      <c r="AA32" s="61"/>
      <c r="AB32" s="61"/>
    </row>
    <row r="33" spans="1:28" ht="96">
      <c r="A33" s="48" t="s">
        <v>138</v>
      </c>
      <c r="B33" s="2" t="s">
        <v>22</v>
      </c>
      <c r="C33" s="49" t="s">
        <v>158</v>
      </c>
      <c r="D33" s="50" t="s">
        <v>159</v>
      </c>
      <c r="E33" s="48" t="s">
        <v>160</v>
      </c>
      <c r="F33" s="49" t="s">
        <v>161</v>
      </c>
      <c r="G33" s="18" t="s">
        <v>162</v>
      </c>
      <c r="H33" s="48" t="s">
        <v>84</v>
      </c>
      <c r="I33" s="48" t="s">
        <v>85</v>
      </c>
      <c r="J33" s="48" t="s">
        <v>86</v>
      </c>
      <c r="K33" s="48" t="s">
        <v>85</v>
      </c>
      <c r="L33" s="48" t="s">
        <v>163</v>
      </c>
      <c r="M33" s="51">
        <v>43280</v>
      </c>
      <c r="N33" s="51">
        <v>43280</v>
      </c>
      <c r="O33" s="57"/>
      <c r="P33" s="57"/>
      <c r="Q33" s="53"/>
      <c r="R33" s="58"/>
      <c r="S33" s="53"/>
      <c r="T33" s="59">
        <v>1</v>
      </c>
      <c r="U33" s="53">
        <v>17.52</v>
      </c>
      <c r="V33" s="27">
        <f t="shared" si="0"/>
        <v>1</v>
      </c>
      <c r="W33" s="28">
        <f t="shared" si="1"/>
        <v>17.52</v>
      </c>
      <c r="X33" s="28">
        <f t="shared" si="2"/>
        <v>17.52</v>
      </c>
      <c r="Y33" s="56"/>
      <c r="Z33" s="60"/>
      <c r="AA33" s="61"/>
      <c r="AB33" s="61"/>
    </row>
    <row r="34" spans="1:28" ht="96">
      <c r="A34" s="48" t="s">
        <v>138</v>
      </c>
      <c r="B34" s="2" t="s">
        <v>22</v>
      </c>
      <c r="C34" s="49" t="s">
        <v>158</v>
      </c>
      <c r="D34" s="50" t="s">
        <v>159</v>
      </c>
      <c r="E34" s="48" t="s">
        <v>160</v>
      </c>
      <c r="F34" s="49" t="s">
        <v>161</v>
      </c>
      <c r="G34" s="18" t="s">
        <v>162</v>
      </c>
      <c r="H34" s="48" t="s">
        <v>84</v>
      </c>
      <c r="I34" s="48" t="s">
        <v>85</v>
      </c>
      <c r="J34" s="48" t="s">
        <v>86</v>
      </c>
      <c r="K34" s="48" t="s">
        <v>85</v>
      </c>
      <c r="L34" s="48" t="s">
        <v>163</v>
      </c>
      <c r="M34" s="51">
        <v>43284</v>
      </c>
      <c r="N34" s="51">
        <v>43284</v>
      </c>
      <c r="O34" s="57"/>
      <c r="P34" s="57"/>
      <c r="Q34" s="53"/>
      <c r="R34" s="58"/>
      <c r="S34" s="53"/>
      <c r="T34" s="59">
        <v>1</v>
      </c>
      <c r="U34" s="53">
        <v>17.52</v>
      </c>
      <c r="V34" s="27">
        <f t="shared" si="0"/>
        <v>1</v>
      </c>
      <c r="W34" s="28">
        <f t="shared" si="1"/>
        <v>17.52</v>
      </c>
      <c r="X34" s="28">
        <f t="shared" si="2"/>
        <v>17.52</v>
      </c>
      <c r="Y34" s="59"/>
      <c r="Z34" s="53"/>
      <c r="AA34" s="54"/>
      <c r="AB34" s="55"/>
    </row>
    <row r="35" spans="1:28" ht="96">
      <c r="A35" s="48" t="s">
        <v>138</v>
      </c>
      <c r="B35" s="2" t="s">
        <v>22</v>
      </c>
      <c r="C35" s="49" t="s">
        <v>158</v>
      </c>
      <c r="D35" s="50" t="s">
        <v>159</v>
      </c>
      <c r="E35" s="48" t="s">
        <v>160</v>
      </c>
      <c r="F35" s="49" t="s">
        <v>161</v>
      </c>
      <c r="G35" s="18" t="s">
        <v>162</v>
      </c>
      <c r="H35" s="48" t="s">
        <v>84</v>
      </c>
      <c r="I35" s="48" t="s">
        <v>85</v>
      </c>
      <c r="J35" s="48" t="s">
        <v>86</v>
      </c>
      <c r="K35" s="48" t="s">
        <v>85</v>
      </c>
      <c r="L35" s="48" t="s">
        <v>163</v>
      </c>
      <c r="M35" s="51">
        <v>43286</v>
      </c>
      <c r="N35" s="51">
        <v>43286</v>
      </c>
      <c r="O35" s="57"/>
      <c r="P35" s="57"/>
      <c r="Q35" s="53"/>
      <c r="R35" s="58"/>
      <c r="S35" s="53"/>
      <c r="T35" s="59">
        <v>1</v>
      </c>
      <c r="U35" s="53">
        <v>17.52</v>
      </c>
      <c r="V35" s="27">
        <f t="shared" si="0"/>
        <v>1</v>
      </c>
      <c r="W35" s="28">
        <f t="shared" si="1"/>
        <v>17.52</v>
      </c>
      <c r="X35" s="28">
        <f t="shared" si="2"/>
        <v>17.52</v>
      </c>
      <c r="Y35" s="59"/>
      <c r="Z35" s="53"/>
      <c r="AA35" s="54"/>
      <c r="AB35" s="55"/>
    </row>
    <row r="36" spans="1:28" ht="96">
      <c r="A36" s="48" t="s">
        <v>138</v>
      </c>
      <c r="B36" s="2" t="s">
        <v>22</v>
      </c>
      <c r="C36" s="49" t="s">
        <v>158</v>
      </c>
      <c r="D36" s="50" t="s">
        <v>159</v>
      </c>
      <c r="E36" s="48" t="s">
        <v>160</v>
      </c>
      <c r="F36" s="49" t="s">
        <v>161</v>
      </c>
      <c r="G36" s="18" t="s">
        <v>162</v>
      </c>
      <c r="H36" s="48" t="s">
        <v>84</v>
      </c>
      <c r="I36" s="48" t="s">
        <v>85</v>
      </c>
      <c r="J36" s="48" t="s">
        <v>86</v>
      </c>
      <c r="K36" s="48" t="s">
        <v>85</v>
      </c>
      <c r="L36" s="48" t="s">
        <v>163</v>
      </c>
      <c r="M36" s="51">
        <v>43300</v>
      </c>
      <c r="N36" s="51">
        <v>43300</v>
      </c>
      <c r="O36" s="57"/>
      <c r="P36" s="57"/>
      <c r="Q36" s="53"/>
      <c r="R36" s="58"/>
      <c r="S36" s="53"/>
      <c r="T36" s="59">
        <v>1</v>
      </c>
      <c r="U36" s="53">
        <v>17.52</v>
      </c>
      <c r="V36" s="27">
        <f t="shared" si="0"/>
        <v>1</v>
      </c>
      <c r="W36" s="28">
        <f t="shared" si="1"/>
        <v>17.52</v>
      </c>
      <c r="X36" s="28">
        <f t="shared" si="2"/>
        <v>17.52</v>
      </c>
      <c r="Y36" s="59"/>
      <c r="Z36" s="53"/>
      <c r="AA36" s="54"/>
      <c r="AB36" s="55"/>
    </row>
    <row r="37" spans="1:28" ht="96">
      <c r="A37" s="3" t="s">
        <v>138</v>
      </c>
      <c r="B37" s="2" t="s">
        <v>4</v>
      </c>
      <c r="C37" s="49" t="s">
        <v>164</v>
      </c>
      <c r="D37" s="50" t="s">
        <v>165</v>
      </c>
      <c r="E37" s="48" t="s">
        <v>166</v>
      </c>
      <c r="F37" s="49" t="s">
        <v>161</v>
      </c>
      <c r="G37" s="18" t="s">
        <v>162</v>
      </c>
      <c r="H37" s="48" t="s">
        <v>84</v>
      </c>
      <c r="I37" s="48" t="s">
        <v>85</v>
      </c>
      <c r="J37" s="48" t="s">
        <v>86</v>
      </c>
      <c r="K37" s="48" t="s">
        <v>85</v>
      </c>
      <c r="L37" s="48" t="s">
        <v>167</v>
      </c>
      <c r="M37" s="51">
        <v>43307</v>
      </c>
      <c r="N37" s="51">
        <v>43307</v>
      </c>
      <c r="O37" s="52"/>
      <c r="P37" s="52"/>
      <c r="Q37" s="53"/>
      <c r="R37" s="52"/>
      <c r="S37" s="52"/>
      <c r="T37" s="59">
        <v>1</v>
      </c>
      <c r="U37" s="53">
        <v>17.52</v>
      </c>
      <c r="V37" s="27">
        <f t="shared" si="0"/>
        <v>1</v>
      </c>
      <c r="W37" s="28">
        <f t="shared" si="1"/>
        <v>17.52</v>
      </c>
      <c r="X37" s="28">
        <f t="shared" si="2"/>
        <v>17.52</v>
      </c>
      <c r="Y37" s="52"/>
      <c r="Z37" s="60"/>
      <c r="AA37" s="60"/>
      <c r="AB37" s="61"/>
    </row>
    <row r="38" spans="1:28" ht="132">
      <c r="A38" s="48" t="s">
        <v>105</v>
      </c>
      <c r="B38" s="2" t="s">
        <v>20</v>
      </c>
      <c r="C38" s="67" t="s">
        <v>168</v>
      </c>
      <c r="D38" s="68" t="s">
        <v>169</v>
      </c>
      <c r="E38" s="48" t="s">
        <v>170</v>
      </c>
      <c r="F38" s="49" t="s">
        <v>152</v>
      </c>
      <c r="G38" s="18" t="s">
        <v>154</v>
      </c>
      <c r="H38" s="48" t="s">
        <v>84</v>
      </c>
      <c r="I38" s="48" t="s">
        <v>85</v>
      </c>
      <c r="J38" s="48" t="s">
        <v>86</v>
      </c>
      <c r="K38" s="48" t="s">
        <v>85</v>
      </c>
      <c r="L38" s="48" t="s">
        <v>100</v>
      </c>
      <c r="M38" s="51">
        <v>43320</v>
      </c>
      <c r="N38" s="51">
        <v>43320</v>
      </c>
      <c r="O38" s="57"/>
      <c r="P38" s="57"/>
      <c r="Q38" s="53"/>
      <c r="R38" s="58"/>
      <c r="S38" s="53"/>
      <c r="T38" s="59">
        <v>1</v>
      </c>
      <c r="U38" s="53">
        <v>17.52</v>
      </c>
      <c r="V38" s="27">
        <f t="shared" si="0"/>
        <v>1</v>
      </c>
      <c r="W38" s="28">
        <f t="shared" si="1"/>
        <v>17.52</v>
      </c>
      <c r="X38" s="28">
        <f t="shared" si="2"/>
        <v>17.52</v>
      </c>
      <c r="Y38" s="56"/>
      <c r="Z38" s="60"/>
      <c r="AA38" s="61"/>
      <c r="AB38" s="61"/>
    </row>
    <row r="39" spans="1:28" ht="96">
      <c r="A39" s="48" t="s">
        <v>105</v>
      </c>
      <c r="B39" s="2" t="s">
        <v>20</v>
      </c>
      <c r="C39" s="67" t="s">
        <v>168</v>
      </c>
      <c r="D39" s="68" t="s">
        <v>169</v>
      </c>
      <c r="E39" s="48" t="s">
        <v>170</v>
      </c>
      <c r="F39" s="49" t="s">
        <v>98</v>
      </c>
      <c r="G39" s="18" t="s">
        <v>99</v>
      </c>
      <c r="H39" s="48" t="s">
        <v>84</v>
      </c>
      <c r="I39" s="48" t="s">
        <v>85</v>
      </c>
      <c r="J39" s="48" t="s">
        <v>86</v>
      </c>
      <c r="K39" s="48" t="s">
        <v>85</v>
      </c>
      <c r="L39" s="48" t="s">
        <v>101</v>
      </c>
      <c r="M39" s="43">
        <v>43231</v>
      </c>
      <c r="N39" s="43">
        <v>43231</v>
      </c>
      <c r="O39" s="25"/>
      <c r="P39" s="25"/>
      <c r="Q39" s="25"/>
      <c r="R39" s="25"/>
      <c r="S39" s="25"/>
      <c r="T39" s="59">
        <v>1</v>
      </c>
      <c r="U39" s="53">
        <v>17.52</v>
      </c>
      <c r="V39" s="27">
        <f t="shared" si="0"/>
        <v>1</v>
      </c>
      <c r="W39" s="28">
        <f t="shared" si="1"/>
        <v>17.52</v>
      </c>
      <c r="X39" s="28">
        <f t="shared" si="2"/>
        <v>17.52</v>
      </c>
      <c r="Y39" s="25"/>
      <c r="Z39" s="25"/>
      <c r="AA39" s="25"/>
      <c r="AB39" s="25"/>
    </row>
    <row r="40" spans="1:28" ht="96">
      <c r="A40" s="48" t="s">
        <v>105</v>
      </c>
      <c r="B40" s="2" t="s">
        <v>20</v>
      </c>
      <c r="C40" s="67" t="s">
        <v>168</v>
      </c>
      <c r="D40" s="68" t="s">
        <v>169</v>
      </c>
      <c r="E40" s="48" t="s">
        <v>170</v>
      </c>
      <c r="F40" s="49" t="s">
        <v>98</v>
      </c>
      <c r="G40" s="18" t="s">
        <v>99</v>
      </c>
      <c r="H40" s="48" t="s">
        <v>84</v>
      </c>
      <c r="I40" s="48" t="s">
        <v>85</v>
      </c>
      <c r="J40" s="48" t="s">
        <v>86</v>
      </c>
      <c r="K40" s="48" t="s">
        <v>85</v>
      </c>
      <c r="L40" s="48" t="s">
        <v>87</v>
      </c>
      <c r="M40" s="43">
        <v>43236</v>
      </c>
      <c r="N40" s="43">
        <v>43236</v>
      </c>
      <c r="O40" s="25"/>
      <c r="P40" s="25"/>
      <c r="Q40" s="25"/>
      <c r="R40" s="25"/>
      <c r="S40" s="25"/>
      <c r="T40" s="59">
        <v>1</v>
      </c>
      <c r="U40" s="53">
        <v>17.52</v>
      </c>
      <c r="V40" s="27">
        <f t="shared" si="0"/>
        <v>1</v>
      </c>
      <c r="W40" s="28">
        <f t="shared" si="1"/>
        <v>17.52</v>
      </c>
      <c r="X40" s="28">
        <f t="shared" si="2"/>
        <v>17.52</v>
      </c>
      <c r="Y40" s="25"/>
      <c r="Z40" s="25"/>
      <c r="AA40" s="25"/>
      <c r="AB40" s="25"/>
    </row>
    <row r="41" spans="1:28" ht="60">
      <c r="A41" s="74" t="s">
        <v>78</v>
      </c>
      <c r="B41" s="75" t="s">
        <v>12</v>
      </c>
      <c r="C41" s="72">
        <v>53487714</v>
      </c>
      <c r="D41" s="73" t="s">
        <v>171</v>
      </c>
      <c r="E41" s="71" t="s">
        <v>166</v>
      </c>
      <c r="F41" s="70" t="s">
        <v>172</v>
      </c>
      <c r="G41" s="76" t="s">
        <v>175</v>
      </c>
      <c r="H41" s="74" t="s">
        <v>84</v>
      </c>
      <c r="I41" s="74" t="s">
        <v>85</v>
      </c>
      <c r="J41" s="74" t="s">
        <v>173</v>
      </c>
      <c r="K41" s="74" t="s">
        <v>85</v>
      </c>
      <c r="L41" s="74" t="s">
        <v>86</v>
      </c>
      <c r="M41" s="77">
        <v>43242</v>
      </c>
      <c r="N41" s="77">
        <v>43246</v>
      </c>
      <c r="O41" s="78"/>
      <c r="P41" s="78"/>
      <c r="Q41" s="78"/>
      <c r="R41" s="79">
        <v>4</v>
      </c>
      <c r="S41" s="80">
        <v>54.01</v>
      </c>
      <c r="T41" s="81">
        <v>1</v>
      </c>
      <c r="U41" s="80">
        <v>17.52</v>
      </c>
      <c r="V41" s="82">
        <f t="shared" ref="V41" si="3">R41+T41</f>
        <v>5</v>
      </c>
      <c r="W41" s="83">
        <f t="shared" ref="W41" si="4">(R41*S41)+(T41*U41)</f>
        <v>233.56</v>
      </c>
      <c r="X41" s="83">
        <f t="shared" ref="X41" si="5">W41+Q41</f>
        <v>233.56</v>
      </c>
    </row>
    <row r="42" spans="1:28" ht="72">
      <c r="A42" s="48" t="s">
        <v>78</v>
      </c>
      <c r="B42" s="86" t="s">
        <v>12</v>
      </c>
      <c r="C42" s="87">
        <v>53487714</v>
      </c>
      <c r="D42" s="88" t="s">
        <v>171</v>
      </c>
      <c r="E42" s="48" t="s">
        <v>166</v>
      </c>
      <c r="F42" s="49" t="s">
        <v>174</v>
      </c>
      <c r="G42" s="18" t="s">
        <v>176</v>
      </c>
      <c r="H42" s="48" t="s">
        <v>84</v>
      </c>
      <c r="I42" s="48" t="s">
        <v>85</v>
      </c>
      <c r="J42" s="48" t="s">
        <v>86</v>
      </c>
      <c r="K42" s="48" t="s">
        <v>85</v>
      </c>
      <c r="L42" s="48" t="s">
        <v>177</v>
      </c>
      <c r="M42" s="43">
        <v>43256</v>
      </c>
      <c r="N42" s="43">
        <v>43257</v>
      </c>
      <c r="O42" s="25"/>
      <c r="P42" s="25"/>
      <c r="Q42" s="25"/>
      <c r="R42" s="25">
        <v>1</v>
      </c>
      <c r="S42" s="36">
        <v>54.01</v>
      </c>
      <c r="T42" s="59">
        <v>1</v>
      </c>
      <c r="U42" s="53">
        <v>17.52</v>
      </c>
      <c r="V42" s="27">
        <f t="shared" ref="V42:V85" si="6">R42+T42</f>
        <v>2</v>
      </c>
      <c r="W42" s="28">
        <f t="shared" ref="W42:W85" si="7">(R42*S42)+(T42*U42)</f>
        <v>71.53</v>
      </c>
      <c r="X42" s="28">
        <f t="shared" ref="X42:X85" si="8">W42+Q42</f>
        <v>71.53</v>
      </c>
      <c r="Y42" s="25"/>
    </row>
    <row r="43" spans="1:28" ht="72">
      <c r="A43" s="74" t="s">
        <v>78</v>
      </c>
      <c r="B43" s="89" t="s">
        <v>12</v>
      </c>
      <c r="C43" s="90">
        <v>53487714</v>
      </c>
      <c r="D43" s="91" t="s">
        <v>171</v>
      </c>
      <c r="E43" s="74" t="s">
        <v>166</v>
      </c>
      <c r="F43" s="92" t="s">
        <v>174</v>
      </c>
      <c r="G43" s="76" t="s">
        <v>176</v>
      </c>
      <c r="H43" s="74" t="s">
        <v>84</v>
      </c>
      <c r="I43" s="74" t="s">
        <v>85</v>
      </c>
      <c r="J43" s="74" t="s">
        <v>86</v>
      </c>
      <c r="K43" s="74" t="s">
        <v>85</v>
      </c>
      <c r="L43" s="74" t="s">
        <v>178</v>
      </c>
      <c r="M43" s="77">
        <v>43250</v>
      </c>
      <c r="N43" s="77">
        <v>43250</v>
      </c>
      <c r="O43" s="78"/>
      <c r="P43" s="78"/>
      <c r="Q43" s="78"/>
      <c r="R43" s="78"/>
      <c r="S43" s="78"/>
      <c r="T43" s="93">
        <v>1</v>
      </c>
      <c r="U43" s="94">
        <v>17.52</v>
      </c>
      <c r="V43" s="82">
        <f t="shared" si="6"/>
        <v>1</v>
      </c>
      <c r="W43" s="83">
        <f t="shared" si="7"/>
        <v>17.52</v>
      </c>
      <c r="X43" s="83">
        <f t="shared" si="8"/>
        <v>17.52</v>
      </c>
    </row>
    <row r="44" spans="1:28" ht="84">
      <c r="A44" s="48" t="s">
        <v>78</v>
      </c>
      <c r="B44" s="86" t="s">
        <v>12</v>
      </c>
      <c r="C44" s="87">
        <v>53487714</v>
      </c>
      <c r="D44" s="88" t="s">
        <v>171</v>
      </c>
      <c r="E44" s="48" t="s">
        <v>166</v>
      </c>
      <c r="F44" s="49" t="s">
        <v>174</v>
      </c>
      <c r="G44" s="18" t="s">
        <v>176</v>
      </c>
      <c r="H44" s="48" t="s">
        <v>84</v>
      </c>
      <c r="I44" s="48" t="s">
        <v>85</v>
      </c>
      <c r="J44" s="48" t="s">
        <v>86</v>
      </c>
      <c r="K44" s="48" t="s">
        <v>85</v>
      </c>
      <c r="L44" s="48" t="s">
        <v>179</v>
      </c>
      <c r="M44" s="43">
        <v>43243</v>
      </c>
      <c r="N44" s="43">
        <v>43245</v>
      </c>
      <c r="O44" s="25"/>
      <c r="P44" s="25"/>
      <c r="Q44" s="25"/>
      <c r="R44" s="25">
        <v>2</v>
      </c>
      <c r="S44" s="25">
        <v>54.01</v>
      </c>
      <c r="T44" s="59">
        <v>1</v>
      </c>
      <c r="U44" s="53">
        <v>17.52</v>
      </c>
      <c r="V44" s="27">
        <f t="shared" si="6"/>
        <v>3</v>
      </c>
      <c r="W44" s="28">
        <f t="shared" si="7"/>
        <v>125.53999999999999</v>
      </c>
      <c r="X44" s="28">
        <f t="shared" si="8"/>
        <v>125.53999999999999</v>
      </c>
      <c r="Y44" s="25"/>
    </row>
    <row r="45" spans="1:28" ht="60">
      <c r="A45" s="25" t="s">
        <v>78</v>
      </c>
      <c r="B45" s="2" t="s">
        <v>14</v>
      </c>
      <c r="C45" s="25" t="s">
        <v>180</v>
      </c>
      <c r="D45" s="25" t="s">
        <v>181</v>
      </c>
      <c r="E45" s="25" t="s">
        <v>166</v>
      </c>
      <c r="F45" s="25" t="s">
        <v>182</v>
      </c>
      <c r="G45" s="18" t="s">
        <v>183</v>
      </c>
      <c r="H45" s="25" t="s">
        <v>84</v>
      </c>
      <c r="I45" s="25" t="s">
        <v>85</v>
      </c>
      <c r="J45" s="25" t="s">
        <v>86</v>
      </c>
      <c r="K45" s="25" t="s">
        <v>85</v>
      </c>
      <c r="L45" s="25" t="s">
        <v>87</v>
      </c>
      <c r="M45" s="43">
        <v>43265</v>
      </c>
      <c r="N45" s="43">
        <v>43265</v>
      </c>
      <c r="O45" s="25"/>
      <c r="P45" s="25"/>
      <c r="Q45" s="25"/>
      <c r="R45" s="25"/>
      <c r="S45" s="25"/>
      <c r="T45" s="25">
        <v>1</v>
      </c>
      <c r="U45" s="25">
        <v>17.52</v>
      </c>
      <c r="V45" s="27">
        <f t="shared" si="6"/>
        <v>1</v>
      </c>
      <c r="W45" s="28">
        <f t="shared" si="7"/>
        <v>17.52</v>
      </c>
      <c r="X45" s="28">
        <f t="shared" si="8"/>
        <v>17.52</v>
      </c>
      <c r="Y45" s="25"/>
    </row>
    <row r="46" spans="1:28" ht="60">
      <c r="A46" s="25" t="s">
        <v>78</v>
      </c>
      <c r="B46" s="2" t="s">
        <v>2</v>
      </c>
      <c r="C46" s="25" t="s">
        <v>184</v>
      </c>
      <c r="D46" s="25" t="s">
        <v>185</v>
      </c>
      <c r="E46" s="25" t="s">
        <v>166</v>
      </c>
      <c r="F46" s="25" t="s">
        <v>186</v>
      </c>
      <c r="G46" s="18" t="s">
        <v>187</v>
      </c>
      <c r="H46" s="25" t="s">
        <v>84</v>
      </c>
      <c r="I46" s="25" t="s">
        <v>85</v>
      </c>
      <c r="J46" s="25" t="s">
        <v>86</v>
      </c>
      <c r="K46" s="25" t="s">
        <v>85</v>
      </c>
      <c r="L46" s="25" t="s">
        <v>100</v>
      </c>
      <c r="M46" s="43">
        <v>43299</v>
      </c>
      <c r="N46" s="43">
        <v>43299</v>
      </c>
      <c r="O46" s="25"/>
      <c r="P46" s="25"/>
      <c r="Q46" s="25"/>
      <c r="R46" s="25"/>
      <c r="S46" s="25"/>
      <c r="T46" s="25">
        <v>1</v>
      </c>
      <c r="U46" s="25">
        <v>17.52</v>
      </c>
      <c r="V46" s="27">
        <f t="shared" si="6"/>
        <v>1</v>
      </c>
      <c r="W46" s="28">
        <f t="shared" si="7"/>
        <v>17.52</v>
      </c>
      <c r="X46" s="28">
        <f t="shared" si="8"/>
        <v>17.52</v>
      </c>
      <c r="Y46" s="25"/>
    </row>
    <row r="47" spans="1:28" ht="60">
      <c r="A47" s="25" t="s">
        <v>78</v>
      </c>
      <c r="B47" s="2" t="s">
        <v>2</v>
      </c>
      <c r="C47" s="25" t="s">
        <v>184</v>
      </c>
      <c r="D47" s="25" t="s">
        <v>185</v>
      </c>
      <c r="E47" s="25" t="s">
        <v>166</v>
      </c>
      <c r="F47" s="25" t="s">
        <v>188</v>
      </c>
      <c r="G47" s="18" t="s">
        <v>189</v>
      </c>
      <c r="H47" s="25" t="s">
        <v>84</v>
      </c>
      <c r="I47" s="25" t="s">
        <v>85</v>
      </c>
      <c r="J47" s="25" t="s">
        <v>86</v>
      </c>
      <c r="K47" s="25" t="s">
        <v>85</v>
      </c>
      <c r="L47" s="25" t="s">
        <v>100</v>
      </c>
      <c r="M47" s="43">
        <v>43222</v>
      </c>
      <c r="N47" s="43">
        <v>43222</v>
      </c>
      <c r="O47" s="25"/>
      <c r="P47" s="25"/>
      <c r="Q47" s="25"/>
      <c r="R47" s="25"/>
      <c r="S47" s="25"/>
      <c r="T47" s="25">
        <v>1</v>
      </c>
      <c r="U47" s="25">
        <v>17.52</v>
      </c>
      <c r="V47" s="27">
        <f t="shared" si="6"/>
        <v>1</v>
      </c>
      <c r="W47" s="28">
        <f t="shared" si="7"/>
        <v>17.52</v>
      </c>
      <c r="X47" s="28">
        <f t="shared" si="8"/>
        <v>17.52</v>
      </c>
      <c r="Y47" s="25"/>
    </row>
    <row r="48" spans="1:28" ht="60">
      <c r="A48" s="25" t="s">
        <v>78</v>
      </c>
      <c r="B48" s="2" t="s">
        <v>2</v>
      </c>
      <c r="C48" s="25" t="s">
        <v>184</v>
      </c>
      <c r="D48" s="25" t="s">
        <v>185</v>
      </c>
      <c r="E48" s="25" t="s">
        <v>166</v>
      </c>
      <c r="F48" s="95" t="s">
        <v>190</v>
      </c>
      <c r="G48" s="18" t="s">
        <v>191</v>
      </c>
      <c r="H48" s="25" t="s">
        <v>84</v>
      </c>
      <c r="I48" s="25" t="s">
        <v>85</v>
      </c>
      <c r="J48" s="25" t="s">
        <v>86</v>
      </c>
      <c r="K48" s="25" t="s">
        <v>85</v>
      </c>
      <c r="L48" s="96" t="s">
        <v>192</v>
      </c>
      <c r="M48" s="43">
        <v>43326</v>
      </c>
      <c r="N48" s="43">
        <v>43329</v>
      </c>
      <c r="O48" s="25"/>
      <c r="P48" s="25"/>
      <c r="Q48" s="25"/>
      <c r="R48" s="25">
        <v>3</v>
      </c>
      <c r="S48" s="36">
        <v>54.01</v>
      </c>
      <c r="T48" s="25">
        <v>1</v>
      </c>
      <c r="U48" s="25">
        <v>17.52</v>
      </c>
      <c r="V48" s="27">
        <f t="shared" si="6"/>
        <v>4</v>
      </c>
      <c r="W48" s="28">
        <f t="shared" si="7"/>
        <v>179.55</v>
      </c>
      <c r="X48" s="28">
        <f t="shared" si="8"/>
        <v>179.55</v>
      </c>
      <c r="Y48" s="25"/>
    </row>
    <row r="49" spans="1:28" ht="48">
      <c r="A49" s="25" t="s">
        <v>78</v>
      </c>
      <c r="B49" s="15" t="s">
        <v>193</v>
      </c>
      <c r="C49" s="25" t="s">
        <v>194</v>
      </c>
      <c r="D49" s="25" t="s">
        <v>195</v>
      </c>
      <c r="E49" s="25" t="s">
        <v>112</v>
      </c>
      <c r="F49" s="18" t="s">
        <v>196</v>
      </c>
      <c r="G49" s="18" t="s">
        <v>197</v>
      </c>
      <c r="H49" s="19" t="s">
        <v>84</v>
      </c>
      <c r="I49" s="20" t="s">
        <v>85</v>
      </c>
      <c r="J49" s="21" t="s">
        <v>104</v>
      </c>
      <c r="K49" s="20" t="s">
        <v>85</v>
      </c>
      <c r="L49" s="22" t="s">
        <v>86</v>
      </c>
      <c r="M49" s="23">
        <v>43242</v>
      </c>
      <c r="N49" s="24">
        <v>43243</v>
      </c>
      <c r="O49" s="25"/>
      <c r="P49" s="25"/>
      <c r="Q49" s="26">
        <f t="shared" ref="Q49:Q52" si="9">O49+P49</f>
        <v>0</v>
      </c>
      <c r="R49" s="25">
        <v>1</v>
      </c>
      <c r="S49" s="25">
        <v>54.01</v>
      </c>
      <c r="T49" s="25">
        <v>1</v>
      </c>
      <c r="U49" s="25">
        <v>17.52</v>
      </c>
      <c r="V49" s="27">
        <f t="shared" si="6"/>
        <v>2</v>
      </c>
      <c r="W49" s="28">
        <f t="shared" si="7"/>
        <v>71.53</v>
      </c>
      <c r="X49" s="28">
        <f t="shared" si="8"/>
        <v>71.53</v>
      </c>
      <c r="Y49" s="25">
        <v>10</v>
      </c>
      <c r="Z49" s="25">
        <v>55</v>
      </c>
      <c r="AA49" s="25">
        <v>343</v>
      </c>
      <c r="AB49" s="25"/>
    </row>
    <row r="50" spans="1:28" ht="48">
      <c r="A50" s="25" t="s">
        <v>78</v>
      </c>
      <c r="B50" s="15" t="s">
        <v>193</v>
      </c>
      <c r="C50" s="25" t="s">
        <v>194</v>
      </c>
      <c r="D50" s="25" t="s">
        <v>195</v>
      </c>
      <c r="E50" s="25" t="s">
        <v>112</v>
      </c>
      <c r="F50" s="18" t="s">
        <v>196</v>
      </c>
      <c r="G50" s="18" t="s">
        <v>197</v>
      </c>
      <c r="H50" s="19" t="s">
        <v>84</v>
      </c>
      <c r="I50" s="20" t="s">
        <v>85</v>
      </c>
      <c r="J50" s="21" t="s">
        <v>104</v>
      </c>
      <c r="K50" s="20" t="s">
        <v>85</v>
      </c>
      <c r="L50" s="22" t="s">
        <v>173</v>
      </c>
      <c r="M50" s="23">
        <v>43245</v>
      </c>
      <c r="N50" s="24">
        <v>43246</v>
      </c>
      <c r="O50" s="25"/>
      <c r="P50" s="25"/>
      <c r="Q50" s="26">
        <f t="shared" si="9"/>
        <v>0</v>
      </c>
      <c r="R50" s="25">
        <v>1</v>
      </c>
      <c r="S50" s="25">
        <v>54.01</v>
      </c>
      <c r="T50" s="25">
        <v>1</v>
      </c>
      <c r="U50" s="25">
        <v>17.52</v>
      </c>
      <c r="V50" s="27">
        <f t="shared" si="6"/>
        <v>2</v>
      </c>
      <c r="W50" s="28">
        <f t="shared" si="7"/>
        <v>71.53</v>
      </c>
      <c r="X50" s="28">
        <f t="shared" si="8"/>
        <v>71.53</v>
      </c>
      <c r="Y50" s="25">
        <v>10</v>
      </c>
      <c r="Z50" s="25">
        <v>55</v>
      </c>
      <c r="AA50" s="25">
        <v>343</v>
      </c>
      <c r="AB50" s="25"/>
    </row>
    <row r="51" spans="1:28" ht="60">
      <c r="A51" s="14" t="s">
        <v>78</v>
      </c>
      <c r="B51" s="15" t="s">
        <v>198</v>
      </c>
      <c r="C51" s="15" t="s">
        <v>199</v>
      </c>
      <c r="D51" s="16" t="s">
        <v>200</v>
      </c>
      <c r="E51" s="17" t="s">
        <v>119</v>
      </c>
      <c r="F51" s="18" t="s">
        <v>113</v>
      </c>
      <c r="G51" s="18" t="s">
        <v>114</v>
      </c>
      <c r="H51" s="21" t="s">
        <v>84</v>
      </c>
      <c r="I51" s="20" t="s">
        <v>85</v>
      </c>
      <c r="J51" s="21" t="s">
        <v>86</v>
      </c>
      <c r="K51" s="20" t="s">
        <v>85</v>
      </c>
      <c r="L51" s="22" t="s">
        <v>115</v>
      </c>
      <c r="M51" s="23">
        <v>43243</v>
      </c>
      <c r="N51" s="24">
        <v>43243</v>
      </c>
      <c r="O51" s="25"/>
      <c r="P51" s="25"/>
      <c r="Q51" s="26">
        <f t="shared" si="9"/>
        <v>0</v>
      </c>
      <c r="R51" s="97"/>
      <c r="S51" s="36"/>
      <c r="T51" s="35">
        <v>1</v>
      </c>
      <c r="U51" s="36">
        <v>17.52</v>
      </c>
      <c r="V51" s="27">
        <f t="shared" si="6"/>
        <v>1</v>
      </c>
      <c r="W51" s="28">
        <f t="shared" si="7"/>
        <v>17.52</v>
      </c>
      <c r="X51" s="28">
        <f t="shared" si="8"/>
        <v>17.52</v>
      </c>
      <c r="Y51" s="42">
        <v>10</v>
      </c>
      <c r="Z51" s="98">
        <v>40</v>
      </c>
      <c r="AA51" s="98">
        <v>317</v>
      </c>
      <c r="AB51" s="25"/>
    </row>
    <row r="52" spans="1:28" ht="48">
      <c r="A52" s="14" t="s">
        <v>78</v>
      </c>
      <c r="B52" s="15" t="s">
        <v>198</v>
      </c>
      <c r="C52" s="15" t="s">
        <v>199</v>
      </c>
      <c r="D52" s="16" t="s">
        <v>200</v>
      </c>
      <c r="E52" s="17" t="s">
        <v>119</v>
      </c>
      <c r="F52" s="18" t="s">
        <v>201</v>
      </c>
      <c r="G52" s="18" t="s">
        <v>202</v>
      </c>
      <c r="H52" s="21" t="s">
        <v>84</v>
      </c>
      <c r="I52" s="20" t="s">
        <v>85</v>
      </c>
      <c r="J52" s="21" t="s">
        <v>86</v>
      </c>
      <c r="K52" s="20" t="s">
        <v>85</v>
      </c>
      <c r="L52" s="22" t="s">
        <v>203</v>
      </c>
      <c r="M52" s="23">
        <v>43236</v>
      </c>
      <c r="N52" s="23">
        <v>43237</v>
      </c>
      <c r="O52" s="25"/>
      <c r="P52" s="25"/>
      <c r="Q52" s="26">
        <f t="shared" si="9"/>
        <v>0</v>
      </c>
      <c r="R52" s="79">
        <v>1</v>
      </c>
      <c r="S52" s="36">
        <v>54.01</v>
      </c>
      <c r="T52" s="35">
        <v>1</v>
      </c>
      <c r="U52" s="36">
        <v>17.52</v>
      </c>
      <c r="V52" s="27">
        <f t="shared" si="6"/>
        <v>2</v>
      </c>
      <c r="W52" s="28">
        <f t="shared" si="7"/>
        <v>71.53</v>
      </c>
      <c r="X52" s="28">
        <f t="shared" si="8"/>
        <v>71.53</v>
      </c>
      <c r="Y52" s="41">
        <v>10</v>
      </c>
      <c r="Z52" s="42">
        <v>37</v>
      </c>
      <c r="AA52" s="42">
        <v>307</v>
      </c>
      <c r="AB52" s="42"/>
    </row>
    <row r="53" spans="1:28" ht="89.25">
      <c r="A53" s="46" t="s">
        <v>138</v>
      </c>
      <c r="B53" s="92" t="s">
        <v>204</v>
      </c>
      <c r="C53" s="100" t="s">
        <v>209</v>
      </c>
      <c r="D53" s="101" t="s">
        <v>210</v>
      </c>
      <c r="E53" s="102" t="s">
        <v>112</v>
      </c>
      <c r="F53" s="99" t="s">
        <v>205</v>
      </c>
      <c r="G53" s="99" t="s">
        <v>223</v>
      </c>
      <c r="H53" s="21" t="s">
        <v>84</v>
      </c>
      <c r="I53" s="20" t="s">
        <v>85</v>
      </c>
      <c r="J53" s="21" t="s">
        <v>86</v>
      </c>
      <c r="K53" s="20" t="s">
        <v>85</v>
      </c>
      <c r="L53" s="21" t="s">
        <v>206</v>
      </c>
      <c r="M53" s="43">
        <v>43278</v>
      </c>
      <c r="N53" s="43">
        <v>43278</v>
      </c>
      <c r="O53" s="25"/>
      <c r="P53" s="25"/>
      <c r="Q53" s="25"/>
      <c r="R53" s="25"/>
      <c r="S53" s="25"/>
      <c r="T53" s="46">
        <v>1</v>
      </c>
      <c r="U53" s="46">
        <v>17.52</v>
      </c>
      <c r="V53" s="27">
        <f t="shared" si="6"/>
        <v>1</v>
      </c>
      <c r="W53" s="28">
        <f t="shared" si="7"/>
        <v>17.52</v>
      </c>
      <c r="X53" s="28">
        <f t="shared" si="8"/>
        <v>17.52</v>
      </c>
      <c r="Y53" s="25">
        <v>10</v>
      </c>
      <c r="Z53" s="25">
        <v>57</v>
      </c>
      <c r="AA53" s="25"/>
      <c r="AB53" s="44"/>
    </row>
    <row r="54" spans="1:28" ht="89.25">
      <c r="A54" s="46" t="s">
        <v>138</v>
      </c>
      <c r="B54" s="92" t="s">
        <v>204</v>
      </c>
      <c r="C54" s="100" t="s">
        <v>209</v>
      </c>
      <c r="D54" s="101" t="s">
        <v>210</v>
      </c>
      <c r="E54" s="102" t="s">
        <v>112</v>
      </c>
      <c r="F54" s="99" t="s">
        <v>205</v>
      </c>
      <c r="G54" s="99" t="s">
        <v>223</v>
      </c>
      <c r="H54" s="21" t="s">
        <v>84</v>
      </c>
      <c r="I54" s="20" t="s">
        <v>85</v>
      </c>
      <c r="J54" s="21" t="s">
        <v>86</v>
      </c>
      <c r="K54" s="20" t="s">
        <v>85</v>
      </c>
      <c r="L54" s="21" t="s">
        <v>207</v>
      </c>
      <c r="M54" s="43">
        <v>43305</v>
      </c>
      <c r="N54" s="43">
        <v>43305</v>
      </c>
      <c r="O54" s="25"/>
      <c r="P54" s="25"/>
      <c r="Q54" s="25"/>
      <c r="R54" s="25"/>
      <c r="S54" s="25"/>
      <c r="T54" s="46">
        <v>1</v>
      </c>
      <c r="U54" s="46">
        <v>17.52</v>
      </c>
      <c r="V54" s="27">
        <f t="shared" si="6"/>
        <v>1</v>
      </c>
      <c r="W54" s="28">
        <f t="shared" si="7"/>
        <v>17.52</v>
      </c>
      <c r="X54" s="28">
        <f t="shared" si="8"/>
        <v>17.52</v>
      </c>
      <c r="Y54" s="25">
        <v>10</v>
      </c>
      <c r="Z54" s="25">
        <v>57</v>
      </c>
      <c r="AA54" s="25"/>
      <c r="AB54" s="44"/>
    </row>
    <row r="55" spans="1:28" ht="89.25">
      <c r="A55" s="46" t="s">
        <v>138</v>
      </c>
      <c r="B55" s="92" t="s">
        <v>204</v>
      </c>
      <c r="C55" s="100" t="s">
        <v>209</v>
      </c>
      <c r="D55" s="101" t="s">
        <v>210</v>
      </c>
      <c r="E55" s="102" t="s">
        <v>112</v>
      </c>
      <c r="F55" s="99" t="s">
        <v>205</v>
      </c>
      <c r="G55" s="99" t="s">
        <v>223</v>
      </c>
      <c r="H55" s="21" t="s">
        <v>84</v>
      </c>
      <c r="I55" s="20" t="s">
        <v>85</v>
      </c>
      <c r="J55" s="21" t="s">
        <v>86</v>
      </c>
      <c r="K55" s="20" t="s">
        <v>85</v>
      </c>
      <c r="L55" s="21" t="s">
        <v>208</v>
      </c>
      <c r="M55" s="43">
        <v>43306</v>
      </c>
      <c r="N55" s="43">
        <v>43306</v>
      </c>
      <c r="O55" s="25"/>
      <c r="P55" s="25"/>
      <c r="Q55" s="25"/>
      <c r="R55" s="25"/>
      <c r="S55" s="25"/>
      <c r="T55" s="46">
        <v>1</v>
      </c>
      <c r="U55" s="46">
        <v>17.52</v>
      </c>
      <c r="V55" s="27">
        <f t="shared" si="6"/>
        <v>1</v>
      </c>
      <c r="W55" s="28">
        <f t="shared" si="7"/>
        <v>17.52</v>
      </c>
      <c r="X55" s="28">
        <f t="shared" si="8"/>
        <v>17.52</v>
      </c>
      <c r="Y55" s="25">
        <v>10</v>
      </c>
      <c r="Z55" s="25">
        <v>57</v>
      </c>
      <c r="AA55" s="25"/>
      <c r="AB55" s="44"/>
    </row>
    <row r="56" spans="1:28" ht="84">
      <c r="A56" s="103" t="s">
        <v>138</v>
      </c>
      <c r="B56" s="104" t="s">
        <v>211</v>
      </c>
      <c r="C56" s="104"/>
      <c r="D56" s="105" t="s">
        <v>212</v>
      </c>
      <c r="E56" s="106" t="s">
        <v>213</v>
      </c>
      <c r="F56" s="107" t="s">
        <v>205</v>
      </c>
      <c r="G56" s="107" t="s">
        <v>224</v>
      </c>
      <c r="H56" s="108" t="s">
        <v>84</v>
      </c>
      <c r="I56" s="109" t="s">
        <v>85</v>
      </c>
      <c r="J56" s="108" t="s">
        <v>86</v>
      </c>
      <c r="K56" s="109" t="s">
        <v>85</v>
      </c>
      <c r="L56" s="25" t="s">
        <v>167</v>
      </c>
      <c r="M56" s="43">
        <v>43277</v>
      </c>
      <c r="N56" s="43">
        <v>43277</v>
      </c>
      <c r="O56" s="25"/>
      <c r="P56" s="25"/>
      <c r="Q56" s="25"/>
      <c r="R56" s="25"/>
      <c r="S56" s="25"/>
      <c r="T56" s="25">
        <v>1</v>
      </c>
      <c r="U56" s="25">
        <v>17.52</v>
      </c>
      <c r="V56" s="27">
        <f t="shared" si="6"/>
        <v>1</v>
      </c>
      <c r="W56" s="28">
        <f t="shared" si="7"/>
        <v>17.52</v>
      </c>
      <c r="X56" s="28">
        <f t="shared" si="8"/>
        <v>17.52</v>
      </c>
      <c r="Y56" s="25"/>
    </row>
    <row r="57" spans="1:28" ht="132">
      <c r="A57" s="14" t="s">
        <v>78</v>
      </c>
      <c r="B57" s="15" t="s">
        <v>214</v>
      </c>
      <c r="C57" s="15" t="s">
        <v>215</v>
      </c>
      <c r="D57" s="16" t="s">
        <v>216</v>
      </c>
      <c r="E57" s="17" t="s">
        <v>217</v>
      </c>
      <c r="F57" s="18" t="s">
        <v>218</v>
      </c>
      <c r="G57" s="18" t="s">
        <v>219</v>
      </c>
      <c r="H57" s="21" t="s">
        <v>84</v>
      </c>
      <c r="I57" s="20" t="s">
        <v>85</v>
      </c>
      <c r="J57" s="21" t="s">
        <v>86</v>
      </c>
      <c r="K57" s="20" t="s">
        <v>85</v>
      </c>
      <c r="L57" s="110" t="s">
        <v>167</v>
      </c>
      <c r="M57" s="111">
        <v>43237</v>
      </c>
      <c r="N57" s="112">
        <v>43237</v>
      </c>
      <c r="O57" s="25"/>
      <c r="P57" s="25"/>
      <c r="Q57" s="26">
        <f t="shared" ref="Q57:Q58" si="10">O57+P57</f>
        <v>0</v>
      </c>
      <c r="R57" s="25"/>
      <c r="S57" s="25"/>
      <c r="T57" s="25">
        <v>1</v>
      </c>
      <c r="U57" s="25">
        <v>17.52</v>
      </c>
      <c r="V57" s="27">
        <f t="shared" si="6"/>
        <v>1</v>
      </c>
      <c r="W57" s="28">
        <f t="shared" si="7"/>
        <v>17.52</v>
      </c>
      <c r="X57" s="28">
        <f t="shared" si="8"/>
        <v>17.52</v>
      </c>
      <c r="Y57" s="25">
        <v>10</v>
      </c>
      <c r="Z57" s="25">
        <v>42</v>
      </c>
      <c r="AA57" s="25">
        <v>321</v>
      </c>
      <c r="AB57" s="25"/>
    </row>
    <row r="58" spans="1:28" ht="144">
      <c r="A58" s="14" t="s">
        <v>78</v>
      </c>
      <c r="B58" s="15" t="s">
        <v>214</v>
      </c>
      <c r="C58" s="15" t="s">
        <v>215</v>
      </c>
      <c r="D58" s="16" t="s">
        <v>216</v>
      </c>
      <c r="E58" s="17" t="s">
        <v>217</v>
      </c>
      <c r="F58" s="18" t="s">
        <v>220</v>
      </c>
      <c r="G58" s="18" t="s">
        <v>221</v>
      </c>
      <c r="H58" s="21" t="s">
        <v>84</v>
      </c>
      <c r="I58" s="20" t="s">
        <v>85</v>
      </c>
      <c r="J58" s="21" t="s">
        <v>86</v>
      </c>
      <c r="K58" s="20" t="s">
        <v>85</v>
      </c>
      <c r="L58" s="22" t="s">
        <v>167</v>
      </c>
      <c r="M58" s="23">
        <v>43260</v>
      </c>
      <c r="N58" s="24">
        <v>43260</v>
      </c>
      <c r="O58" s="25"/>
      <c r="P58" s="25"/>
      <c r="Q58" s="26">
        <f t="shared" si="10"/>
        <v>0</v>
      </c>
      <c r="R58" s="25"/>
      <c r="S58" s="25"/>
      <c r="T58" s="35">
        <v>1</v>
      </c>
      <c r="U58" s="36">
        <v>17.52</v>
      </c>
      <c r="V58" s="27">
        <f t="shared" si="6"/>
        <v>1</v>
      </c>
      <c r="W58" s="28">
        <f t="shared" si="7"/>
        <v>17.52</v>
      </c>
      <c r="X58" s="28">
        <f t="shared" si="8"/>
        <v>17.52</v>
      </c>
      <c r="Y58" s="42">
        <v>10</v>
      </c>
      <c r="Z58" s="25">
        <v>41</v>
      </c>
      <c r="AA58" s="25">
        <v>318</v>
      </c>
      <c r="AB58" s="25"/>
    </row>
    <row r="59" spans="1:28" ht="96">
      <c r="A59" s="14" t="s">
        <v>78</v>
      </c>
      <c r="B59" s="113" t="s">
        <v>21</v>
      </c>
      <c r="C59" s="114" t="s">
        <v>222</v>
      </c>
      <c r="D59" s="16" t="s">
        <v>134</v>
      </c>
      <c r="E59" s="114" t="s">
        <v>97</v>
      </c>
      <c r="F59" s="18" t="s">
        <v>98</v>
      </c>
      <c r="G59" s="18" t="s">
        <v>99</v>
      </c>
      <c r="H59" s="21" t="s">
        <v>84</v>
      </c>
      <c r="I59" s="20" t="s">
        <v>85</v>
      </c>
      <c r="J59" s="21" t="s">
        <v>86</v>
      </c>
      <c r="K59" s="20" t="s">
        <v>85</v>
      </c>
      <c r="L59" s="21" t="s">
        <v>100</v>
      </c>
      <c r="M59" s="115">
        <v>43223</v>
      </c>
      <c r="N59" s="115">
        <v>43223</v>
      </c>
      <c r="O59" s="34"/>
      <c r="P59" s="34"/>
      <c r="Q59" s="26">
        <v>0</v>
      </c>
      <c r="R59" s="34"/>
      <c r="S59" s="34"/>
      <c r="T59" s="35">
        <v>1</v>
      </c>
      <c r="U59" s="36">
        <v>17.52</v>
      </c>
      <c r="V59" s="27">
        <f t="shared" si="6"/>
        <v>1</v>
      </c>
      <c r="W59" s="28">
        <f t="shared" si="7"/>
        <v>17.52</v>
      </c>
      <c r="X59" s="28">
        <f t="shared" si="8"/>
        <v>17.52</v>
      </c>
      <c r="Y59" s="37"/>
      <c r="Z59" s="38"/>
      <c r="AA59" s="38"/>
      <c r="AB59" s="38"/>
    </row>
    <row r="60" spans="1:28" ht="96">
      <c r="A60" s="14" t="s">
        <v>78</v>
      </c>
      <c r="B60" s="113" t="s">
        <v>21</v>
      </c>
      <c r="C60" s="114" t="s">
        <v>222</v>
      </c>
      <c r="D60" s="16" t="s">
        <v>134</v>
      </c>
      <c r="E60" s="114" t="s">
        <v>97</v>
      </c>
      <c r="F60" s="18" t="s">
        <v>98</v>
      </c>
      <c r="G60" s="18" t="s">
        <v>99</v>
      </c>
      <c r="H60" s="21" t="s">
        <v>84</v>
      </c>
      <c r="I60" s="20" t="s">
        <v>85</v>
      </c>
      <c r="J60" s="21" t="s">
        <v>86</v>
      </c>
      <c r="K60" s="20" t="s">
        <v>85</v>
      </c>
      <c r="L60" s="21" t="s">
        <v>101</v>
      </c>
      <c r="M60" s="115">
        <v>43231</v>
      </c>
      <c r="N60" s="115">
        <v>43231</v>
      </c>
      <c r="O60" s="34"/>
      <c r="P60" s="34"/>
      <c r="Q60" s="26">
        <v>0</v>
      </c>
      <c r="R60" s="34"/>
      <c r="S60" s="34"/>
      <c r="T60" s="35">
        <v>1</v>
      </c>
      <c r="U60" s="36">
        <v>17.52</v>
      </c>
      <c r="V60" s="27">
        <f t="shared" si="6"/>
        <v>1</v>
      </c>
      <c r="W60" s="28">
        <f t="shared" si="7"/>
        <v>17.52</v>
      </c>
      <c r="X60" s="28">
        <f t="shared" si="8"/>
        <v>17.52</v>
      </c>
      <c r="Y60" s="37"/>
      <c r="Z60" s="38"/>
      <c r="AA60" s="38"/>
      <c r="AB60" s="38"/>
    </row>
    <row r="61" spans="1:28" ht="96">
      <c r="A61" s="14" t="s">
        <v>78</v>
      </c>
      <c r="B61" s="113" t="s">
        <v>21</v>
      </c>
      <c r="C61" s="114" t="s">
        <v>222</v>
      </c>
      <c r="D61" s="16" t="s">
        <v>134</v>
      </c>
      <c r="E61" s="114" t="s">
        <v>97</v>
      </c>
      <c r="F61" s="18" t="s">
        <v>98</v>
      </c>
      <c r="G61" s="18" t="s">
        <v>99</v>
      </c>
      <c r="H61" s="21" t="s">
        <v>84</v>
      </c>
      <c r="I61" s="20" t="s">
        <v>85</v>
      </c>
      <c r="J61" s="21" t="s">
        <v>86</v>
      </c>
      <c r="K61" s="20" t="s">
        <v>85</v>
      </c>
      <c r="L61" s="21" t="s">
        <v>87</v>
      </c>
      <c r="M61" s="115">
        <v>43236</v>
      </c>
      <c r="N61" s="115">
        <v>43236</v>
      </c>
      <c r="O61" s="34"/>
      <c r="P61" s="34"/>
      <c r="Q61" s="26">
        <v>0</v>
      </c>
      <c r="R61" s="34"/>
      <c r="S61" s="34"/>
      <c r="T61" s="35">
        <v>1</v>
      </c>
      <c r="U61" s="36">
        <v>17.52</v>
      </c>
      <c r="V61" s="27">
        <f t="shared" si="6"/>
        <v>1</v>
      </c>
      <c r="W61" s="28">
        <f t="shared" si="7"/>
        <v>17.52</v>
      </c>
      <c r="X61" s="28">
        <f t="shared" si="8"/>
        <v>17.52</v>
      </c>
      <c r="Y61" s="37"/>
      <c r="Z61" s="38"/>
      <c r="AA61" s="38"/>
      <c r="AB61" s="38"/>
    </row>
    <row r="62" spans="1:28" ht="72">
      <c r="A62" s="14" t="s">
        <v>138</v>
      </c>
      <c r="B62" s="15" t="s">
        <v>21</v>
      </c>
      <c r="C62" s="15"/>
      <c r="D62" s="16" t="s">
        <v>134</v>
      </c>
      <c r="E62" s="17" t="s">
        <v>97</v>
      </c>
      <c r="F62" s="18" t="s">
        <v>135</v>
      </c>
      <c r="G62" s="18" t="s">
        <v>128</v>
      </c>
      <c r="H62" s="21" t="s">
        <v>84</v>
      </c>
      <c r="I62" s="20" t="s">
        <v>85</v>
      </c>
      <c r="J62" s="21" t="s">
        <v>86</v>
      </c>
      <c r="K62" s="20" t="s">
        <v>129</v>
      </c>
      <c r="L62" s="21" t="s">
        <v>130</v>
      </c>
      <c r="M62" s="43">
        <v>43244</v>
      </c>
      <c r="N62" s="43">
        <v>43245</v>
      </c>
      <c r="O62" s="25"/>
      <c r="P62" s="25"/>
      <c r="Q62" s="25"/>
      <c r="R62" s="25">
        <v>1</v>
      </c>
      <c r="S62" s="25">
        <v>156.63999999999999</v>
      </c>
      <c r="T62" s="45">
        <v>1</v>
      </c>
      <c r="U62" s="36">
        <v>47</v>
      </c>
      <c r="V62" s="27">
        <f t="shared" si="6"/>
        <v>2</v>
      </c>
      <c r="W62" s="28">
        <f t="shared" si="7"/>
        <v>203.64</v>
      </c>
      <c r="X62" s="28">
        <f t="shared" si="8"/>
        <v>203.64</v>
      </c>
      <c r="Y62" s="46">
        <v>9</v>
      </c>
      <c r="AB62" s="44"/>
    </row>
    <row r="63" spans="1:28" ht="72">
      <c r="A63" s="14" t="s">
        <v>105</v>
      </c>
      <c r="B63" s="15" t="s">
        <v>21</v>
      </c>
      <c r="C63" s="15"/>
      <c r="D63" s="16" t="s">
        <v>134</v>
      </c>
      <c r="E63" s="17" t="s">
        <v>97</v>
      </c>
      <c r="F63" s="18" t="s">
        <v>135</v>
      </c>
      <c r="G63" s="18" t="s">
        <v>147</v>
      </c>
      <c r="H63" s="21" t="s">
        <v>84</v>
      </c>
      <c r="I63" s="20" t="s">
        <v>85</v>
      </c>
      <c r="J63" s="21" t="s">
        <v>86</v>
      </c>
      <c r="K63" s="20" t="s">
        <v>129</v>
      </c>
      <c r="L63" s="21" t="s">
        <v>130</v>
      </c>
      <c r="M63" s="43">
        <v>43244</v>
      </c>
      <c r="N63" s="43">
        <v>43245</v>
      </c>
      <c r="O63" s="25"/>
      <c r="P63" s="25"/>
      <c r="Q63" s="25"/>
      <c r="R63" s="25">
        <v>1</v>
      </c>
      <c r="S63" s="25">
        <v>156.63999999999999</v>
      </c>
      <c r="T63" s="45">
        <v>1</v>
      </c>
      <c r="U63" s="36">
        <v>47</v>
      </c>
      <c r="V63" s="27">
        <f t="shared" ref="V63:V68" si="11">R63+T63</f>
        <v>2</v>
      </c>
      <c r="W63" s="28">
        <f t="shared" ref="W63:W68" si="12">(R63*S63)+(T63*U63)</f>
        <v>203.64</v>
      </c>
      <c r="X63" s="28">
        <f t="shared" ref="X63:X68" si="13">W63+Q63</f>
        <v>203.64</v>
      </c>
      <c r="Y63" s="46">
        <v>9</v>
      </c>
      <c r="AB63" s="44"/>
    </row>
    <row r="64" spans="1:28" ht="48">
      <c r="A64" s="25" t="s">
        <v>78</v>
      </c>
      <c r="B64" s="15" t="s">
        <v>24</v>
      </c>
      <c r="C64" s="25" t="s">
        <v>225</v>
      </c>
      <c r="D64" s="25" t="s">
        <v>226</v>
      </c>
      <c r="E64" s="25" t="s">
        <v>81</v>
      </c>
      <c r="F64" s="18" t="s">
        <v>196</v>
      </c>
      <c r="G64" s="18" t="s">
        <v>197</v>
      </c>
      <c r="H64" s="19" t="s">
        <v>84</v>
      </c>
      <c r="I64" s="20" t="s">
        <v>85</v>
      </c>
      <c r="J64" s="21" t="s">
        <v>104</v>
      </c>
      <c r="K64" s="20" t="s">
        <v>85</v>
      </c>
      <c r="L64" s="22" t="s">
        <v>86</v>
      </c>
      <c r="M64" s="23">
        <v>43242</v>
      </c>
      <c r="N64" s="24">
        <v>43243</v>
      </c>
      <c r="O64" s="25"/>
      <c r="P64" s="25"/>
      <c r="Q64" s="26">
        <f t="shared" ref="Q64" si="14">O64+P64</f>
        <v>0</v>
      </c>
      <c r="R64" s="25">
        <v>1</v>
      </c>
      <c r="S64" s="25">
        <v>54.01</v>
      </c>
      <c r="T64" s="25">
        <v>1</v>
      </c>
      <c r="U64" s="25">
        <v>17.52</v>
      </c>
      <c r="V64" s="27">
        <f t="shared" si="11"/>
        <v>2</v>
      </c>
      <c r="W64" s="28">
        <f t="shared" si="12"/>
        <v>71.53</v>
      </c>
      <c r="X64" s="28">
        <f t="shared" si="13"/>
        <v>71.53</v>
      </c>
      <c r="Y64" s="25">
        <v>10</v>
      </c>
      <c r="Z64" s="25">
        <v>55</v>
      </c>
      <c r="AA64" s="25">
        <v>344</v>
      </c>
      <c r="AB64" s="25"/>
    </row>
    <row r="65" spans="1:28" ht="89.25">
      <c r="A65" s="25" t="s">
        <v>138</v>
      </c>
      <c r="B65" s="99" t="s">
        <v>227</v>
      </c>
      <c r="C65" s="25"/>
      <c r="D65" s="25"/>
      <c r="E65" s="25"/>
      <c r="F65" s="99" t="s">
        <v>205</v>
      </c>
      <c r="G65" s="99" t="s">
        <v>223</v>
      </c>
      <c r="H65" s="21" t="s">
        <v>84</v>
      </c>
      <c r="I65" s="20" t="s">
        <v>85</v>
      </c>
      <c r="J65" s="21" t="s">
        <v>86</v>
      </c>
      <c r="K65" s="20" t="s">
        <v>85</v>
      </c>
      <c r="L65" s="21" t="s">
        <v>206</v>
      </c>
      <c r="M65" s="43">
        <v>43277</v>
      </c>
      <c r="N65" s="43">
        <v>43277</v>
      </c>
      <c r="O65" s="25"/>
      <c r="P65" s="25"/>
      <c r="Q65" s="25"/>
      <c r="R65" s="25"/>
      <c r="S65" s="25"/>
      <c r="T65" s="30">
        <v>1</v>
      </c>
      <c r="U65" s="25">
        <v>17.52</v>
      </c>
      <c r="V65" s="27">
        <f t="shared" si="11"/>
        <v>1</v>
      </c>
      <c r="W65" s="28">
        <f t="shared" si="12"/>
        <v>17.52</v>
      </c>
      <c r="X65" s="28">
        <f t="shared" si="13"/>
        <v>17.52</v>
      </c>
      <c r="Y65" s="25">
        <v>10</v>
      </c>
      <c r="Z65">
        <v>57</v>
      </c>
      <c r="AB65" s="44"/>
    </row>
    <row r="66" spans="1:28" ht="89.25">
      <c r="A66" s="25" t="s">
        <v>138</v>
      </c>
      <c r="B66" s="99" t="s">
        <v>227</v>
      </c>
      <c r="C66" s="25"/>
      <c r="D66" s="25"/>
      <c r="E66" s="25"/>
      <c r="F66" s="99" t="s">
        <v>205</v>
      </c>
      <c r="G66" s="99" t="s">
        <v>223</v>
      </c>
      <c r="H66" s="21" t="s">
        <v>84</v>
      </c>
      <c r="I66" s="20" t="s">
        <v>85</v>
      </c>
      <c r="J66" s="21" t="s">
        <v>86</v>
      </c>
      <c r="K66" s="20" t="s">
        <v>85</v>
      </c>
      <c r="L66" s="21" t="s">
        <v>206</v>
      </c>
      <c r="M66" s="43">
        <v>43278</v>
      </c>
      <c r="N66" s="43">
        <v>43278</v>
      </c>
      <c r="O66" s="25"/>
      <c r="P66" s="25"/>
      <c r="Q66" s="25"/>
      <c r="R66" s="25"/>
      <c r="S66" s="25"/>
      <c r="T66" s="30">
        <v>1</v>
      </c>
      <c r="U66" s="25">
        <v>17.52</v>
      </c>
      <c r="V66" s="27">
        <f t="shared" si="11"/>
        <v>1</v>
      </c>
      <c r="W66" s="28">
        <f t="shared" si="12"/>
        <v>17.52</v>
      </c>
      <c r="X66" s="28">
        <f t="shared" si="13"/>
        <v>17.52</v>
      </c>
      <c r="Y66" s="25">
        <v>10</v>
      </c>
      <c r="Z66">
        <v>57</v>
      </c>
      <c r="AB66" s="44"/>
    </row>
    <row r="67" spans="1:28" ht="89.25">
      <c r="A67" s="25" t="s">
        <v>138</v>
      </c>
      <c r="B67" s="99" t="s">
        <v>227</v>
      </c>
      <c r="C67" s="25"/>
      <c r="D67" s="25"/>
      <c r="E67" s="25"/>
      <c r="F67" s="99" t="s">
        <v>205</v>
      </c>
      <c r="G67" s="99" t="s">
        <v>223</v>
      </c>
      <c r="H67" s="21" t="s">
        <v>84</v>
      </c>
      <c r="I67" s="20" t="s">
        <v>85</v>
      </c>
      <c r="J67" s="21" t="s">
        <v>86</v>
      </c>
      <c r="K67" s="20" t="s">
        <v>85</v>
      </c>
      <c r="L67" s="21" t="s">
        <v>206</v>
      </c>
      <c r="M67" s="43">
        <v>43310</v>
      </c>
      <c r="N67" s="43">
        <v>43310</v>
      </c>
      <c r="O67" s="25"/>
      <c r="P67" s="25"/>
      <c r="Q67" s="25"/>
      <c r="R67" s="25"/>
      <c r="S67" s="25"/>
      <c r="T67" s="116">
        <v>1</v>
      </c>
      <c r="U67" s="117">
        <v>17.52</v>
      </c>
      <c r="V67" s="84">
        <f t="shared" si="11"/>
        <v>1</v>
      </c>
      <c r="W67" s="85">
        <f t="shared" si="12"/>
        <v>17.52</v>
      </c>
      <c r="X67" s="85">
        <f t="shared" si="13"/>
        <v>17.52</v>
      </c>
      <c r="Y67" s="117">
        <v>10</v>
      </c>
      <c r="Z67">
        <v>57</v>
      </c>
      <c r="AB67" s="44"/>
    </row>
    <row r="68" spans="1:28" ht="67.5">
      <c r="A68" s="14" t="s">
        <v>78</v>
      </c>
      <c r="B68" s="15" t="s">
        <v>1</v>
      </c>
      <c r="C68" s="15" t="s">
        <v>228</v>
      </c>
      <c r="D68" s="16" t="s">
        <v>229</v>
      </c>
      <c r="E68" s="17" t="s">
        <v>112</v>
      </c>
      <c r="F68" s="18" t="s">
        <v>113</v>
      </c>
      <c r="G68" s="18" t="s">
        <v>114</v>
      </c>
      <c r="H68" s="21" t="s">
        <v>84</v>
      </c>
      <c r="I68" s="20" t="s">
        <v>85</v>
      </c>
      <c r="J68" s="21" t="s">
        <v>86</v>
      </c>
      <c r="K68" s="20" t="s">
        <v>85</v>
      </c>
      <c r="L68" s="22" t="s">
        <v>230</v>
      </c>
      <c r="M68" s="23">
        <v>43242</v>
      </c>
      <c r="N68" s="23">
        <v>43242</v>
      </c>
      <c r="O68" s="25"/>
      <c r="P68" s="25"/>
      <c r="Q68" s="26">
        <f t="shared" ref="Q68" si="15">O68+P68</f>
        <v>0</v>
      </c>
      <c r="R68" s="79"/>
      <c r="S68" s="36"/>
      <c r="T68" s="35">
        <v>1</v>
      </c>
      <c r="U68" s="36">
        <v>17.52</v>
      </c>
      <c r="V68" s="27">
        <f t="shared" si="11"/>
        <v>1</v>
      </c>
      <c r="W68" s="28">
        <f t="shared" si="12"/>
        <v>17.52</v>
      </c>
      <c r="X68" s="28">
        <f t="shared" si="13"/>
        <v>17.52</v>
      </c>
      <c r="Y68" s="41">
        <v>10</v>
      </c>
      <c r="Z68" s="42">
        <v>39</v>
      </c>
      <c r="AA68" s="42">
        <v>314</v>
      </c>
      <c r="AB68" s="42"/>
    </row>
    <row r="69" spans="1:28" ht="90">
      <c r="A69" s="14" t="s">
        <v>78</v>
      </c>
      <c r="B69" s="15" t="s">
        <v>231</v>
      </c>
      <c r="C69" s="15" t="s">
        <v>232</v>
      </c>
      <c r="D69" s="16" t="s">
        <v>233</v>
      </c>
      <c r="E69" s="17" t="s">
        <v>234</v>
      </c>
      <c r="F69" s="18" t="s">
        <v>235</v>
      </c>
      <c r="G69" s="18" t="s">
        <v>236</v>
      </c>
      <c r="H69" s="21" t="s">
        <v>84</v>
      </c>
      <c r="I69" s="20" t="s">
        <v>85</v>
      </c>
      <c r="J69" s="21" t="s">
        <v>86</v>
      </c>
      <c r="K69" s="20" t="s">
        <v>85</v>
      </c>
      <c r="L69" s="22" t="s">
        <v>237</v>
      </c>
      <c r="M69" s="23">
        <v>43243</v>
      </c>
      <c r="N69" s="23">
        <v>43245</v>
      </c>
      <c r="O69" s="25"/>
      <c r="P69" s="25"/>
      <c r="Q69" s="26">
        <v>0</v>
      </c>
      <c r="R69" s="79">
        <v>2</v>
      </c>
      <c r="S69" s="36">
        <v>54.01</v>
      </c>
      <c r="T69" s="35">
        <v>1</v>
      </c>
      <c r="U69" s="36">
        <v>17.52</v>
      </c>
      <c r="V69" s="27">
        <v>3</v>
      </c>
      <c r="W69" s="28">
        <v>125.53999999999999</v>
      </c>
      <c r="X69" s="28">
        <v>125.53999999999999</v>
      </c>
      <c r="Y69" s="41">
        <v>10</v>
      </c>
      <c r="Z69" s="42">
        <v>32</v>
      </c>
      <c r="AA69" s="42">
        <v>291</v>
      </c>
      <c r="AB69" s="42"/>
    </row>
    <row r="70" spans="1:28" ht="60">
      <c r="A70" s="14" t="s">
        <v>78</v>
      </c>
      <c r="B70" s="15" t="s">
        <v>231</v>
      </c>
      <c r="C70" s="15" t="s">
        <v>232</v>
      </c>
      <c r="D70" s="16" t="s">
        <v>233</v>
      </c>
      <c r="E70" s="17" t="s">
        <v>234</v>
      </c>
      <c r="F70" s="18" t="s">
        <v>235</v>
      </c>
      <c r="G70" s="18" t="s">
        <v>236</v>
      </c>
      <c r="H70" s="21" t="s">
        <v>84</v>
      </c>
      <c r="I70" s="20" t="s">
        <v>85</v>
      </c>
      <c r="J70" s="21" t="s">
        <v>86</v>
      </c>
      <c r="K70" s="20" t="s">
        <v>85</v>
      </c>
      <c r="L70" s="22" t="s">
        <v>238</v>
      </c>
      <c r="M70" s="23">
        <v>43250</v>
      </c>
      <c r="N70" s="23">
        <v>43250</v>
      </c>
      <c r="O70" s="25"/>
      <c r="P70" s="25"/>
      <c r="Q70" s="26">
        <v>0</v>
      </c>
      <c r="R70" s="79">
        <v>0</v>
      </c>
      <c r="S70" s="36">
        <v>0</v>
      </c>
      <c r="T70" s="35">
        <v>1</v>
      </c>
      <c r="U70" s="36">
        <v>17.52</v>
      </c>
      <c r="V70" s="27">
        <v>1</v>
      </c>
      <c r="W70" s="28">
        <v>17.52</v>
      </c>
      <c r="X70" s="28">
        <v>17.52</v>
      </c>
      <c r="Y70" s="41">
        <v>10</v>
      </c>
      <c r="Z70" s="42">
        <v>33</v>
      </c>
      <c r="AA70" s="42">
        <v>295</v>
      </c>
      <c r="AB70" s="42"/>
    </row>
    <row r="71" spans="1:28" ht="67.5">
      <c r="A71" s="14" t="s">
        <v>78</v>
      </c>
      <c r="B71" s="15" t="s">
        <v>231</v>
      </c>
      <c r="C71" s="15" t="s">
        <v>232</v>
      </c>
      <c r="D71" s="16" t="s">
        <v>233</v>
      </c>
      <c r="E71" s="17" t="s">
        <v>234</v>
      </c>
      <c r="F71" s="18" t="s">
        <v>235</v>
      </c>
      <c r="G71" s="18" t="s">
        <v>236</v>
      </c>
      <c r="H71" s="21" t="s">
        <v>84</v>
      </c>
      <c r="I71" s="20" t="s">
        <v>85</v>
      </c>
      <c r="J71" s="21" t="s">
        <v>86</v>
      </c>
      <c r="K71" s="20" t="s">
        <v>85</v>
      </c>
      <c r="L71" s="22" t="s">
        <v>239</v>
      </c>
      <c r="M71" s="23">
        <v>43256</v>
      </c>
      <c r="N71" s="23">
        <v>43257</v>
      </c>
      <c r="O71" s="25"/>
      <c r="P71" s="25"/>
      <c r="Q71" s="26">
        <v>0</v>
      </c>
      <c r="R71" s="79">
        <v>1</v>
      </c>
      <c r="S71" s="36">
        <v>54.01</v>
      </c>
      <c r="T71" s="35">
        <v>1</v>
      </c>
      <c r="U71" s="36">
        <v>17.52</v>
      </c>
      <c r="V71" s="27">
        <v>2</v>
      </c>
      <c r="W71" s="28">
        <v>71.53</v>
      </c>
      <c r="X71" s="28">
        <v>71.53</v>
      </c>
      <c r="Y71" s="41">
        <v>10</v>
      </c>
      <c r="Z71" s="42">
        <v>34</v>
      </c>
      <c r="AA71" s="42">
        <v>299</v>
      </c>
      <c r="AB71" s="42"/>
    </row>
    <row r="72" spans="1:28" ht="48">
      <c r="A72" s="14" t="s">
        <v>78</v>
      </c>
      <c r="B72" s="15" t="s">
        <v>231</v>
      </c>
      <c r="C72" s="15" t="s">
        <v>232</v>
      </c>
      <c r="D72" s="16" t="s">
        <v>233</v>
      </c>
      <c r="E72" s="17" t="s">
        <v>234</v>
      </c>
      <c r="F72" s="18" t="s">
        <v>240</v>
      </c>
      <c r="G72" s="18" t="s">
        <v>241</v>
      </c>
      <c r="H72" s="21" t="s">
        <v>84</v>
      </c>
      <c r="I72" s="20" t="s">
        <v>85</v>
      </c>
      <c r="J72" s="21" t="s">
        <v>86</v>
      </c>
      <c r="K72" s="20" t="s">
        <v>85</v>
      </c>
      <c r="L72" s="22" t="s">
        <v>100</v>
      </c>
      <c r="M72" s="23">
        <v>43222</v>
      </c>
      <c r="N72" s="23">
        <v>43222</v>
      </c>
      <c r="O72" s="25"/>
      <c r="P72" s="25"/>
      <c r="Q72" s="26">
        <v>0</v>
      </c>
      <c r="R72" s="79"/>
      <c r="S72" s="36"/>
      <c r="T72" s="35">
        <v>1</v>
      </c>
      <c r="U72" s="36">
        <v>17.52</v>
      </c>
      <c r="V72" s="27">
        <v>1</v>
      </c>
      <c r="W72" s="28">
        <v>17.52</v>
      </c>
      <c r="X72" s="28">
        <v>17.52</v>
      </c>
      <c r="Y72" s="41">
        <v>10</v>
      </c>
      <c r="Z72" s="42">
        <v>35</v>
      </c>
      <c r="AA72" s="42">
        <v>303</v>
      </c>
      <c r="AB72" s="42"/>
    </row>
    <row r="73" spans="1:28" ht="48">
      <c r="A73" s="14" t="s">
        <v>78</v>
      </c>
      <c r="B73" s="15" t="s">
        <v>231</v>
      </c>
      <c r="C73" s="15" t="s">
        <v>232</v>
      </c>
      <c r="D73" s="16" t="s">
        <v>233</v>
      </c>
      <c r="E73" s="17" t="s">
        <v>234</v>
      </c>
      <c r="F73" s="18" t="s">
        <v>242</v>
      </c>
      <c r="G73" s="18" t="s">
        <v>243</v>
      </c>
      <c r="H73" s="21" t="s">
        <v>84</v>
      </c>
      <c r="I73" s="20" t="s">
        <v>85</v>
      </c>
      <c r="J73" s="21" t="s">
        <v>86</v>
      </c>
      <c r="K73" s="20" t="s">
        <v>85</v>
      </c>
      <c r="L73" s="22" t="s">
        <v>100</v>
      </c>
      <c r="M73" s="23">
        <v>43238</v>
      </c>
      <c r="N73" s="23">
        <v>43238</v>
      </c>
      <c r="O73" s="25"/>
      <c r="P73" s="25"/>
      <c r="Q73" s="26">
        <v>0</v>
      </c>
      <c r="R73" s="79"/>
      <c r="S73" s="36"/>
      <c r="T73" s="35">
        <v>1</v>
      </c>
      <c r="U73" s="36">
        <v>17.52</v>
      </c>
      <c r="V73" s="27">
        <v>1</v>
      </c>
      <c r="W73" s="28">
        <v>17.52</v>
      </c>
      <c r="X73" s="28">
        <v>17.52</v>
      </c>
      <c r="Y73" s="41">
        <v>10</v>
      </c>
      <c r="Z73" s="42">
        <v>36</v>
      </c>
      <c r="AA73" s="42">
        <v>306</v>
      </c>
      <c r="AB73" s="42"/>
    </row>
    <row r="74" spans="1:28" ht="48">
      <c r="A74" s="25" t="s">
        <v>78</v>
      </c>
      <c r="B74" s="15" t="s">
        <v>231</v>
      </c>
      <c r="C74" s="15" t="s">
        <v>232</v>
      </c>
      <c r="D74" s="16" t="s">
        <v>233</v>
      </c>
      <c r="E74" s="17" t="s">
        <v>234</v>
      </c>
      <c r="F74" s="18" t="s">
        <v>82</v>
      </c>
      <c r="G74" s="18" t="s">
        <v>83</v>
      </c>
      <c r="H74" s="19" t="s">
        <v>84</v>
      </c>
      <c r="I74" s="20" t="s">
        <v>85</v>
      </c>
      <c r="J74" s="21" t="s">
        <v>86</v>
      </c>
      <c r="K74" s="20" t="s">
        <v>85</v>
      </c>
      <c r="L74" s="22" t="s">
        <v>87</v>
      </c>
      <c r="M74" s="23">
        <v>43265</v>
      </c>
      <c r="N74" s="24">
        <v>43265</v>
      </c>
      <c r="O74" s="25"/>
      <c r="P74" s="25"/>
      <c r="Q74" s="26">
        <v>0</v>
      </c>
      <c r="R74" s="25"/>
      <c r="S74" s="25"/>
      <c r="T74" s="25">
        <v>1</v>
      </c>
      <c r="U74" s="25">
        <v>17.52</v>
      </c>
      <c r="V74" s="27">
        <v>1</v>
      </c>
      <c r="W74" s="28">
        <v>17.52</v>
      </c>
      <c r="X74" s="28">
        <v>17.52</v>
      </c>
      <c r="Y74" s="25">
        <v>10</v>
      </c>
      <c r="Z74" s="25">
        <v>51</v>
      </c>
      <c r="AA74" s="25">
        <v>334</v>
      </c>
      <c r="AB74" s="25"/>
    </row>
    <row r="75" spans="1:28" ht="48">
      <c r="A75" s="14" t="s">
        <v>78</v>
      </c>
      <c r="B75" s="15" t="s">
        <v>244</v>
      </c>
      <c r="C75" s="15" t="s">
        <v>245</v>
      </c>
      <c r="D75" s="16" t="s">
        <v>246</v>
      </c>
      <c r="E75" s="17" t="s">
        <v>112</v>
      </c>
      <c r="F75" s="18" t="s">
        <v>201</v>
      </c>
      <c r="G75" s="18" t="s">
        <v>202</v>
      </c>
      <c r="H75" s="21" t="s">
        <v>84</v>
      </c>
      <c r="I75" s="20" t="s">
        <v>85</v>
      </c>
      <c r="J75" s="21" t="s">
        <v>86</v>
      </c>
      <c r="K75" s="20" t="s">
        <v>85</v>
      </c>
      <c r="L75" s="22" t="s">
        <v>203</v>
      </c>
      <c r="M75" s="23">
        <v>43236</v>
      </c>
      <c r="N75" s="23">
        <v>43237</v>
      </c>
      <c r="O75" s="25"/>
      <c r="P75" s="25"/>
      <c r="Q75" s="26">
        <f t="shared" ref="Q75:Q76" si="16">O75+P75</f>
        <v>0</v>
      </c>
      <c r="R75" s="79">
        <v>1</v>
      </c>
      <c r="S75" s="36">
        <v>54.01</v>
      </c>
      <c r="T75" s="35">
        <v>1</v>
      </c>
      <c r="U75" s="36">
        <v>17.52</v>
      </c>
      <c r="V75" s="27">
        <f t="shared" ref="V75:V76" si="17">R75+T75</f>
        <v>2</v>
      </c>
      <c r="W75" s="28">
        <f t="shared" ref="W75:W76" si="18">(R75*S75)+(T75*U75)</f>
        <v>71.53</v>
      </c>
      <c r="X75" s="28">
        <f t="shared" ref="X75:X76" si="19">W75+Q75</f>
        <v>71.53</v>
      </c>
      <c r="Y75" s="41">
        <v>10</v>
      </c>
      <c r="Z75" s="42">
        <v>37</v>
      </c>
      <c r="AA75" s="42">
        <v>308</v>
      </c>
      <c r="AB75" s="42"/>
    </row>
    <row r="76" spans="1:28" ht="67.5">
      <c r="A76" s="14" t="s">
        <v>78</v>
      </c>
      <c r="B76" s="15" t="s">
        <v>247</v>
      </c>
      <c r="C76" s="15" t="s">
        <v>248</v>
      </c>
      <c r="D76" s="16" t="s">
        <v>249</v>
      </c>
      <c r="E76" s="17" t="s">
        <v>112</v>
      </c>
      <c r="F76" s="18" t="s">
        <v>113</v>
      </c>
      <c r="G76" s="18" t="s">
        <v>114</v>
      </c>
      <c r="H76" s="21" t="s">
        <v>84</v>
      </c>
      <c r="I76" s="20" t="s">
        <v>85</v>
      </c>
      <c r="J76" s="21" t="s">
        <v>86</v>
      </c>
      <c r="K76" s="20" t="s">
        <v>85</v>
      </c>
      <c r="L76" s="22" t="s">
        <v>230</v>
      </c>
      <c r="M76" s="23">
        <v>43242</v>
      </c>
      <c r="N76" s="24">
        <v>43242</v>
      </c>
      <c r="O76" s="25"/>
      <c r="P76" s="25"/>
      <c r="Q76" s="26">
        <f t="shared" si="16"/>
        <v>0</v>
      </c>
      <c r="R76" s="97"/>
      <c r="S76" s="36"/>
      <c r="T76" s="35">
        <v>1</v>
      </c>
      <c r="U76" s="36">
        <v>17.52</v>
      </c>
      <c r="V76" s="27">
        <f t="shared" si="17"/>
        <v>1</v>
      </c>
      <c r="W76" s="28">
        <f t="shared" si="18"/>
        <v>17.52</v>
      </c>
      <c r="X76" s="28">
        <f t="shared" si="19"/>
        <v>17.52</v>
      </c>
      <c r="Y76" s="41">
        <v>10</v>
      </c>
      <c r="Z76" s="42">
        <v>39</v>
      </c>
      <c r="AA76" s="42">
        <v>315</v>
      </c>
      <c r="AB76" s="42"/>
    </row>
    <row r="77" spans="1:28" ht="144">
      <c r="A77" s="14" t="s">
        <v>78</v>
      </c>
      <c r="B77" s="15" t="s">
        <v>247</v>
      </c>
      <c r="C77" s="15" t="s">
        <v>248</v>
      </c>
      <c r="D77" s="16" t="s">
        <v>250</v>
      </c>
      <c r="E77" s="17" t="s">
        <v>112</v>
      </c>
      <c r="F77" s="18" t="s">
        <v>220</v>
      </c>
      <c r="G77" s="18" t="s">
        <v>221</v>
      </c>
      <c r="H77" s="21" t="s">
        <v>84</v>
      </c>
      <c r="I77" s="20" t="s">
        <v>85</v>
      </c>
      <c r="J77" s="21" t="s">
        <v>86</v>
      </c>
      <c r="K77" s="118" t="s">
        <v>85</v>
      </c>
      <c r="L77" s="119" t="s">
        <v>251</v>
      </c>
      <c r="M77" s="23">
        <v>43222</v>
      </c>
      <c r="N77" s="24">
        <v>43222</v>
      </c>
      <c r="O77" s="25"/>
      <c r="P77" s="25"/>
      <c r="Q77" s="26">
        <v>0</v>
      </c>
      <c r="R77" s="25"/>
      <c r="S77" s="25"/>
      <c r="T77" s="35">
        <v>1</v>
      </c>
      <c r="U77" s="36">
        <v>17.52</v>
      </c>
      <c r="V77" s="27">
        <v>1</v>
      </c>
      <c r="W77" s="28">
        <v>17.52</v>
      </c>
      <c r="X77" s="28">
        <v>17.52</v>
      </c>
      <c r="Y77" s="42">
        <v>10</v>
      </c>
      <c r="Z77" s="25">
        <v>41</v>
      </c>
      <c r="AA77" s="25">
        <v>319</v>
      </c>
      <c r="AB77" s="25"/>
    </row>
    <row r="78" spans="1:28" ht="144">
      <c r="A78" s="14" t="s">
        <v>78</v>
      </c>
      <c r="B78" s="15" t="s">
        <v>247</v>
      </c>
      <c r="C78" s="15" t="s">
        <v>248</v>
      </c>
      <c r="D78" s="16" t="s">
        <v>250</v>
      </c>
      <c r="E78" s="17" t="s">
        <v>112</v>
      </c>
      <c r="F78" s="18" t="s">
        <v>220</v>
      </c>
      <c r="G78" s="18" t="s">
        <v>221</v>
      </c>
      <c r="H78" s="21" t="s">
        <v>84</v>
      </c>
      <c r="I78" s="20" t="s">
        <v>85</v>
      </c>
      <c r="J78" s="21" t="s">
        <v>86</v>
      </c>
      <c r="K78" s="20" t="s">
        <v>85</v>
      </c>
      <c r="L78" s="22" t="s">
        <v>252</v>
      </c>
      <c r="M78" s="23">
        <v>43224</v>
      </c>
      <c r="N78" s="24">
        <v>43224</v>
      </c>
      <c r="O78" s="25"/>
      <c r="P78" s="25"/>
      <c r="Q78" s="26">
        <v>0</v>
      </c>
      <c r="R78" s="25"/>
      <c r="S78" s="25"/>
      <c r="T78" s="35">
        <v>1</v>
      </c>
      <c r="U78" s="36">
        <v>17.52</v>
      </c>
      <c r="V78" s="27">
        <v>1</v>
      </c>
      <c r="W78" s="28">
        <v>17.52</v>
      </c>
      <c r="X78" s="28">
        <v>17.52</v>
      </c>
      <c r="Y78" s="42">
        <v>10</v>
      </c>
      <c r="Z78" s="25">
        <v>41</v>
      </c>
      <c r="AA78" s="25">
        <v>319</v>
      </c>
      <c r="AB78" s="25"/>
    </row>
    <row r="79" spans="1:28" ht="48">
      <c r="A79" s="96" t="s">
        <v>78</v>
      </c>
      <c r="B79" s="2" t="s">
        <v>5</v>
      </c>
      <c r="C79" s="96" t="s">
        <v>253</v>
      </c>
      <c r="D79" s="96" t="s">
        <v>254</v>
      </c>
      <c r="E79" s="96" t="s">
        <v>160</v>
      </c>
      <c r="F79" s="18" t="s">
        <v>82</v>
      </c>
      <c r="G79" s="18" t="s">
        <v>83</v>
      </c>
      <c r="H79" s="19" t="s">
        <v>84</v>
      </c>
      <c r="I79" s="20" t="s">
        <v>85</v>
      </c>
      <c r="J79" s="21" t="s">
        <v>86</v>
      </c>
      <c r="K79" s="20" t="s">
        <v>85</v>
      </c>
      <c r="L79" s="22" t="s">
        <v>87</v>
      </c>
      <c r="M79" s="23">
        <v>43264</v>
      </c>
      <c r="N79" s="24">
        <v>43264</v>
      </c>
      <c r="O79" s="25"/>
      <c r="P79" s="25"/>
      <c r="Q79" s="26">
        <f t="shared" ref="Q79:Q80" si="20">O79+P79</f>
        <v>0</v>
      </c>
      <c r="R79" s="25"/>
      <c r="S79" s="25"/>
      <c r="T79" s="25">
        <v>1</v>
      </c>
      <c r="U79" s="25">
        <v>17.52</v>
      </c>
      <c r="V79" s="27">
        <f t="shared" ref="V79:V84" si="21">R79+T79</f>
        <v>1</v>
      </c>
      <c r="W79" s="28">
        <f t="shared" ref="W79:W84" si="22">(R79*S79)+(T79*U79)</f>
        <v>17.52</v>
      </c>
      <c r="X79" s="28">
        <f t="shared" ref="X79:X84" si="23">W79+Q79</f>
        <v>17.52</v>
      </c>
      <c r="Y79" s="25">
        <v>10</v>
      </c>
      <c r="Z79" s="25">
        <v>51</v>
      </c>
      <c r="AA79" s="25">
        <v>336</v>
      </c>
      <c r="AB79" s="25"/>
    </row>
    <row r="80" spans="1:28" ht="48">
      <c r="A80" s="96" t="s">
        <v>78</v>
      </c>
      <c r="B80" s="2" t="s">
        <v>5</v>
      </c>
      <c r="C80" s="96" t="s">
        <v>253</v>
      </c>
      <c r="D80" s="96" t="s">
        <v>254</v>
      </c>
      <c r="E80" s="96" t="s">
        <v>160</v>
      </c>
      <c r="F80" s="18" t="s">
        <v>82</v>
      </c>
      <c r="G80" s="18" t="s">
        <v>83</v>
      </c>
      <c r="H80" s="19" t="s">
        <v>84</v>
      </c>
      <c r="I80" s="20" t="s">
        <v>85</v>
      </c>
      <c r="J80" s="21" t="s">
        <v>86</v>
      </c>
      <c r="K80" s="20" t="s">
        <v>85</v>
      </c>
      <c r="L80" s="22" t="s">
        <v>87</v>
      </c>
      <c r="M80" s="23">
        <v>43265</v>
      </c>
      <c r="N80" s="24">
        <v>43265</v>
      </c>
      <c r="O80" s="25"/>
      <c r="P80" s="25"/>
      <c r="Q80" s="26">
        <f t="shared" si="20"/>
        <v>0</v>
      </c>
      <c r="R80" s="25"/>
      <c r="S80" s="25"/>
      <c r="T80" s="25">
        <v>1</v>
      </c>
      <c r="U80" s="25">
        <v>17.52</v>
      </c>
      <c r="V80" s="27">
        <f t="shared" si="21"/>
        <v>1</v>
      </c>
      <c r="W80" s="28">
        <f t="shared" si="22"/>
        <v>17.52</v>
      </c>
      <c r="X80" s="28">
        <f t="shared" si="23"/>
        <v>17.52</v>
      </c>
      <c r="Y80" s="25">
        <v>10</v>
      </c>
      <c r="Z80" s="25">
        <v>51</v>
      </c>
      <c r="AA80" s="25">
        <v>347</v>
      </c>
      <c r="AB80" s="25"/>
    </row>
    <row r="81" spans="1:28" ht="60">
      <c r="A81" s="96" t="s">
        <v>78</v>
      </c>
      <c r="B81" s="2" t="s">
        <v>5</v>
      </c>
      <c r="C81" s="96" t="s">
        <v>253</v>
      </c>
      <c r="D81" s="96" t="s">
        <v>254</v>
      </c>
      <c r="E81" s="96" t="s">
        <v>160</v>
      </c>
      <c r="F81" s="18" t="s">
        <v>88</v>
      </c>
      <c r="G81" s="18" t="s">
        <v>89</v>
      </c>
      <c r="H81" s="19" t="s">
        <v>84</v>
      </c>
      <c r="I81" s="20" t="s">
        <v>85</v>
      </c>
      <c r="J81" s="21" t="s">
        <v>86</v>
      </c>
      <c r="K81" s="29" t="s">
        <v>85</v>
      </c>
      <c r="L81" s="22" t="s">
        <v>90</v>
      </c>
      <c r="M81" s="23">
        <v>43276</v>
      </c>
      <c r="N81" s="23">
        <v>43276</v>
      </c>
      <c r="O81" s="30"/>
      <c r="P81" s="25"/>
      <c r="Q81" s="26"/>
      <c r="R81" s="25">
        <v>0</v>
      </c>
      <c r="S81" s="25"/>
      <c r="T81" s="25">
        <v>1</v>
      </c>
      <c r="U81" s="25">
        <v>17.52</v>
      </c>
      <c r="V81" s="27">
        <f t="shared" si="21"/>
        <v>1</v>
      </c>
      <c r="W81" s="28">
        <f t="shared" si="22"/>
        <v>17.52</v>
      </c>
      <c r="X81" s="28">
        <f t="shared" si="23"/>
        <v>17.52</v>
      </c>
      <c r="Y81" s="25">
        <v>10</v>
      </c>
      <c r="Z81" s="25">
        <v>49</v>
      </c>
      <c r="AA81" s="25">
        <v>329</v>
      </c>
      <c r="AB81" s="1">
        <v>306</v>
      </c>
    </row>
    <row r="82" spans="1:28" ht="60">
      <c r="A82" s="96" t="s">
        <v>78</v>
      </c>
      <c r="B82" s="2" t="s">
        <v>5</v>
      </c>
      <c r="C82" s="96" t="s">
        <v>253</v>
      </c>
      <c r="D82" s="96" t="s">
        <v>254</v>
      </c>
      <c r="E82" s="96" t="s">
        <v>160</v>
      </c>
      <c r="F82" s="18" t="s">
        <v>88</v>
      </c>
      <c r="G82" s="18" t="s">
        <v>89</v>
      </c>
      <c r="H82" s="19" t="s">
        <v>84</v>
      </c>
      <c r="I82" s="20" t="s">
        <v>85</v>
      </c>
      <c r="J82" s="21" t="s">
        <v>86</v>
      </c>
      <c r="K82" s="29" t="s">
        <v>85</v>
      </c>
      <c r="L82" s="22" t="s">
        <v>91</v>
      </c>
      <c r="M82" s="23">
        <v>43277</v>
      </c>
      <c r="N82" s="23">
        <v>43277</v>
      </c>
      <c r="O82" s="30"/>
      <c r="P82" s="25"/>
      <c r="Q82" s="26"/>
      <c r="R82" s="25">
        <v>0</v>
      </c>
      <c r="S82" s="25"/>
      <c r="T82" s="25">
        <v>1</v>
      </c>
      <c r="U82" s="25">
        <v>17.52</v>
      </c>
      <c r="V82" s="27">
        <f t="shared" si="21"/>
        <v>1</v>
      </c>
      <c r="W82" s="28">
        <f t="shared" si="22"/>
        <v>17.52</v>
      </c>
      <c r="X82" s="28">
        <f t="shared" si="23"/>
        <v>17.52</v>
      </c>
      <c r="Y82" s="25">
        <v>10</v>
      </c>
      <c r="Z82" s="25">
        <v>49</v>
      </c>
      <c r="AA82" s="25">
        <v>329</v>
      </c>
      <c r="AB82" s="1">
        <v>306</v>
      </c>
    </row>
    <row r="83" spans="1:28" ht="60">
      <c r="A83" s="96" t="s">
        <v>78</v>
      </c>
      <c r="B83" s="2" t="s">
        <v>5</v>
      </c>
      <c r="C83" s="96" t="s">
        <v>253</v>
      </c>
      <c r="D83" s="96" t="s">
        <v>254</v>
      </c>
      <c r="E83" s="96" t="s">
        <v>160</v>
      </c>
      <c r="F83" s="18" t="s">
        <v>88</v>
      </c>
      <c r="G83" s="18" t="s">
        <v>89</v>
      </c>
      <c r="H83" s="19" t="s">
        <v>84</v>
      </c>
      <c r="I83" s="20" t="s">
        <v>85</v>
      </c>
      <c r="J83" s="21" t="s">
        <v>86</v>
      </c>
      <c r="K83" s="29" t="s">
        <v>85</v>
      </c>
      <c r="L83" s="22" t="s">
        <v>92</v>
      </c>
      <c r="M83" s="23">
        <v>43279</v>
      </c>
      <c r="N83" s="23">
        <v>43279</v>
      </c>
      <c r="O83" s="30"/>
      <c r="P83" s="25"/>
      <c r="Q83" s="26"/>
      <c r="R83" s="25"/>
      <c r="S83" s="25"/>
      <c r="T83" s="25">
        <v>1</v>
      </c>
      <c r="U83" s="25">
        <v>17.52</v>
      </c>
      <c r="V83" s="27">
        <f t="shared" si="21"/>
        <v>1</v>
      </c>
      <c r="W83" s="28">
        <f t="shared" si="22"/>
        <v>17.52</v>
      </c>
      <c r="X83" s="28">
        <f t="shared" si="23"/>
        <v>17.52</v>
      </c>
      <c r="Y83" s="25">
        <v>10</v>
      </c>
      <c r="Z83" s="25">
        <v>49</v>
      </c>
      <c r="AA83" s="25">
        <v>329</v>
      </c>
      <c r="AB83" s="1">
        <v>306</v>
      </c>
    </row>
    <row r="84" spans="1:28" ht="60">
      <c r="A84" s="96" t="s">
        <v>78</v>
      </c>
      <c r="B84" s="2" t="s">
        <v>5</v>
      </c>
      <c r="C84" s="96" t="s">
        <v>253</v>
      </c>
      <c r="D84" s="96" t="s">
        <v>254</v>
      </c>
      <c r="E84" s="96" t="s">
        <v>160</v>
      </c>
      <c r="F84" s="18" t="s">
        <v>88</v>
      </c>
      <c r="G84" s="18" t="s">
        <v>89</v>
      </c>
      <c r="H84" s="19" t="s">
        <v>84</v>
      </c>
      <c r="I84" s="20" t="s">
        <v>85</v>
      </c>
      <c r="J84" s="21" t="s">
        <v>86</v>
      </c>
      <c r="K84" s="29" t="s">
        <v>85</v>
      </c>
      <c r="L84" s="22" t="s">
        <v>93</v>
      </c>
      <c r="M84" s="23">
        <v>43280</v>
      </c>
      <c r="N84" s="23">
        <v>43280</v>
      </c>
      <c r="O84" s="30"/>
      <c r="P84" s="25"/>
      <c r="Q84" s="26"/>
      <c r="R84" s="25"/>
      <c r="S84" s="25"/>
      <c r="T84" s="25">
        <v>1</v>
      </c>
      <c r="U84" s="25">
        <v>17.52</v>
      </c>
      <c r="V84" s="27">
        <f t="shared" si="21"/>
        <v>1</v>
      </c>
      <c r="W84" s="28">
        <f t="shared" si="22"/>
        <v>17.52</v>
      </c>
      <c r="X84" s="28">
        <f t="shared" si="23"/>
        <v>17.52</v>
      </c>
      <c r="Y84" s="25">
        <v>10</v>
      </c>
      <c r="Z84" s="25">
        <v>49</v>
      </c>
      <c r="AA84" s="25">
        <v>329</v>
      </c>
      <c r="AB84" s="1">
        <v>306</v>
      </c>
    </row>
    <row r="85" spans="1:28" ht="126">
      <c r="A85" s="96" t="s">
        <v>78</v>
      </c>
      <c r="B85" s="2" t="s">
        <v>5</v>
      </c>
      <c r="C85" s="96" t="s">
        <v>253</v>
      </c>
      <c r="D85" s="96" t="s">
        <v>254</v>
      </c>
      <c r="E85" s="96" t="s">
        <v>160</v>
      </c>
      <c r="F85" s="18" t="s">
        <v>88</v>
      </c>
      <c r="G85" s="18" t="s">
        <v>255</v>
      </c>
      <c r="H85" s="19" t="s">
        <v>84</v>
      </c>
      <c r="I85" s="20" t="s">
        <v>85</v>
      </c>
      <c r="J85" s="21" t="s">
        <v>86</v>
      </c>
      <c r="K85" s="29" t="s">
        <v>85</v>
      </c>
      <c r="L85" s="64" t="s">
        <v>256</v>
      </c>
      <c r="M85" s="43">
        <v>43284</v>
      </c>
      <c r="N85" s="43">
        <v>43287</v>
      </c>
      <c r="O85" s="25"/>
      <c r="P85" s="25"/>
      <c r="Q85" s="25"/>
      <c r="R85" s="25">
        <v>3</v>
      </c>
      <c r="S85" s="36">
        <v>54.01</v>
      </c>
      <c r="T85" s="25">
        <v>1</v>
      </c>
      <c r="U85" s="25">
        <v>17.52</v>
      </c>
      <c r="V85" s="27">
        <f t="shared" si="6"/>
        <v>4</v>
      </c>
      <c r="W85" s="28">
        <f t="shared" si="7"/>
        <v>179.55</v>
      </c>
      <c r="X85" s="28">
        <f t="shared" si="8"/>
        <v>179.55</v>
      </c>
      <c r="Y85" s="25"/>
    </row>
    <row r="86" spans="1:28" ht="60">
      <c r="A86" s="96" t="s">
        <v>78</v>
      </c>
      <c r="B86" s="2" t="s">
        <v>5</v>
      </c>
      <c r="C86" s="96" t="s">
        <v>253</v>
      </c>
      <c r="D86" s="96" t="s">
        <v>254</v>
      </c>
      <c r="E86" s="96" t="s">
        <v>160</v>
      </c>
      <c r="F86" s="18" t="s">
        <v>88</v>
      </c>
      <c r="G86" s="18" t="s">
        <v>255</v>
      </c>
      <c r="H86" s="19" t="s">
        <v>84</v>
      </c>
      <c r="I86" s="20" t="s">
        <v>85</v>
      </c>
      <c r="J86" s="21" t="s">
        <v>86</v>
      </c>
      <c r="K86" s="29" t="s">
        <v>85</v>
      </c>
      <c r="L86" s="120" t="s">
        <v>257</v>
      </c>
      <c r="M86" s="43">
        <v>43297</v>
      </c>
      <c r="N86" s="43">
        <v>43300</v>
      </c>
      <c r="O86" s="25"/>
      <c r="P86" s="25"/>
      <c r="Q86" s="25"/>
      <c r="R86" s="25">
        <v>3</v>
      </c>
      <c r="S86" s="36">
        <v>54.01</v>
      </c>
      <c r="T86" s="25">
        <v>1</v>
      </c>
      <c r="U86" s="25">
        <v>17.52</v>
      </c>
      <c r="V86" s="27">
        <f t="shared" ref="V86:V93" si="24">R86+T86</f>
        <v>4</v>
      </c>
      <c r="W86" s="28">
        <f t="shared" ref="W86:W93" si="25">(R86*S86)+(T86*U86)</f>
        <v>179.55</v>
      </c>
      <c r="X86" s="28">
        <f t="shared" ref="X86:X93" si="26">W86+Q86</f>
        <v>179.55</v>
      </c>
      <c r="Y86" s="25"/>
    </row>
    <row r="87" spans="1:28" ht="60">
      <c r="A87" s="96" t="s">
        <v>78</v>
      </c>
      <c r="B87" s="2" t="s">
        <v>5</v>
      </c>
      <c r="C87" s="96" t="s">
        <v>253</v>
      </c>
      <c r="D87" s="96" t="s">
        <v>254</v>
      </c>
      <c r="E87" s="96" t="s">
        <v>160</v>
      </c>
      <c r="F87" s="18" t="s">
        <v>88</v>
      </c>
      <c r="G87" s="18" t="s">
        <v>258</v>
      </c>
      <c r="H87" s="19" t="s">
        <v>84</v>
      </c>
      <c r="I87" s="20" t="s">
        <v>85</v>
      </c>
      <c r="J87" s="21" t="s">
        <v>86</v>
      </c>
      <c r="K87" s="29" t="s">
        <v>85</v>
      </c>
      <c r="L87" s="22" t="s">
        <v>94</v>
      </c>
      <c r="M87" s="23">
        <v>43320</v>
      </c>
      <c r="N87" s="23">
        <v>43320</v>
      </c>
      <c r="O87" s="30"/>
      <c r="P87" s="25"/>
      <c r="Q87" s="26"/>
      <c r="R87" s="25"/>
      <c r="S87" s="25"/>
      <c r="T87" s="25">
        <v>1</v>
      </c>
      <c r="U87" s="25">
        <v>17.52</v>
      </c>
      <c r="V87" s="27">
        <f t="shared" si="24"/>
        <v>1</v>
      </c>
      <c r="W87" s="28">
        <f t="shared" si="25"/>
        <v>17.52</v>
      </c>
      <c r="X87" s="28">
        <f t="shared" si="26"/>
        <v>17.52</v>
      </c>
      <c r="Y87" s="25">
        <v>10</v>
      </c>
      <c r="Z87" s="25"/>
      <c r="AA87" s="25"/>
      <c r="AB87" s="1"/>
    </row>
    <row r="88" spans="1:28" ht="60">
      <c r="A88" s="96" t="s">
        <v>78</v>
      </c>
      <c r="B88" s="15" t="s">
        <v>5</v>
      </c>
      <c r="C88" s="15" t="s">
        <v>253</v>
      </c>
      <c r="D88" s="16" t="s">
        <v>259</v>
      </c>
      <c r="E88" s="17" t="s">
        <v>160</v>
      </c>
      <c r="F88" s="18" t="s">
        <v>88</v>
      </c>
      <c r="G88" s="18" t="s">
        <v>260</v>
      </c>
      <c r="H88" s="19" t="s">
        <v>84</v>
      </c>
      <c r="I88" s="20" t="s">
        <v>85</v>
      </c>
      <c r="J88" s="21" t="s">
        <v>86</v>
      </c>
      <c r="K88" s="29" t="s">
        <v>85</v>
      </c>
      <c r="L88" s="22" t="s">
        <v>261</v>
      </c>
      <c r="M88" s="23">
        <v>43311</v>
      </c>
      <c r="N88" s="23">
        <v>43312</v>
      </c>
      <c r="O88" s="30"/>
      <c r="P88" s="25"/>
      <c r="Q88" s="26">
        <f t="shared" ref="Q88" si="27">O88+P88</f>
        <v>0</v>
      </c>
      <c r="R88" s="25">
        <v>1</v>
      </c>
      <c r="S88" s="25">
        <v>54.01</v>
      </c>
      <c r="T88" s="25">
        <v>1</v>
      </c>
      <c r="U88" s="25">
        <v>17.52</v>
      </c>
      <c r="V88" s="27">
        <f t="shared" si="24"/>
        <v>2</v>
      </c>
      <c r="W88" s="28">
        <f t="shared" si="25"/>
        <v>71.53</v>
      </c>
      <c r="X88" s="28">
        <f t="shared" si="26"/>
        <v>71.53</v>
      </c>
      <c r="Y88" s="25">
        <v>10</v>
      </c>
      <c r="Z88" s="25">
        <v>53</v>
      </c>
      <c r="AA88" s="25">
        <v>337</v>
      </c>
      <c r="AB88" s="25"/>
    </row>
    <row r="89" spans="1:28" ht="89.25">
      <c r="A89" s="25" t="s">
        <v>138</v>
      </c>
      <c r="B89" s="99" t="s">
        <v>15</v>
      </c>
      <c r="C89" s="25"/>
      <c r="D89" s="25"/>
      <c r="E89" s="25"/>
      <c r="F89" s="99" t="s">
        <v>205</v>
      </c>
      <c r="G89" s="99" t="s">
        <v>223</v>
      </c>
      <c r="H89" s="21" t="s">
        <v>84</v>
      </c>
      <c r="I89" s="20" t="s">
        <v>85</v>
      </c>
      <c r="J89" s="21" t="s">
        <v>86</v>
      </c>
      <c r="K89" s="20" t="s">
        <v>85</v>
      </c>
      <c r="L89" s="21" t="s">
        <v>206</v>
      </c>
      <c r="M89" s="43">
        <v>43280</v>
      </c>
      <c r="N89" s="43">
        <v>43280</v>
      </c>
      <c r="O89" s="25"/>
      <c r="P89" s="25"/>
      <c r="Q89" s="25"/>
      <c r="R89" s="25"/>
      <c r="S89" s="25"/>
      <c r="T89" s="30">
        <v>1</v>
      </c>
      <c r="U89" s="25">
        <v>17.52</v>
      </c>
      <c r="V89" s="27">
        <f t="shared" si="24"/>
        <v>1</v>
      </c>
      <c r="W89" s="28">
        <f t="shared" si="25"/>
        <v>17.52</v>
      </c>
      <c r="X89" s="28">
        <f t="shared" si="26"/>
        <v>17.52</v>
      </c>
      <c r="Y89" s="25">
        <v>10</v>
      </c>
      <c r="Z89">
        <v>57</v>
      </c>
      <c r="AB89" s="44"/>
    </row>
    <row r="90" spans="1:28" ht="89.25">
      <c r="A90" s="25" t="s">
        <v>138</v>
      </c>
      <c r="B90" s="99" t="s">
        <v>15</v>
      </c>
      <c r="C90" s="25"/>
      <c r="D90" s="25"/>
      <c r="E90" s="25"/>
      <c r="F90" s="99" t="s">
        <v>205</v>
      </c>
      <c r="G90" s="99" t="s">
        <v>262</v>
      </c>
      <c r="H90" s="21" t="s">
        <v>84</v>
      </c>
      <c r="I90" s="20" t="s">
        <v>85</v>
      </c>
      <c r="J90" s="21" t="s">
        <v>86</v>
      </c>
      <c r="K90" s="20" t="s">
        <v>85</v>
      </c>
      <c r="L90" s="21" t="s">
        <v>263</v>
      </c>
      <c r="M90" s="43">
        <v>43284</v>
      </c>
      <c r="N90" s="43">
        <v>43284</v>
      </c>
      <c r="O90" s="25"/>
      <c r="P90" s="25"/>
      <c r="Q90" s="25"/>
      <c r="R90" s="25"/>
      <c r="S90" s="25"/>
      <c r="T90" s="30">
        <v>1</v>
      </c>
      <c r="U90" s="25">
        <v>17.52</v>
      </c>
      <c r="V90" s="27">
        <f t="shared" si="24"/>
        <v>1</v>
      </c>
      <c r="W90" s="28">
        <f t="shared" si="25"/>
        <v>17.52</v>
      </c>
      <c r="X90" s="28">
        <f t="shared" si="26"/>
        <v>17.52</v>
      </c>
      <c r="Y90" s="25">
        <v>10</v>
      </c>
      <c r="Z90">
        <v>57</v>
      </c>
      <c r="AB90" s="44"/>
    </row>
    <row r="91" spans="1:28" ht="89.25">
      <c r="A91" s="25" t="s">
        <v>138</v>
      </c>
      <c r="B91" s="99" t="s">
        <v>15</v>
      </c>
      <c r="C91" s="25"/>
      <c r="D91" s="25"/>
      <c r="E91" s="25"/>
      <c r="F91" s="99" t="s">
        <v>205</v>
      </c>
      <c r="G91" s="99" t="s">
        <v>264</v>
      </c>
      <c r="H91" s="21" t="s">
        <v>84</v>
      </c>
      <c r="I91" s="20" t="s">
        <v>85</v>
      </c>
      <c r="J91" s="21" t="s">
        <v>86</v>
      </c>
      <c r="K91" s="20" t="s">
        <v>85</v>
      </c>
      <c r="L91" s="21" t="s">
        <v>263</v>
      </c>
      <c r="M91" s="43">
        <v>43286</v>
      </c>
      <c r="N91" s="43">
        <v>43286</v>
      </c>
      <c r="O91" s="25"/>
      <c r="P91" s="25"/>
      <c r="Q91" s="25"/>
      <c r="R91" s="25"/>
      <c r="S91" s="25"/>
      <c r="T91" s="30">
        <v>1</v>
      </c>
      <c r="U91" s="25">
        <v>17.52</v>
      </c>
      <c r="V91" s="27">
        <f t="shared" si="24"/>
        <v>1</v>
      </c>
      <c r="W91" s="28">
        <f t="shared" si="25"/>
        <v>17.52</v>
      </c>
      <c r="X91" s="28">
        <f t="shared" si="26"/>
        <v>17.52</v>
      </c>
      <c r="Y91" s="25">
        <v>10</v>
      </c>
      <c r="Z91">
        <v>57</v>
      </c>
      <c r="AB91" s="44"/>
    </row>
    <row r="92" spans="1:28" ht="89.25">
      <c r="A92" s="25" t="s">
        <v>138</v>
      </c>
      <c r="B92" s="99" t="s">
        <v>15</v>
      </c>
      <c r="C92" s="25"/>
      <c r="D92" s="25"/>
      <c r="E92" s="25"/>
      <c r="F92" s="99" t="s">
        <v>205</v>
      </c>
      <c r="G92" s="99" t="s">
        <v>265</v>
      </c>
      <c r="H92" s="21" t="s">
        <v>84</v>
      </c>
      <c r="I92" s="20" t="s">
        <v>85</v>
      </c>
      <c r="J92" s="21" t="s">
        <v>86</v>
      </c>
      <c r="K92" s="20" t="s">
        <v>85</v>
      </c>
      <c r="L92" s="21" t="s">
        <v>206</v>
      </c>
      <c r="M92" s="43">
        <v>43300</v>
      </c>
      <c r="N92" s="43">
        <v>43300</v>
      </c>
      <c r="O92" s="25"/>
      <c r="P92" s="25"/>
      <c r="Q92" s="25"/>
      <c r="R92" s="25"/>
      <c r="S92" s="25"/>
      <c r="T92" s="30">
        <v>1</v>
      </c>
      <c r="U92" s="25">
        <v>17.52</v>
      </c>
      <c r="V92" s="27">
        <f t="shared" si="24"/>
        <v>1</v>
      </c>
      <c r="W92" s="28">
        <f t="shared" si="25"/>
        <v>17.52</v>
      </c>
      <c r="X92" s="28">
        <f t="shared" si="26"/>
        <v>17.52</v>
      </c>
      <c r="Y92" s="25">
        <v>10</v>
      </c>
      <c r="Z92">
        <v>57</v>
      </c>
      <c r="AB92" s="44"/>
    </row>
    <row r="93" spans="1:28" ht="72">
      <c r="A93" s="14" t="s">
        <v>138</v>
      </c>
      <c r="B93" s="15" t="s">
        <v>15</v>
      </c>
      <c r="C93" s="15"/>
      <c r="D93" s="16" t="s">
        <v>139</v>
      </c>
      <c r="E93" s="17" t="s">
        <v>126</v>
      </c>
      <c r="F93" s="18" t="s">
        <v>140</v>
      </c>
      <c r="G93" s="18" t="s">
        <v>266</v>
      </c>
      <c r="H93" s="21" t="s">
        <v>84</v>
      </c>
      <c r="I93" s="20" t="s">
        <v>85</v>
      </c>
      <c r="J93" s="21" t="s">
        <v>86</v>
      </c>
      <c r="K93" s="20" t="s">
        <v>129</v>
      </c>
      <c r="L93" s="21" t="s">
        <v>130</v>
      </c>
      <c r="M93" s="43">
        <v>43244</v>
      </c>
      <c r="N93" s="43">
        <v>43245</v>
      </c>
      <c r="O93" s="25"/>
      <c r="P93" s="25"/>
      <c r="Q93" s="25"/>
      <c r="R93" s="25">
        <v>1</v>
      </c>
      <c r="S93" s="25">
        <v>156.63999999999999</v>
      </c>
      <c r="T93" s="45">
        <v>1</v>
      </c>
      <c r="U93" s="36">
        <v>47</v>
      </c>
      <c r="V93" s="27">
        <f t="shared" si="24"/>
        <v>2</v>
      </c>
      <c r="W93" s="28">
        <f t="shared" si="25"/>
        <v>203.64</v>
      </c>
      <c r="X93" s="28">
        <f t="shared" si="26"/>
        <v>203.64</v>
      </c>
      <c r="Y93" s="46">
        <v>9</v>
      </c>
      <c r="AB93" s="44"/>
    </row>
    <row r="94" spans="1:28" ht="72">
      <c r="A94" s="14" t="s">
        <v>138</v>
      </c>
      <c r="B94" s="15" t="s">
        <v>15</v>
      </c>
      <c r="C94" s="15"/>
      <c r="D94" s="16" t="s">
        <v>139</v>
      </c>
      <c r="E94" s="17" t="s">
        <v>126</v>
      </c>
      <c r="F94" s="18" t="s">
        <v>140</v>
      </c>
      <c r="G94" s="18" t="s">
        <v>147</v>
      </c>
      <c r="H94" s="21" t="s">
        <v>84</v>
      </c>
      <c r="I94" s="20" t="s">
        <v>85</v>
      </c>
      <c r="J94" s="21" t="s">
        <v>86</v>
      </c>
      <c r="K94" s="20" t="s">
        <v>129</v>
      </c>
      <c r="L94" s="21" t="s">
        <v>130</v>
      </c>
      <c r="M94" s="43">
        <v>43244</v>
      </c>
      <c r="N94" s="43">
        <v>43245</v>
      </c>
      <c r="O94" s="25"/>
      <c r="P94" s="25"/>
      <c r="Q94" s="25"/>
      <c r="R94" s="25">
        <v>1</v>
      </c>
      <c r="S94" s="25">
        <v>156.63999999999999</v>
      </c>
      <c r="T94" s="45">
        <v>1</v>
      </c>
      <c r="U94" s="36">
        <v>47</v>
      </c>
      <c r="V94" s="27">
        <f t="shared" ref="V94:V96" si="28">R94+T94</f>
        <v>2</v>
      </c>
      <c r="W94" s="28">
        <f t="shared" ref="W94:W96" si="29">(R94*S94)+(T94*U94)</f>
        <v>203.64</v>
      </c>
      <c r="X94" s="28">
        <f t="shared" ref="X94:X96" si="30">W94+Q94</f>
        <v>203.64</v>
      </c>
      <c r="Y94" s="46">
        <v>9</v>
      </c>
    </row>
    <row r="95" spans="1:28" ht="96">
      <c r="A95" s="34" t="s">
        <v>105</v>
      </c>
      <c r="B95" s="113" t="s">
        <v>124</v>
      </c>
      <c r="C95" s="114" t="s">
        <v>267</v>
      </c>
      <c r="D95" s="16" t="s">
        <v>125</v>
      </c>
      <c r="E95" s="114" t="s">
        <v>126</v>
      </c>
      <c r="F95" s="18" t="s">
        <v>268</v>
      </c>
      <c r="G95" s="18" t="s">
        <v>154</v>
      </c>
      <c r="H95" s="21" t="s">
        <v>84</v>
      </c>
      <c r="I95" s="20" t="s">
        <v>85</v>
      </c>
      <c r="J95" s="21" t="s">
        <v>86</v>
      </c>
      <c r="K95" s="20" t="s">
        <v>85</v>
      </c>
      <c r="L95" s="21" t="s">
        <v>100</v>
      </c>
      <c r="M95" s="115">
        <v>43320</v>
      </c>
      <c r="N95" s="115">
        <v>43320</v>
      </c>
      <c r="O95" s="36"/>
      <c r="P95" s="39"/>
      <c r="Q95" s="26"/>
      <c r="R95" s="35">
        <v>0</v>
      </c>
      <c r="S95" s="36"/>
      <c r="T95" s="35">
        <v>1</v>
      </c>
      <c r="U95" s="36">
        <v>28.78</v>
      </c>
      <c r="V95" s="27">
        <f t="shared" si="28"/>
        <v>1</v>
      </c>
      <c r="W95" s="28">
        <f t="shared" si="29"/>
        <v>28.78</v>
      </c>
      <c r="X95" s="28">
        <f t="shared" si="30"/>
        <v>28.78</v>
      </c>
      <c r="Y95" s="37">
        <v>10</v>
      </c>
      <c r="Z95" s="38">
        <v>60</v>
      </c>
      <c r="AA95" s="38">
        <v>367</v>
      </c>
      <c r="AB95" s="34">
        <v>344</v>
      </c>
    </row>
    <row r="96" spans="1:28" ht="72">
      <c r="A96" s="34" t="s">
        <v>105</v>
      </c>
      <c r="B96" s="113" t="s">
        <v>124</v>
      </c>
      <c r="C96" s="114" t="s">
        <v>267</v>
      </c>
      <c r="D96" s="16" t="s">
        <v>125</v>
      </c>
      <c r="E96" s="114" t="s">
        <v>126</v>
      </c>
      <c r="F96" s="18" t="s">
        <v>140</v>
      </c>
      <c r="G96" s="18" t="s">
        <v>266</v>
      </c>
      <c r="H96" s="21" t="s">
        <v>84</v>
      </c>
      <c r="I96" s="20" t="s">
        <v>85</v>
      </c>
      <c r="J96" s="21" t="s">
        <v>86</v>
      </c>
      <c r="K96" s="20" t="s">
        <v>129</v>
      </c>
      <c r="L96" s="21" t="s">
        <v>130</v>
      </c>
      <c r="M96" s="43">
        <v>43244</v>
      </c>
      <c r="N96" s="43">
        <v>43245</v>
      </c>
      <c r="O96" s="25"/>
      <c r="P96" s="25"/>
      <c r="Q96" s="25"/>
      <c r="R96" s="25">
        <v>1</v>
      </c>
      <c r="S96" s="25">
        <v>156.63999999999999</v>
      </c>
      <c r="T96" s="45">
        <v>1</v>
      </c>
      <c r="U96" s="36">
        <v>47</v>
      </c>
      <c r="V96" s="27">
        <f t="shared" si="28"/>
        <v>2</v>
      </c>
      <c r="W96" s="28">
        <f t="shared" si="29"/>
        <v>203.64</v>
      </c>
      <c r="X96" s="28">
        <f t="shared" si="30"/>
        <v>203.64</v>
      </c>
      <c r="Y96" s="46">
        <v>9</v>
      </c>
      <c r="AB96" s="44"/>
    </row>
    <row r="97" spans="1:28" ht="72">
      <c r="A97" s="34" t="s">
        <v>105</v>
      </c>
      <c r="B97" s="113" t="s">
        <v>124</v>
      </c>
      <c r="C97" s="114" t="s">
        <v>267</v>
      </c>
      <c r="D97" s="16" t="s">
        <v>125</v>
      </c>
      <c r="E97" s="114" t="s">
        <v>126</v>
      </c>
      <c r="F97" s="18" t="s">
        <v>140</v>
      </c>
      <c r="G97" s="18" t="s">
        <v>147</v>
      </c>
      <c r="H97" s="21" t="s">
        <v>84</v>
      </c>
      <c r="I97" s="20" t="s">
        <v>85</v>
      </c>
      <c r="J97" s="21" t="s">
        <v>86</v>
      </c>
      <c r="K97" s="20" t="s">
        <v>129</v>
      </c>
      <c r="L97" s="21" t="s">
        <v>130</v>
      </c>
      <c r="M97" s="43">
        <v>43244</v>
      </c>
      <c r="N97" s="43">
        <v>43245</v>
      </c>
      <c r="O97" s="25"/>
      <c r="P97" s="25"/>
      <c r="Q97" s="25"/>
      <c r="R97" s="25">
        <v>1</v>
      </c>
      <c r="S97" s="25">
        <v>156.63999999999999</v>
      </c>
      <c r="T97" s="45">
        <v>1</v>
      </c>
      <c r="U97" s="36">
        <v>47</v>
      </c>
      <c r="V97" s="27">
        <f t="shared" ref="V97:V104" si="31">R97+T97</f>
        <v>2</v>
      </c>
      <c r="W97" s="28">
        <f t="shared" ref="W97:W104" si="32">(R97*S97)+(T97*U97)</f>
        <v>203.64</v>
      </c>
      <c r="X97" s="28">
        <f t="shared" ref="X97:X104" si="33">W97+Q97</f>
        <v>203.64</v>
      </c>
      <c r="Y97" s="46">
        <v>9</v>
      </c>
    </row>
    <row r="98" spans="1:28" ht="84">
      <c r="A98" s="14" t="s">
        <v>105</v>
      </c>
      <c r="B98" s="113" t="s">
        <v>124</v>
      </c>
      <c r="C98" s="114" t="s">
        <v>267</v>
      </c>
      <c r="D98" s="16" t="s">
        <v>125</v>
      </c>
      <c r="E98" s="114" t="s">
        <v>126</v>
      </c>
      <c r="F98" s="18" t="s">
        <v>270</v>
      </c>
      <c r="G98" s="18" t="s">
        <v>271</v>
      </c>
      <c r="H98" s="21" t="s">
        <v>84</v>
      </c>
      <c r="I98" s="20" t="s">
        <v>85</v>
      </c>
      <c r="J98" s="121" t="s">
        <v>86</v>
      </c>
      <c r="K98" s="122" t="s">
        <v>85</v>
      </c>
      <c r="L98" s="21" t="s">
        <v>252</v>
      </c>
      <c r="M98" s="115">
        <v>43279</v>
      </c>
      <c r="N98" s="115">
        <v>43279</v>
      </c>
      <c r="O98" s="123"/>
      <c r="P98" s="123"/>
      <c r="Q98" s="26">
        <v>0</v>
      </c>
      <c r="R98" s="97"/>
      <c r="S98" s="36"/>
      <c r="T98" s="35">
        <v>1</v>
      </c>
      <c r="U98" s="36">
        <v>28.78</v>
      </c>
      <c r="V98" s="27">
        <f t="shared" si="31"/>
        <v>1</v>
      </c>
      <c r="W98" s="28">
        <f t="shared" si="32"/>
        <v>28.78</v>
      </c>
      <c r="X98" s="28">
        <f t="shared" si="33"/>
        <v>28.78</v>
      </c>
      <c r="Y98" s="37">
        <v>10</v>
      </c>
      <c r="Z98" s="38">
        <v>24</v>
      </c>
      <c r="AA98" s="38">
        <v>273</v>
      </c>
      <c r="AB98" s="38">
        <v>288</v>
      </c>
    </row>
    <row r="99" spans="1:28" ht="84">
      <c r="A99" s="14" t="s">
        <v>105</v>
      </c>
      <c r="B99" s="113" t="s">
        <v>124</v>
      </c>
      <c r="C99" s="114" t="s">
        <v>267</v>
      </c>
      <c r="D99" s="16" t="s">
        <v>125</v>
      </c>
      <c r="E99" s="114" t="s">
        <v>126</v>
      </c>
      <c r="F99" s="18" t="s">
        <v>270</v>
      </c>
      <c r="G99" s="18" t="s">
        <v>271</v>
      </c>
      <c r="H99" s="21" t="s">
        <v>84</v>
      </c>
      <c r="I99" s="20" t="s">
        <v>85</v>
      </c>
      <c r="J99" s="121" t="s">
        <v>86</v>
      </c>
      <c r="K99" s="122" t="s">
        <v>85</v>
      </c>
      <c r="L99" s="21" t="s">
        <v>252</v>
      </c>
      <c r="M99" s="115">
        <v>43284</v>
      </c>
      <c r="N99" s="115">
        <v>43284</v>
      </c>
      <c r="O99" s="123"/>
      <c r="P99" s="123"/>
      <c r="Q99" s="26">
        <v>0</v>
      </c>
      <c r="R99" s="97"/>
      <c r="S99" s="36"/>
      <c r="T99" s="35">
        <v>1</v>
      </c>
      <c r="U99" s="36">
        <v>28.78</v>
      </c>
      <c r="V99" s="27">
        <f t="shared" si="31"/>
        <v>1</v>
      </c>
      <c r="W99" s="28">
        <f t="shared" si="32"/>
        <v>28.78</v>
      </c>
      <c r="X99" s="28">
        <f t="shared" si="33"/>
        <v>28.78</v>
      </c>
      <c r="Y99" s="37">
        <v>10</v>
      </c>
      <c r="Z99" s="38">
        <v>24</v>
      </c>
      <c r="AA99" s="38">
        <v>273</v>
      </c>
      <c r="AB99" s="38">
        <v>288</v>
      </c>
    </row>
    <row r="100" spans="1:28" ht="89.25">
      <c r="A100" s="46" t="s">
        <v>138</v>
      </c>
      <c r="B100" s="99" t="s">
        <v>272</v>
      </c>
      <c r="C100" s="49" t="s">
        <v>273</v>
      </c>
      <c r="D100" s="124" t="s">
        <v>274</v>
      </c>
      <c r="E100" s="48" t="s">
        <v>275</v>
      </c>
      <c r="F100" s="99" t="s">
        <v>205</v>
      </c>
      <c r="G100" s="99" t="s">
        <v>276</v>
      </c>
      <c r="H100" s="21" t="s">
        <v>84</v>
      </c>
      <c r="I100" s="20" t="s">
        <v>85</v>
      </c>
      <c r="J100" s="21" t="s">
        <v>86</v>
      </c>
      <c r="K100" s="20" t="s">
        <v>85</v>
      </c>
      <c r="L100" s="21" t="s">
        <v>277</v>
      </c>
      <c r="M100" s="43">
        <v>43284</v>
      </c>
      <c r="N100" s="43">
        <v>43284</v>
      </c>
      <c r="O100" s="25"/>
      <c r="P100" s="25"/>
      <c r="Q100" s="25"/>
      <c r="R100" s="25"/>
      <c r="S100" s="25"/>
      <c r="T100" s="46">
        <v>1</v>
      </c>
      <c r="U100" s="46">
        <v>17.52</v>
      </c>
      <c r="V100" s="27">
        <f t="shared" si="31"/>
        <v>1</v>
      </c>
      <c r="W100" s="28">
        <f t="shared" si="32"/>
        <v>17.52</v>
      </c>
      <c r="X100" s="28">
        <f t="shared" si="33"/>
        <v>17.52</v>
      </c>
      <c r="Y100" s="25">
        <v>10</v>
      </c>
      <c r="Z100" s="25">
        <v>57</v>
      </c>
      <c r="AA100" s="25"/>
      <c r="AB100" s="25"/>
    </row>
    <row r="101" spans="1:28" ht="89.25">
      <c r="A101" s="46" t="s">
        <v>138</v>
      </c>
      <c r="B101" s="99" t="s">
        <v>272</v>
      </c>
      <c r="C101" s="49" t="s">
        <v>273</v>
      </c>
      <c r="D101" s="124" t="s">
        <v>274</v>
      </c>
      <c r="E101" s="48" t="s">
        <v>275</v>
      </c>
      <c r="F101" s="99" t="s">
        <v>205</v>
      </c>
      <c r="G101" s="99" t="s">
        <v>278</v>
      </c>
      <c r="H101" s="21" t="s">
        <v>84</v>
      </c>
      <c r="I101" s="20" t="s">
        <v>85</v>
      </c>
      <c r="J101" s="21" t="s">
        <v>86</v>
      </c>
      <c r="K101" s="20" t="s">
        <v>85</v>
      </c>
      <c r="L101" s="21" t="s">
        <v>208</v>
      </c>
      <c r="M101" s="43">
        <v>43305</v>
      </c>
      <c r="N101" s="43">
        <v>43305</v>
      </c>
      <c r="O101" s="25"/>
      <c r="P101" s="25"/>
      <c r="Q101" s="25"/>
      <c r="R101" s="25"/>
      <c r="S101" s="25"/>
      <c r="T101" s="46">
        <v>1</v>
      </c>
      <c r="U101" s="46">
        <v>17.52</v>
      </c>
      <c r="V101" s="27">
        <f t="shared" si="31"/>
        <v>1</v>
      </c>
      <c r="W101" s="28">
        <f t="shared" si="32"/>
        <v>17.52</v>
      </c>
      <c r="X101" s="28">
        <f t="shared" si="33"/>
        <v>17.52</v>
      </c>
      <c r="Y101" s="25">
        <v>10</v>
      </c>
      <c r="Z101" s="25">
        <v>57</v>
      </c>
      <c r="AA101" s="25"/>
      <c r="AB101" s="25"/>
    </row>
    <row r="102" spans="1:28" ht="89.25">
      <c r="A102" s="46" t="s">
        <v>138</v>
      </c>
      <c r="B102" s="99" t="s">
        <v>272</v>
      </c>
      <c r="C102" s="49" t="s">
        <v>273</v>
      </c>
      <c r="D102" s="124" t="s">
        <v>274</v>
      </c>
      <c r="E102" s="48" t="s">
        <v>275</v>
      </c>
      <c r="F102" s="99" t="s">
        <v>205</v>
      </c>
      <c r="G102" s="99" t="s">
        <v>279</v>
      </c>
      <c r="H102" s="21" t="s">
        <v>84</v>
      </c>
      <c r="I102" s="20" t="s">
        <v>85</v>
      </c>
      <c r="J102" s="21" t="s">
        <v>86</v>
      </c>
      <c r="K102" s="20" t="s">
        <v>85</v>
      </c>
      <c r="L102" s="21" t="s">
        <v>208</v>
      </c>
      <c r="M102" s="43">
        <v>43306</v>
      </c>
      <c r="N102" s="43">
        <v>43306</v>
      </c>
      <c r="O102" s="25"/>
      <c r="P102" s="25"/>
      <c r="Q102" s="25"/>
      <c r="R102" s="25"/>
      <c r="S102" s="25"/>
      <c r="T102" s="46">
        <v>1</v>
      </c>
      <c r="U102" s="46">
        <v>17.52</v>
      </c>
      <c r="V102" s="27">
        <f t="shared" si="31"/>
        <v>1</v>
      </c>
      <c r="W102" s="28">
        <f t="shared" si="32"/>
        <v>17.52</v>
      </c>
      <c r="X102" s="28">
        <f t="shared" si="33"/>
        <v>17.52</v>
      </c>
      <c r="Y102" s="25">
        <v>10</v>
      </c>
      <c r="Z102" s="25">
        <v>57</v>
      </c>
      <c r="AA102" s="25"/>
      <c r="AB102" s="25"/>
    </row>
    <row r="103" spans="1:28" ht="157.5">
      <c r="A103" s="96" t="s">
        <v>78</v>
      </c>
      <c r="B103" s="15" t="s">
        <v>8</v>
      </c>
      <c r="C103" s="25" t="s">
        <v>280</v>
      </c>
      <c r="D103" s="25" t="s">
        <v>281</v>
      </c>
      <c r="E103" s="25" t="s">
        <v>112</v>
      </c>
      <c r="F103" s="18" t="s">
        <v>88</v>
      </c>
      <c r="G103" s="18" t="s">
        <v>282</v>
      </c>
      <c r="H103" s="19" t="s">
        <v>84</v>
      </c>
      <c r="I103" s="20" t="s">
        <v>85</v>
      </c>
      <c r="J103" s="21" t="s">
        <v>86</v>
      </c>
      <c r="K103" s="29" t="s">
        <v>85</v>
      </c>
      <c r="L103" s="22" t="s">
        <v>283</v>
      </c>
      <c r="M103" s="23">
        <v>43297</v>
      </c>
      <c r="N103" s="23">
        <v>43300</v>
      </c>
      <c r="O103" s="30"/>
      <c r="P103" s="25"/>
      <c r="Q103" s="26"/>
      <c r="R103" s="25">
        <v>3</v>
      </c>
      <c r="S103" s="25">
        <v>54.01</v>
      </c>
      <c r="T103" s="25">
        <v>1</v>
      </c>
      <c r="U103" s="25">
        <v>17.52</v>
      </c>
      <c r="V103" s="27">
        <f t="shared" si="31"/>
        <v>4</v>
      </c>
      <c r="W103" s="28">
        <f t="shared" si="32"/>
        <v>179.55</v>
      </c>
      <c r="X103" s="28">
        <f t="shared" si="33"/>
        <v>179.55</v>
      </c>
      <c r="Y103" s="25">
        <v>10</v>
      </c>
      <c r="Z103" s="25">
        <v>48</v>
      </c>
      <c r="AA103" s="25">
        <v>327</v>
      </c>
      <c r="AB103" s="25"/>
    </row>
    <row r="104" spans="1:28" ht="60">
      <c r="A104" s="25" t="s">
        <v>78</v>
      </c>
      <c r="B104" s="15" t="s">
        <v>8</v>
      </c>
      <c r="C104" s="25" t="s">
        <v>280</v>
      </c>
      <c r="D104" s="25" t="s">
        <v>281</v>
      </c>
      <c r="E104" s="25" t="s">
        <v>112</v>
      </c>
      <c r="F104" s="18" t="s">
        <v>284</v>
      </c>
      <c r="G104" s="18" t="s">
        <v>285</v>
      </c>
      <c r="H104" s="19" t="s">
        <v>84</v>
      </c>
      <c r="I104" s="20" t="s">
        <v>85</v>
      </c>
      <c r="J104" s="21" t="s">
        <v>86</v>
      </c>
      <c r="K104" s="20" t="s">
        <v>85</v>
      </c>
      <c r="L104" s="22" t="s">
        <v>286</v>
      </c>
      <c r="M104" s="125">
        <v>43285</v>
      </c>
      <c r="N104" s="126">
        <v>43287</v>
      </c>
      <c r="O104" s="25"/>
      <c r="P104" s="25"/>
      <c r="Q104" s="26">
        <f t="shared" ref="Q104" si="34">O104+P104</f>
        <v>0</v>
      </c>
      <c r="R104" s="25">
        <v>2</v>
      </c>
      <c r="S104" s="25">
        <v>54.01</v>
      </c>
      <c r="T104" s="25">
        <v>1</v>
      </c>
      <c r="U104" s="25">
        <v>17.52</v>
      </c>
      <c r="V104" s="27">
        <f t="shared" si="31"/>
        <v>3</v>
      </c>
      <c r="W104" s="28">
        <f t="shared" si="32"/>
        <v>125.53999999999999</v>
      </c>
      <c r="X104" s="28">
        <f t="shared" si="33"/>
        <v>125.53999999999999</v>
      </c>
      <c r="Y104" s="25">
        <v>10</v>
      </c>
      <c r="Z104" s="25">
        <v>50</v>
      </c>
      <c r="AA104" s="25">
        <v>331</v>
      </c>
      <c r="AB104" s="25"/>
    </row>
    <row r="105" spans="1:28" ht="132">
      <c r="A105" s="14" t="s">
        <v>78</v>
      </c>
      <c r="B105" s="15" t="s">
        <v>287</v>
      </c>
      <c r="C105" s="15" t="s">
        <v>288</v>
      </c>
      <c r="D105" s="16" t="s">
        <v>289</v>
      </c>
      <c r="E105" s="17" t="s">
        <v>234</v>
      </c>
      <c r="F105" s="18" t="s">
        <v>218</v>
      </c>
      <c r="G105" s="18" t="s">
        <v>219</v>
      </c>
      <c r="H105" s="21" t="s">
        <v>84</v>
      </c>
      <c r="I105" s="20" t="s">
        <v>85</v>
      </c>
      <c r="J105" s="21" t="s">
        <v>86</v>
      </c>
      <c r="K105" s="20" t="s">
        <v>85</v>
      </c>
      <c r="L105" s="110" t="s">
        <v>167</v>
      </c>
      <c r="M105" s="111">
        <v>43237</v>
      </c>
      <c r="N105" s="112">
        <v>43237</v>
      </c>
      <c r="O105" s="25"/>
      <c r="P105" s="25"/>
      <c r="Q105" s="26">
        <v>0</v>
      </c>
      <c r="R105" s="25"/>
      <c r="S105" s="25"/>
      <c r="T105" s="25">
        <v>1</v>
      </c>
      <c r="U105" s="25">
        <v>17.52</v>
      </c>
      <c r="V105" s="27">
        <v>1</v>
      </c>
      <c r="W105" s="28">
        <v>17.52</v>
      </c>
      <c r="X105" s="28">
        <v>17.52</v>
      </c>
      <c r="Y105" s="42">
        <v>10</v>
      </c>
      <c r="Z105" s="25">
        <v>42</v>
      </c>
      <c r="AA105" s="25">
        <v>322</v>
      </c>
      <c r="AB105" s="25"/>
    </row>
    <row r="106" spans="1:28" ht="132">
      <c r="A106" s="14" t="s">
        <v>78</v>
      </c>
      <c r="B106" s="15" t="s">
        <v>287</v>
      </c>
      <c r="C106" s="15" t="s">
        <v>288</v>
      </c>
      <c r="D106" s="16" t="s">
        <v>289</v>
      </c>
      <c r="E106" s="17" t="s">
        <v>234</v>
      </c>
      <c r="F106" s="18" t="s">
        <v>218</v>
      </c>
      <c r="G106" s="18" t="s">
        <v>219</v>
      </c>
      <c r="H106" s="21" t="s">
        <v>84</v>
      </c>
      <c r="I106" s="20" t="s">
        <v>85</v>
      </c>
      <c r="J106" s="21" t="s">
        <v>86</v>
      </c>
      <c r="K106" s="20" t="s">
        <v>85</v>
      </c>
      <c r="L106" s="110" t="s">
        <v>167</v>
      </c>
      <c r="M106" s="23">
        <v>43238</v>
      </c>
      <c r="N106" s="24">
        <v>43238</v>
      </c>
      <c r="O106" s="25"/>
      <c r="P106" s="25"/>
      <c r="Q106" s="26">
        <v>0</v>
      </c>
      <c r="R106" s="25"/>
      <c r="S106" s="25"/>
      <c r="T106" s="25">
        <v>1</v>
      </c>
      <c r="U106" s="25">
        <v>17.52</v>
      </c>
      <c r="V106" s="27">
        <v>1</v>
      </c>
      <c r="W106" s="28">
        <v>17.52</v>
      </c>
      <c r="X106" s="28">
        <v>17.52</v>
      </c>
      <c r="Y106" s="25">
        <v>10</v>
      </c>
      <c r="Z106" s="25">
        <v>42</v>
      </c>
      <c r="AA106" s="25">
        <v>322</v>
      </c>
      <c r="AB106" s="25"/>
    </row>
    <row r="107" spans="1:28" ht="144">
      <c r="A107" s="14" t="s">
        <v>78</v>
      </c>
      <c r="B107" s="15" t="s">
        <v>287</v>
      </c>
      <c r="C107" s="15" t="s">
        <v>288</v>
      </c>
      <c r="D107" s="16" t="s">
        <v>289</v>
      </c>
      <c r="E107" s="17" t="s">
        <v>234</v>
      </c>
      <c r="F107" s="18" t="s">
        <v>220</v>
      </c>
      <c r="G107" s="18" t="s">
        <v>221</v>
      </c>
      <c r="H107" s="21" t="s">
        <v>84</v>
      </c>
      <c r="I107" s="20" t="s">
        <v>85</v>
      </c>
      <c r="J107" s="21" t="s">
        <v>86</v>
      </c>
      <c r="K107" s="20" t="s">
        <v>85</v>
      </c>
      <c r="L107" s="22" t="s">
        <v>251</v>
      </c>
      <c r="M107" s="23">
        <v>43222</v>
      </c>
      <c r="N107" s="24">
        <v>43222</v>
      </c>
      <c r="O107" s="25"/>
      <c r="P107" s="25"/>
      <c r="Q107" s="26">
        <v>0</v>
      </c>
      <c r="R107" s="25"/>
      <c r="S107" s="25"/>
      <c r="T107" s="35">
        <v>1</v>
      </c>
      <c r="U107" s="36">
        <v>17.52</v>
      </c>
      <c r="V107" s="27">
        <v>1</v>
      </c>
      <c r="W107" s="28">
        <v>17.52</v>
      </c>
      <c r="X107" s="28">
        <v>17.52</v>
      </c>
      <c r="Y107" s="42">
        <v>10</v>
      </c>
      <c r="Z107" s="25">
        <v>41</v>
      </c>
      <c r="AA107" s="25">
        <v>320</v>
      </c>
      <c r="AB107" s="25"/>
    </row>
    <row r="108" spans="1:28" ht="144">
      <c r="A108" s="14" t="s">
        <v>78</v>
      </c>
      <c r="B108" s="15" t="s">
        <v>287</v>
      </c>
      <c r="C108" s="15" t="s">
        <v>288</v>
      </c>
      <c r="D108" s="16" t="s">
        <v>289</v>
      </c>
      <c r="E108" s="17" t="s">
        <v>234</v>
      </c>
      <c r="F108" s="18" t="s">
        <v>220</v>
      </c>
      <c r="G108" s="18" t="s">
        <v>221</v>
      </c>
      <c r="H108" s="21" t="s">
        <v>84</v>
      </c>
      <c r="I108" s="20" t="s">
        <v>85</v>
      </c>
      <c r="J108" s="21" t="s">
        <v>86</v>
      </c>
      <c r="K108" s="20" t="s">
        <v>85</v>
      </c>
      <c r="L108" s="22" t="s">
        <v>252</v>
      </c>
      <c r="M108" s="23">
        <v>43224</v>
      </c>
      <c r="N108" s="24">
        <v>43224</v>
      </c>
      <c r="O108" s="25"/>
      <c r="P108" s="25"/>
      <c r="Q108" s="26">
        <v>0</v>
      </c>
      <c r="R108" s="25"/>
      <c r="S108" s="25"/>
      <c r="T108" s="35">
        <v>1</v>
      </c>
      <c r="U108" s="36">
        <v>17.52</v>
      </c>
      <c r="V108" s="27">
        <v>1</v>
      </c>
      <c r="W108" s="28">
        <v>17.52</v>
      </c>
      <c r="X108" s="28">
        <v>17.52</v>
      </c>
      <c r="Y108" s="42">
        <v>10</v>
      </c>
      <c r="Z108" s="25">
        <v>41</v>
      </c>
      <c r="AA108" s="25">
        <v>320</v>
      </c>
      <c r="AB108" s="25"/>
    </row>
    <row r="109" spans="1:28" ht="144">
      <c r="A109" s="14" t="s">
        <v>78</v>
      </c>
      <c r="B109" s="15" t="s">
        <v>287</v>
      </c>
      <c r="C109" s="15" t="s">
        <v>288</v>
      </c>
      <c r="D109" s="16" t="s">
        <v>289</v>
      </c>
      <c r="E109" s="17" t="s">
        <v>234</v>
      </c>
      <c r="F109" s="18" t="s">
        <v>220</v>
      </c>
      <c r="G109" s="18" t="s">
        <v>221</v>
      </c>
      <c r="H109" s="21" t="s">
        <v>84</v>
      </c>
      <c r="I109" s="20" t="s">
        <v>85</v>
      </c>
      <c r="J109" s="21" t="s">
        <v>86</v>
      </c>
      <c r="K109" s="20" t="s">
        <v>85</v>
      </c>
      <c r="L109" s="22" t="s">
        <v>167</v>
      </c>
      <c r="M109" s="23">
        <v>43260</v>
      </c>
      <c r="N109" s="24">
        <v>43260</v>
      </c>
      <c r="O109" s="25"/>
      <c r="P109" s="25"/>
      <c r="Q109" s="26">
        <v>0</v>
      </c>
      <c r="R109" s="25"/>
      <c r="S109" s="25"/>
      <c r="T109" s="35">
        <v>1</v>
      </c>
      <c r="U109" s="36">
        <v>17.52</v>
      </c>
      <c r="V109" s="27">
        <v>1</v>
      </c>
      <c r="W109" s="28">
        <v>17.52</v>
      </c>
      <c r="X109" s="28">
        <v>17.52</v>
      </c>
      <c r="Y109" s="42">
        <v>10</v>
      </c>
      <c r="Z109" s="25">
        <v>41</v>
      </c>
      <c r="AA109" s="25">
        <v>320</v>
      </c>
      <c r="AB109" s="25"/>
    </row>
    <row r="110" spans="1:28" ht="96">
      <c r="A110" s="14" t="s">
        <v>78</v>
      </c>
      <c r="B110" s="113" t="s">
        <v>290</v>
      </c>
      <c r="C110" s="114" t="s">
        <v>288</v>
      </c>
      <c r="D110" s="16" t="s">
        <v>289</v>
      </c>
      <c r="E110" s="114" t="s">
        <v>97</v>
      </c>
      <c r="F110" s="18" t="s">
        <v>98</v>
      </c>
      <c r="G110" s="18" t="s">
        <v>99</v>
      </c>
      <c r="H110" s="21" t="s">
        <v>84</v>
      </c>
      <c r="I110" s="20" t="s">
        <v>85</v>
      </c>
      <c r="J110" s="21" t="s">
        <v>86</v>
      </c>
      <c r="K110" s="20" t="s">
        <v>85</v>
      </c>
      <c r="L110" s="21" t="s">
        <v>87</v>
      </c>
      <c r="M110" s="115">
        <v>43236</v>
      </c>
      <c r="N110" s="115">
        <v>43236</v>
      </c>
      <c r="O110" s="34"/>
      <c r="P110" s="34"/>
      <c r="Q110" s="26">
        <v>0</v>
      </c>
      <c r="R110" s="34"/>
      <c r="S110" s="34"/>
      <c r="T110" s="35">
        <v>1</v>
      </c>
      <c r="U110" s="36">
        <v>17.52</v>
      </c>
      <c r="V110" s="27">
        <f t="shared" ref="V110" si="35">R110+T110</f>
        <v>1</v>
      </c>
      <c r="W110" s="28">
        <f t="shared" ref="W110" si="36">(R110*S110)+(T110*U110)</f>
        <v>17.52</v>
      </c>
      <c r="X110" s="28">
        <f t="shared" ref="X110" si="37">W110+Q110</f>
        <v>17.52</v>
      </c>
      <c r="Y110" s="37"/>
      <c r="Z110" s="38"/>
      <c r="AA110" s="38"/>
      <c r="AB110" s="34"/>
    </row>
    <row r="111" spans="1:28" ht="48">
      <c r="A111" s="14" t="s">
        <v>78</v>
      </c>
      <c r="B111" s="15" t="s">
        <v>7</v>
      </c>
      <c r="C111" s="15" t="s">
        <v>291</v>
      </c>
      <c r="D111" s="127" t="s">
        <v>292</v>
      </c>
      <c r="E111" s="17" t="s">
        <v>293</v>
      </c>
      <c r="F111" s="18" t="s">
        <v>82</v>
      </c>
      <c r="G111" s="18" t="s">
        <v>83</v>
      </c>
      <c r="H111" s="19" t="s">
        <v>84</v>
      </c>
      <c r="I111" s="20" t="s">
        <v>85</v>
      </c>
      <c r="J111" s="21" t="s">
        <v>86</v>
      </c>
      <c r="K111" s="20" t="s">
        <v>85</v>
      </c>
      <c r="L111" s="22" t="s">
        <v>87</v>
      </c>
      <c r="M111" s="23">
        <v>43264</v>
      </c>
      <c r="N111" s="24">
        <v>43264</v>
      </c>
      <c r="O111" s="25"/>
      <c r="P111" s="25"/>
      <c r="Q111" s="26">
        <v>0</v>
      </c>
      <c r="R111" s="25"/>
      <c r="S111" s="25"/>
      <c r="T111" s="25">
        <v>1</v>
      </c>
      <c r="U111" s="25">
        <v>17.52</v>
      </c>
      <c r="V111" s="27">
        <v>1</v>
      </c>
      <c r="W111" s="28">
        <v>17.52</v>
      </c>
      <c r="X111" s="28">
        <v>17.52</v>
      </c>
      <c r="Y111" s="25">
        <v>10</v>
      </c>
      <c r="Z111" s="25">
        <v>51</v>
      </c>
      <c r="AA111" s="25">
        <v>336</v>
      </c>
      <c r="AB111" s="25"/>
    </row>
    <row r="112" spans="1:28" ht="48">
      <c r="A112" s="25" t="s">
        <v>78</v>
      </c>
      <c r="B112" s="15" t="s">
        <v>7</v>
      </c>
      <c r="C112" s="15" t="s">
        <v>291</v>
      </c>
      <c r="D112" s="127" t="s">
        <v>292</v>
      </c>
      <c r="E112" s="17" t="s">
        <v>293</v>
      </c>
      <c r="F112" s="18" t="s">
        <v>82</v>
      </c>
      <c r="G112" s="18" t="s">
        <v>83</v>
      </c>
      <c r="H112" s="19" t="s">
        <v>84</v>
      </c>
      <c r="I112" s="20" t="s">
        <v>85</v>
      </c>
      <c r="J112" s="21" t="s">
        <v>86</v>
      </c>
      <c r="K112" s="20" t="s">
        <v>85</v>
      </c>
      <c r="L112" s="22" t="s">
        <v>87</v>
      </c>
      <c r="M112" s="23">
        <v>43265</v>
      </c>
      <c r="N112" s="24">
        <v>43265</v>
      </c>
      <c r="O112" s="25"/>
      <c r="P112" s="25"/>
      <c r="Q112" s="26">
        <v>0</v>
      </c>
      <c r="R112" s="25"/>
      <c r="S112" s="25"/>
      <c r="T112" s="25">
        <v>1</v>
      </c>
      <c r="U112" s="25">
        <v>17.52</v>
      </c>
      <c r="V112" s="27">
        <v>1</v>
      </c>
      <c r="W112" s="28">
        <v>17.52</v>
      </c>
      <c r="X112" s="28">
        <v>17.52</v>
      </c>
      <c r="Y112" s="25">
        <v>10</v>
      </c>
      <c r="Z112" s="25">
        <v>51</v>
      </c>
      <c r="AA112" s="25">
        <v>336</v>
      </c>
      <c r="AB112" s="25"/>
    </row>
    <row r="113" spans="1:29" ht="78.75">
      <c r="A113" s="25" t="s">
        <v>78</v>
      </c>
      <c r="B113" s="15" t="s">
        <v>7</v>
      </c>
      <c r="C113" s="15" t="s">
        <v>291</v>
      </c>
      <c r="D113" s="127" t="s">
        <v>292</v>
      </c>
      <c r="E113" s="17" t="s">
        <v>293</v>
      </c>
      <c r="F113" s="18" t="s">
        <v>88</v>
      </c>
      <c r="G113" s="18" t="s">
        <v>294</v>
      </c>
      <c r="H113" s="19" t="s">
        <v>84</v>
      </c>
      <c r="I113" s="20" t="s">
        <v>85</v>
      </c>
      <c r="J113" s="21" t="s">
        <v>86</v>
      </c>
      <c r="K113" s="29" t="s">
        <v>85</v>
      </c>
      <c r="L113" s="22" t="s">
        <v>295</v>
      </c>
      <c r="M113" s="23">
        <v>43276</v>
      </c>
      <c r="N113" s="23">
        <v>43277</v>
      </c>
      <c r="O113" s="30"/>
      <c r="P113" s="25"/>
      <c r="Q113" s="26"/>
      <c r="R113" s="25">
        <v>1</v>
      </c>
      <c r="S113" s="25">
        <v>54.01</v>
      </c>
      <c r="T113" s="25">
        <v>1</v>
      </c>
      <c r="U113" s="25">
        <v>17.52</v>
      </c>
      <c r="V113" s="27">
        <f t="shared" ref="V113:V122" si="38">R113+T113</f>
        <v>2</v>
      </c>
      <c r="W113" s="28">
        <f t="shared" ref="W113:W122" si="39">(R113*S113)+(T113*U113)</f>
        <v>71.53</v>
      </c>
      <c r="X113" s="28">
        <f t="shared" ref="X113:X122" si="40">W113+Q113</f>
        <v>71.53</v>
      </c>
      <c r="Y113" s="25">
        <v>10</v>
      </c>
      <c r="Z113" s="25">
        <v>52</v>
      </c>
      <c r="AA113" s="25">
        <v>346</v>
      </c>
      <c r="AB113" s="25"/>
    </row>
    <row r="114" spans="1:29" ht="67.5">
      <c r="A114" s="25" t="s">
        <v>78</v>
      </c>
      <c r="B114" s="15" t="s">
        <v>7</v>
      </c>
      <c r="C114" s="15" t="s">
        <v>291</v>
      </c>
      <c r="D114" s="127" t="s">
        <v>292</v>
      </c>
      <c r="E114" s="17" t="s">
        <v>293</v>
      </c>
      <c r="F114" s="18" t="s">
        <v>88</v>
      </c>
      <c r="G114" s="18" t="s">
        <v>294</v>
      </c>
      <c r="H114" s="19" t="s">
        <v>84</v>
      </c>
      <c r="I114" s="20" t="s">
        <v>85</v>
      </c>
      <c r="J114" s="21" t="s">
        <v>86</v>
      </c>
      <c r="K114" s="29" t="s">
        <v>85</v>
      </c>
      <c r="L114" s="22" t="s">
        <v>256</v>
      </c>
      <c r="M114" s="23">
        <v>43284</v>
      </c>
      <c r="N114" s="23">
        <v>43287</v>
      </c>
      <c r="O114" s="30"/>
      <c r="P114" s="25"/>
      <c r="Q114" s="26"/>
      <c r="R114" s="25">
        <v>3</v>
      </c>
      <c r="S114" s="25">
        <v>54.01</v>
      </c>
      <c r="T114" s="25">
        <v>1</v>
      </c>
      <c r="U114" s="25">
        <v>17.52</v>
      </c>
      <c r="V114" s="27">
        <f t="shared" si="38"/>
        <v>4</v>
      </c>
      <c r="W114" s="28">
        <f t="shared" si="39"/>
        <v>179.55</v>
      </c>
      <c r="X114" s="28">
        <f t="shared" si="40"/>
        <v>179.55</v>
      </c>
      <c r="Y114" s="25">
        <v>10</v>
      </c>
      <c r="Z114" s="25">
        <v>52</v>
      </c>
      <c r="AA114" s="25">
        <v>346</v>
      </c>
      <c r="AB114" s="25"/>
    </row>
    <row r="115" spans="1:29" ht="60">
      <c r="A115" s="25" t="s">
        <v>78</v>
      </c>
      <c r="B115" s="15" t="s">
        <v>7</v>
      </c>
      <c r="C115" s="15" t="s">
        <v>291</v>
      </c>
      <c r="D115" s="127" t="s">
        <v>292</v>
      </c>
      <c r="E115" s="17" t="s">
        <v>293</v>
      </c>
      <c r="F115" s="18" t="s">
        <v>296</v>
      </c>
      <c r="G115" s="18" t="s">
        <v>297</v>
      </c>
      <c r="H115" s="19" t="s">
        <v>84</v>
      </c>
      <c r="I115" s="20" t="s">
        <v>85</v>
      </c>
      <c r="J115" s="21" t="s">
        <v>86</v>
      </c>
      <c r="K115" s="29" t="s">
        <v>85</v>
      </c>
      <c r="L115" s="22" t="s">
        <v>298</v>
      </c>
      <c r="M115" s="23">
        <v>43326</v>
      </c>
      <c r="N115" s="23">
        <v>43329</v>
      </c>
      <c r="O115" s="30"/>
      <c r="P115" s="25"/>
      <c r="Q115" s="26"/>
      <c r="R115" s="25">
        <v>3</v>
      </c>
      <c r="S115" s="25">
        <v>54.01</v>
      </c>
      <c r="T115" s="25">
        <v>1</v>
      </c>
      <c r="U115" s="25">
        <v>17.52</v>
      </c>
      <c r="V115" s="27">
        <f t="shared" si="38"/>
        <v>4</v>
      </c>
      <c r="W115" s="28">
        <f t="shared" si="39"/>
        <v>179.55</v>
      </c>
      <c r="X115" s="28">
        <f t="shared" si="40"/>
        <v>179.55</v>
      </c>
      <c r="Y115" s="25">
        <v>10</v>
      </c>
      <c r="Z115" s="25">
        <v>63</v>
      </c>
      <c r="AA115" s="25">
        <v>373</v>
      </c>
      <c r="AB115" s="25"/>
    </row>
    <row r="116" spans="1:29" ht="48">
      <c r="A116" s="14" t="s">
        <v>78</v>
      </c>
      <c r="B116" s="15" t="s">
        <v>7</v>
      </c>
      <c r="C116" s="15" t="s">
        <v>291</v>
      </c>
      <c r="D116" s="16" t="s">
        <v>292</v>
      </c>
      <c r="E116" s="17" t="s">
        <v>293</v>
      </c>
      <c r="F116" s="18" t="s">
        <v>201</v>
      </c>
      <c r="G116" s="18" t="s">
        <v>202</v>
      </c>
      <c r="H116" s="21" t="s">
        <v>84</v>
      </c>
      <c r="I116" s="20" t="s">
        <v>85</v>
      </c>
      <c r="J116" s="21" t="s">
        <v>86</v>
      </c>
      <c r="K116" s="20" t="s">
        <v>85</v>
      </c>
      <c r="L116" s="22" t="s">
        <v>203</v>
      </c>
      <c r="M116" s="23">
        <v>43236</v>
      </c>
      <c r="N116" s="23">
        <v>43237</v>
      </c>
      <c r="O116" s="25"/>
      <c r="P116" s="25"/>
      <c r="Q116" s="26">
        <f t="shared" ref="Q116" si="41">O116+P116</f>
        <v>0</v>
      </c>
      <c r="R116" s="79">
        <v>1</v>
      </c>
      <c r="S116" s="36">
        <v>54.01</v>
      </c>
      <c r="T116" s="35">
        <v>1</v>
      </c>
      <c r="U116" s="36">
        <v>17.52</v>
      </c>
      <c r="V116" s="27">
        <f t="shared" si="38"/>
        <v>2</v>
      </c>
      <c r="W116" s="28">
        <f t="shared" si="39"/>
        <v>71.53</v>
      </c>
      <c r="X116" s="28">
        <f t="shared" si="40"/>
        <v>71.53</v>
      </c>
      <c r="Y116" s="41">
        <v>10</v>
      </c>
      <c r="Z116" s="42">
        <v>37</v>
      </c>
      <c r="AA116" s="42">
        <v>309</v>
      </c>
      <c r="AB116" s="42"/>
    </row>
    <row r="117" spans="1:29" ht="108">
      <c r="A117" s="14" t="s">
        <v>105</v>
      </c>
      <c r="B117" s="113" t="s">
        <v>7</v>
      </c>
      <c r="C117" s="114" t="s">
        <v>291</v>
      </c>
      <c r="D117" s="16" t="s">
        <v>292</v>
      </c>
      <c r="E117" s="114" t="s">
        <v>213</v>
      </c>
      <c r="F117" s="18" t="s">
        <v>102</v>
      </c>
      <c r="G117" s="18" t="s">
        <v>103</v>
      </c>
      <c r="H117" s="21" t="s">
        <v>84</v>
      </c>
      <c r="I117" s="20" t="s">
        <v>85</v>
      </c>
      <c r="J117" s="21" t="s">
        <v>86</v>
      </c>
      <c r="K117" s="20" t="s">
        <v>85</v>
      </c>
      <c r="L117" s="21" t="s">
        <v>104</v>
      </c>
      <c r="M117" s="115">
        <v>43318</v>
      </c>
      <c r="N117" s="115">
        <v>43320</v>
      </c>
      <c r="O117" s="36"/>
      <c r="P117" s="39"/>
      <c r="Q117" s="26"/>
      <c r="R117" s="35">
        <v>2</v>
      </c>
      <c r="S117" s="36">
        <v>54.01</v>
      </c>
      <c r="T117" s="35">
        <v>1</v>
      </c>
      <c r="U117" s="36">
        <v>17.52</v>
      </c>
      <c r="V117" s="27">
        <f t="shared" si="38"/>
        <v>3</v>
      </c>
      <c r="W117" s="28">
        <f t="shared" si="39"/>
        <v>125.53999999999999</v>
      </c>
      <c r="X117" s="28">
        <f t="shared" si="40"/>
        <v>125.53999999999999</v>
      </c>
      <c r="Y117" s="37">
        <v>10</v>
      </c>
      <c r="Z117" s="38">
        <v>54</v>
      </c>
      <c r="AA117" s="38"/>
      <c r="AB117" s="34"/>
    </row>
    <row r="118" spans="1:29" ht="60">
      <c r="A118" s="25" t="s">
        <v>78</v>
      </c>
      <c r="B118" s="15" t="s">
        <v>7</v>
      </c>
      <c r="C118" s="15" t="s">
        <v>291</v>
      </c>
      <c r="D118" s="127" t="s">
        <v>292</v>
      </c>
      <c r="E118" s="17" t="s">
        <v>293</v>
      </c>
      <c r="F118" s="18" t="s">
        <v>88</v>
      </c>
      <c r="G118" s="18" t="s">
        <v>260</v>
      </c>
      <c r="H118" s="19" t="s">
        <v>84</v>
      </c>
      <c r="I118" s="20" t="s">
        <v>85</v>
      </c>
      <c r="J118" s="21" t="s">
        <v>86</v>
      </c>
      <c r="K118" s="29" t="s">
        <v>85</v>
      </c>
      <c r="L118" s="22" t="s">
        <v>261</v>
      </c>
      <c r="M118" s="23">
        <v>43311</v>
      </c>
      <c r="N118" s="23">
        <v>43312</v>
      </c>
      <c r="O118" s="30"/>
      <c r="P118" s="25"/>
      <c r="Q118" s="26">
        <f t="shared" ref="Q118" si="42">O118+P118</f>
        <v>0</v>
      </c>
      <c r="R118" s="25">
        <v>1</v>
      </c>
      <c r="S118" s="25">
        <v>54.01</v>
      </c>
      <c r="T118" s="25">
        <v>1</v>
      </c>
      <c r="U118" s="25">
        <v>17.52</v>
      </c>
      <c r="V118" s="27">
        <f t="shared" si="38"/>
        <v>2</v>
      </c>
      <c r="W118" s="28">
        <f t="shared" si="39"/>
        <v>71.53</v>
      </c>
      <c r="X118" s="28">
        <f t="shared" si="40"/>
        <v>71.53</v>
      </c>
      <c r="Y118" s="25">
        <v>10</v>
      </c>
      <c r="Z118" s="25">
        <v>53</v>
      </c>
      <c r="AA118" s="25">
        <v>338</v>
      </c>
      <c r="AB118" s="25"/>
    </row>
    <row r="119" spans="1:29" ht="72">
      <c r="A119" s="14" t="s">
        <v>138</v>
      </c>
      <c r="B119" s="15" t="s">
        <v>6</v>
      </c>
      <c r="C119" s="15"/>
      <c r="D119" s="16" t="s">
        <v>131</v>
      </c>
      <c r="E119" s="17" t="s">
        <v>132</v>
      </c>
      <c r="F119" s="18" t="s">
        <v>133</v>
      </c>
      <c r="G119" s="18" t="s">
        <v>128</v>
      </c>
      <c r="H119" s="21" t="s">
        <v>84</v>
      </c>
      <c r="I119" s="20" t="s">
        <v>85</v>
      </c>
      <c r="J119" s="21" t="s">
        <v>86</v>
      </c>
      <c r="K119" s="20" t="s">
        <v>129</v>
      </c>
      <c r="L119" s="21" t="s">
        <v>130</v>
      </c>
      <c r="M119" s="43">
        <v>43244</v>
      </c>
      <c r="N119" s="43">
        <v>43245</v>
      </c>
      <c r="O119" s="25"/>
      <c r="P119" s="25"/>
      <c r="Q119" s="25"/>
      <c r="R119" s="25">
        <v>1</v>
      </c>
      <c r="S119" s="25">
        <v>107.7</v>
      </c>
      <c r="T119" s="45">
        <v>1</v>
      </c>
      <c r="U119" s="36">
        <v>32.31</v>
      </c>
      <c r="V119" s="27">
        <f t="shared" si="38"/>
        <v>2</v>
      </c>
      <c r="W119" s="28">
        <f t="shared" si="39"/>
        <v>140.01</v>
      </c>
      <c r="X119" s="28">
        <f t="shared" si="40"/>
        <v>140.01</v>
      </c>
      <c r="Y119" s="46">
        <v>9</v>
      </c>
      <c r="AB119" s="44"/>
    </row>
    <row r="120" spans="1:29" ht="72">
      <c r="A120" s="14" t="s">
        <v>105</v>
      </c>
      <c r="B120" s="15" t="s">
        <v>6</v>
      </c>
      <c r="C120" s="15"/>
      <c r="D120" s="16" t="s">
        <v>131</v>
      </c>
      <c r="E120" s="17" t="s">
        <v>132</v>
      </c>
      <c r="F120" s="18" t="s">
        <v>133</v>
      </c>
      <c r="G120" s="18" t="s">
        <v>147</v>
      </c>
      <c r="H120" s="21" t="s">
        <v>84</v>
      </c>
      <c r="I120" s="20" t="s">
        <v>85</v>
      </c>
      <c r="J120" s="21" t="s">
        <v>86</v>
      </c>
      <c r="K120" s="20" t="s">
        <v>129</v>
      </c>
      <c r="L120" s="21" t="s">
        <v>130</v>
      </c>
      <c r="M120" s="43">
        <v>43244</v>
      </c>
      <c r="N120" s="43">
        <v>43245</v>
      </c>
      <c r="O120" s="25"/>
      <c r="P120" s="25"/>
      <c r="Q120" s="25"/>
      <c r="R120" s="25">
        <v>1</v>
      </c>
      <c r="S120" s="25">
        <v>107.7</v>
      </c>
      <c r="T120" s="45">
        <v>1</v>
      </c>
      <c r="U120" s="36">
        <v>32.31</v>
      </c>
      <c r="V120" s="27">
        <f t="shared" si="38"/>
        <v>2</v>
      </c>
      <c r="W120" s="28">
        <f t="shared" si="39"/>
        <v>140.01</v>
      </c>
      <c r="X120" s="28">
        <f t="shared" si="40"/>
        <v>140.01</v>
      </c>
      <c r="Y120" s="46">
        <v>9</v>
      </c>
      <c r="AB120" s="44"/>
    </row>
    <row r="121" spans="1:29" ht="89.25">
      <c r="A121" s="78" t="s">
        <v>138</v>
      </c>
      <c r="B121" s="128" t="s">
        <v>13</v>
      </c>
      <c r="C121" s="25" t="s">
        <v>299</v>
      </c>
      <c r="D121" s="25" t="s">
        <v>300</v>
      </c>
      <c r="E121" s="25" t="s">
        <v>301</v>
      </c>
      <c r="F121" s="99" t="s">
        <v>205</v>
      </c>
      <c r="G121" s="99" t="s">
        <v>302</v>
      </c>
      <c r="H121" s="129" t="s">
        <v>84</v>
      </c>
      <c r="I121" s="118" t="s">
        <v>85</v>
      </c>
      <c r="J121" s="129" t="s">
        <v>86</v>
      </c>
      <c r="K121" s="118" t="s">
        <v>85</v>
      </c>
      <c r="L121" s="129" t="s">
        <v>207</v>
      </c>
      <c r="M121" s="77">
        <v>43298</v>
      </c>
      <c r="N121" s="77">
        <v>43298</v>
      </c>
      <c r="O121" s="78"/>
      <c r="P121" s="78"/>
      <c r="Q121" s="78"/>
      <c r="R121" s="78"/>
      <c r="S121" s="78"/>
      <c r="T121" s="116">
        <v>1</v>
      </c>
      <c r="U121" s="117">
        <v>17.52</v>
      </c>
      <c r="V121" s="82">
        <f t="shared" si="38"/>
        <v>1</v>
      </c>
      <c r="W121" s="83">
        <f t="shared" si="39"/>
        <v>17.52</v>
      </c>
      <c r="X121" s="83">
        <f t="shared" si="40"/>
        <v>17.52</v>
      </c>
      <c r="Y121">
        <v>10</v>
      </c>
      <c r="Z121">
        <v>57</v>
      </c>
      <c r="AB121" s="130"/>
    </row>
    <row r="122" spans="1:29" ht="72">
      <c r="A122" s="14" t="s">
        <v>138</v>
      </c>
      <c r="B122" s="15" t="s">
        <v>141</v>
      </c>
      <c r="C122" s="131" t="s">
        <v>303</v>
      </c>
      <c r="D122" s="16" t="s">
        <v>142</v>
      </c>
      <c r="E122" s="17" t="s">
        <v>143</v>
      </c>
      <c r="F122" s="18" t="s">
        <v>144</v>
      </c>
      <c r="G122" s="18" t="s">
        <v>304</v>
      </c>
      <c r="H122" s="21" t="s">
        <v>84</v>
      </c>
      <c r="I122" s="20" t="s">
        <v>85</v>
      </c>
      <c r="J122" s="21" t="s">
        <v>86</v>
      </c>
      <c r="K122" s="20" t="s">
        <v>129</v>
      </c>
      <c r="L122" s="21" t="s">
        <v>130</v>
      </c>
      <c r="M122" s="43">
        <v>43244</v>
      </c>
      <c r="N122" s="43">
        <v>43245</v>
      </c>
      <c r="O122" s="25"/>
      <c r="P122" s="25"/>
      <c r="Q122" s="25"/>
      <c r="R122" s="25">
        <v>1</v>
      </c>
      <c r="S122" s="25">
        <v>107.7</v>
      </c>
      <c r="T122" s="45">
        <v>1</v>
      </c>
      <c r="U122" s="36">
        <v>32.31</v>
      </c>
      <c r="V122" s="27">
        <f t="shared" si="38"/>
        <v>2</v>
      </c>
      <c r="W122" s="28">
        <f t="shared" si="39"/>
        <v>140.01</v>
      </c>
      <c r="X122" s="28">
        <f t="shared" si="40"/>
        <v>140.01</v>
      </c>
      <c r="Y122" s="46">
        <v>9</v>
      </c>
      <c r="AB122" s="44"/>
    </row>
    <row r="123" spans="1:29" ht="72">
      <c r="A123" s="14" t="s">
        <v>138</v>
      </c>
      <c r="B123" s="15" t="s">
        <v>141</v>
      </c>
      <c r="C123" s="131" t="s">
        <v>303</v>
      </c>
      <c r="D123" s="16" t="s">
        <v>142</v>
      </c>
      <c r="E123" s="17" t="s">
        <v>143</v>
      </c>
      <c r="F123" s="18" t="s">
        <v>133</v>
      </c>
      <c r="G123" s="18" t="s">
        <v>147</v>
      </c>
      <c r="H123" s="21" t="s">
        <v>84</v>
      </c>
      <c r="I123" s="20" t="s">
        <v>85</v>
      </c>
      <c r="J123" s="21" t="s">
        <v>86</v>
      </c>
      <c r="K123" s="20" t="s">
        <v>129</v>
      </c>
      <c r="L123" s="21" t="s">
        <v>130</v>
      </c>
      <c r="M123" s="43">
        <v>43244</v>
      </c>
      <c r="N123" s="43">
        <v>43245</v>
      </c>
      <c r="O123" s="25"/>
      <c r="P123" s="25"/>
      <c r="Q123" s="25"/>
      <c r="R123" s="25">
        <v>1</v>
      </c>
      <c r="S123" s="25">
        <v>107.7</v>
      </c>
      <c r="T123" s="45">
        <v>1</v>
      </c>
      <c r="U123" s="36">
        <v>32.31</v>
      </c>
      <c r="V123" s="27">
        <f t="shared" ref="V123" si="43">R123+T123</f>
        <v>2</v>
      </c>
      <c r="W123" s="28">
        <f t="shared" ref="W123" si="44">(R123*S123)+(T123*U123)</f>
        <v>140.01</v>
      </c>
      <c r="X123" s="28">
        <f t="shared" ref="X123" si="45">W123+Q123</f>
        <v>140.01</v>
      </c>
      <c r="Y123" s="46">
        <v>9</v>
      </c>
      <c r="AB123" s="44"/>
      <c r="AC123" s="25"/>
    </row>
    <row r="124" spans="1:29" ht="90">
      <c r="A124" s="14" t="s">
        <v>78</v>
      </c>
      <c r="B124" s="15" t="s">
        <v>3</v>
      </c>
      <c r="C124" s="15" t="s">
        <v>305</v>
      </c>
      <c r="D124" s="16" t="s">
        <v>306</v>
      </c>
      <c r="E124" s="17" t="s">
        <v>234</v>
      </c>
      <c r="F124" s="18" t="s">
        <v>235</v>
      </c>
      <c r="G124" s="18" t="s">
        <v>236</v>
      </c>
      <c r="H124" s="21" t="s">
        <v>84</v>
      </c>
      <c r="I124" s="20" t="s">
        <v>85</v>
      </c>
      <c r="J124" s="21" t="s">
        <v>86</v>
      </c>
      <c r="K124" s="20" t="s">
        <v>85</v>
      </c>
      <c r="L124" s="22" t="s">
        <v>237</v>
      </c>
      <c r="M124" s="23">
        <v>43243</v>
      </c>
      <c r="N124" s="23">
        <v>43245</v>
      </c>
      <c r="O124" s="25"/>
      <c r="P124" s="25"/>
      <c r="Q124" s="26">
        <v>0</v>
      </c>
      <c r="R124" s="79">
        <v>2</v>
      </c>
      <c r="S124" s="36">
        <v>54.01</v>
      </c>
      <c r="T124" s="35">
        <v>1</v>
      </c>
      <c r="U124" s="36">
        <v>17.52</v>
      </c>
      <c r="V124" s="27">
        <v>3</v>
      </c>
      <c r="W124" s="28">
        <v>125.53999999999999</v>
      </c>
      <c r="X124" s="28">
        <v>125.53999999999999</v>
      </c>
      <c r="Y124" s="41">
        <v>10</v>
      </c>
      <c r="Z124" s="42">
        <v>32</v>
      </c>
      <c r="AA124" s="42">
        <v>292</v>
      </c>
      <c r="AB124" s="42"/>
      <c r="AC124" s="25"/>
    </row>
    <row r="125" spans="1:29" ht="60">
      <c r="A125" s="14" t="s">
        <v>78</v>
      </c>
      <c r="B125" s="15" t="s">
        <v>3</v>
      </c>
      <c r="C125" s="15" t="s">
        <v>305</v>
      </c>
      <c r="D125" s="16" t="s">
        <v>306</v>
      </c>
      <c r="E125" s="17" t="s">
        <v>234</v>
      </c>
      <c r="F125" s="18" t="s">
        <v>235</v>
      </c>
      <c r="G125" s="18" t="s">
        <v>236</v>
      </c>
      <c r="H125" s="21" t="s">
        <v>84</v>
      </c>
      <c r="I125" s="20" t="s">
        <v>85</v>
      </c>
      <c r="J125" s="21" t="s">
        <v>86</v>
      </c>
      <c r="K125" s="20" t="s">
        <v>85</v>
      </c>
      <c r="L125" s="22" t="s">
        <v>238</v>
      </c>
      <c r="M125" s="23">
        <v>43250</v>
      </c>
      <c r="N125" s="23">
        <v>43250</v>
      </c>
      <c r="O125" s="25"/>
      <c r="P125" s="25"/>
      <c r="Q125" s="26">
        <v>0</v>
      </c>
      <c r="R125" s="79">
        <v>0</v>
      </c>
      <c r="S125" s="36">
        <v>0</v>
      </c>
      <c r="T125" s="35">
        <v>1</v>
      </c>
      <c r="U125" s="36">
        <v>17.52</v>
      </c>
      <c r="V125" s="27">
        <v>1</v>
      </c>
      <c r="W125" s="28">
        <v>17.52</v>
      </c>
      <c r="X125" s="28">
        <v>17.52</v>
      </c>
      <c r="Y125" s="41">
        <v>10</v>
      </c>
      <c r="Z125" s="42">
        <v>33</v>
      </c>
      <c r="AA125" s="42">
        <v>296</v>
      </c>
      <c r="AB125" s="42"/>
      <c r="AC125" s="25"/>
    </row>
    <row r="126" spans="1:29" ht="67.5">
      <c r="A126" s="14" t="s">
        <v>78</v>
      </c>
      <c r="B126" s="15" t="s">
        <v>3</v>
      </c>
      <c r="C126" s="15" t="s">
        <v>305</v>
      </c>
      <c r="D126" s="16" t="s">
        <v>306</v>
      </c>
      <c r="E126" s="17" t="s">
        <v>234</v>
      </c>
      <c r="F126" s="18" t="s">
        <v>235</v>
      </c>
      <c r="G126" s="18" t="s">
        <v>236</v>
      </c>
      <c r="H126" s="21" t="s">
        <v>84</v>
      </c>
      <c r="I126" s="20" t="s">
        <v>85</v>
      </c>
      <c r="J126" s="21" t="s">
        <v>86</v>
      </c>
      <c r="K126" s="20" t="s">
        <v>85</v>
      </c>
      <c r="L126" s="22" t="s">
        <v>239</v>
      </c>
      <c r="M126" s="23">
        <v>43256</v>
      </c>
      <c r="N126" s="23">
        <v>43257</v>
      </c>
      <c r="O126" s="25"/>
      <c r="P126" s="25"/>
      <c r="Q126" s="26">
        <v>0</v>
      </c>
      <c r="R126" s="79">
        <v>1</v>
      </c>
      <c r="S126" s="36">
        <v>54.01</v>
      </c>
      <c r="T126" s="35">
        <v>1</v>
      </c>
      <c r="U126" s="36">
        <v>17.52</v>
      </c>
      <c r="V126" s="27">
        <v>2</v>
      </c>
      <c r="W126" s="28">
        <v>71.53</v>
      </c>
      <c r="X126" s="28">
        <v>71.53</v>
      </c>
      <c r="Y126" s="41">
        <v>10</v>
      </c>
      <c r="Z126" s="42">
        <v>34</v>
      </c>
      <c r="AA126" s="42">
        <v>300</v>
      </c>
      <c r="AB126" s="42"/>
      <c r="AC126" s="25"/>
    </row>
    <row r="127" spans="1:29" ht="90">
      <c r="A127" s="14" t="s">
        <v>78</v>
      </c>
      <c r="B127" s="15" t="s">
        <v>307</v>
      </c>
      <c r="C127" s="15" t="s">
        <v>308</v>
      </c>
      <c r="D127" s="16" t="s">
        <v>309</v>
      </c>
      <c r="E127" s="17" t="s">
        <v>293</v>
      </c>
      <c r="F127" s="18" t="s">
        <v>235</v>
      </c>
      <c r="G127" s="18" t="s">
        <v>236</v>
      </c>
      <c r="H127" s="21" t="s">
        <v>84</v>
      </c>
      <c r="I127" s="20" t="s">
        <v>85</v>
      </c>
      <c r="J127" s="21" t="s">
        <v>86</v>
      </c>
      <c r="K127" s="20" t="s">
        <v>85</v>
      </c>
      <c r="L127" s="22" t="s">
        <v>237</v>
      </c>
      <c r="M127" s="23">
        <v>43243</v>
      </c>
      <c r="N127" s="23">
        <v>43245</v>
      </c>
      <c r="O127" s="25"/>
      <c r="P127" s="25"/>
      <c r="Q127" s="26">
        <v>0</v>
      </c>
      <c r="R127" s="79">
        <v>2</v>
      </c>
      <c r="S127" s="36">
        <v>54.01</v>
      </c>
      <c r="T127" s="35">
        <v>1</v>
      </c>
      <c r="U127" s="36">
        <v>17.52</v>
      </c>
      <c r="V127" s="27">
        <v>3</v>
      </c>
      <c r="W127" s="28">
        <v>125.53999999999999</v>
      </c>
      <c r="X127" s="28">
        <v>125.53999999999999</v>
      </c>
      <c r="Y127" s="41">
        <v>10</v>
      </c>
      <c r="Z127" s="42">
        <v>32</v>
      </c>
      <c r="AA127" s="42">
        <v>293</v>
      </c>
      <c r="AB127" s="42"/>
    </row>
    <row r="128" spans="1:29" ht="60">
      <c r="A128" s="14" t="s">
        <v>78</v>
      </c>
      <c r="B128" s="15" t="s">
        <v>307</v>
      </c>
      <c r="C128" s="15" t="s">
        <v>308</v>
      </c>
      <c r="D128" s="16" t="s">
        <v>309</v>
      </c>
      <c r="E128" s="17" t="s">
        <v>293</v>
      </c>
      <c r="F128" s="18" t="s">
        <v>235</v>
      </c>
      <c r="G128" s="18" t="s">
        <v>236</v>
      </c>
      <c r="H128" s="21" t="s">
        <v>84</v>
      </c>
      <c r="I128" s="20" t="s">
        <v>85</v>
      </c>
      <c r="J128" s="21" t="s">
        <v>86</v>
      </c>
      <c r="K128" s="20" t="s">
        <v>85</v>
      </c>
      <c r="L128" s="22" t="s">
        <v>238</v>
      </c>
      <c r="M128" s="23">
        <v>43250</v>
      </c>
      <c r="N128" s="23">
        <v>43250</v>
      </c>
      <c r="O128" s="25"/>
      <c r="P128" s="25"/>
      <c r="Q128" s="26">
        <v>0</v>
      </c>
      <c r="R128" s="79">
        <v>0</v>
      </c>
      <c r="S128" s="36">
        <v>0</v>
      </c>
      <c r="T128" s="35">
        <v>1</v>
      </c>
      <c r="U128" s="36">
        <v>17.52</v>
      </c>
      <c r="V128" s="27">
        <v>1</v>
      </c>
      <c r="W128" s="28">
        <v>17.52</v>
      </c>
      <c r="X128" s="28">
        <v>17.52</v>
      </c>
      <c r="Y128" s="41">
        <v>10</v>
      </c>
      <c r="Z128" s="42">
        <v>33</v>
      </c>
      <c r="AA128" s="42">
        <v>297</v>
      </c>
      <c r="AB128" s="42"/>
    </row>
    <row r="129" spans="1:29" ht="67.5">
      <c r="A129" s="14" t="s">
        <v>78</v>
      </c>
      <c r="B129" s="15" t="s">
        <v>307</v>
      </c>
      <c r="C129" s="15" t="s">
        <v>308</v>
      </c>
      <c r="D129" s="16" t="s">
        <v>309</v>
      </c>
      <c r="E129" s="17" t="s">
        <v>293</v>
      </c>
      <c r="F129" s="18" t="s">
        <v>235</v>
      </c>
      <c r="G129" s="18" t="s">
        <v>236</v>
      </c>
      <c r="H129" s="21" t="s">
        <v>84</v>
      </c>
      <c r="I129" s="20" t="s">
        <v>85</v>
      </c>
      <c r="J129" s="21" t="s">
        <v>86</v>
      </c>
      <c r="K129" s="20" t="s">
        <v>85</v>
      </c>
      <c r="L129" s="22" t="s">
        <v>239</v>
      </c>
      <c r="M129" s="23">
        <v>43256</v>
      </c>
      <c r="N129" s="23">
        <v>43257</v>
      </c>
      <c r="O129" s="25"/>
      <c r="P129" s="25"/>
      <c r="Q129" s="26">
        <v>0</v>
      </c>
      <c r="R129" s="79">
        <v>1</v>
      </c>
      <c r="S129" s="36">
        <v>54.01</v>
      </c>
      <c r="T129" s="35">
        <v>1</v>
      </c>
      <c r="U129" s="36">
        <v>17.52</v>
      </c>
      <c r="V129" s="27">
        <v>2</v>
      </c>
      <c r="W129" s="28">
        <v>71.53</v>
      </c>
      <c r="X129" s="28">
        <v>71.53</v>
      </c>
      <c r="Y129" s="41">
        <v>10</v>
      </c>
      <c r="Z129" s="42">
        <v>34</v>
      </c>
      <c r="AA129" s="42">
        <v>301</v>
      </c>
      <c r="AB129" s="42"/>
    </row>
    <row r="130" spans="1:29" ht="48">
      <c r="A130" s="14" t="s">
        <v>78</v>
      </c>
      <c r="B130" s="15" t="s">
        <v>3</v>
      </c>
      <c r="C130" s="15" t="s">
        <v>305</v>
      </c>
      <c r="D130" s="16" t="s">
        <v>306</v>
      </c>
      <c r="E130" s="17" t="s">
        <v>234</v>
      </c>
      <c r="F130" s="18" t="s">
        <v>240</v>
      </c>
      <c r="G130" s="18" t="s">
        <v>241</v>
      </c>
      <c r="H130" s="21" t="s">
        <v>84</v>
      </c>
      <c r="I130" s="20" t="s">
        <v>85</v>
      </c>
      <c r="J130" s="21" t="s">
        <v>86</v>
      </c>
      <c r="K130" s="20" t="s">
        <v>85</v>
      </c>
      <c r="L130" s="22" t="s">
        <v>100</v>
      </c>
      <c r="M130" s="23">
        <v>43222</v>
      </c>
      <c r="N130" s="23">
        <v>43222</v>
      </c>
      <c r="O130" s="25"/>
      <c r="P130" s="25"/>
      <c r="Q130" s="26">
        <f t="shared" ref="Q130:Q131" si="46">O130+P130</f>
        <v>0</v>
      </c>
      <c r="R130" s="79"/>
      <c r="S130" s="36"/>
      <c r="T130" s="35">
        <v>1</v>
      </c>
      <c r="U130" s="36">
        <v>17.52</v>
      </c>
      <c r="V130" s="27">
        <f t="shared" ref="V130:V135" si="47">R130+T130</f>
        <v>1</v>
      </c>
      <c r="W130" s="28">
        <f t="shared" ref="W130:W135" si="48">(R130*S130)+(T130*U130)</f>
        <v>17.52</v>
      </c>
      <c r="X130" s="28">
        <f t="shared" ref="X130:X135" si="49">W130+Q130</f>
        <v>17.52</v>
      </c>
      <c r="Y130" s="41">
        <v>10</v>
      </c>
      <c r="Z130" s="42">
        <v>35</v>
      </c>
      <c r="AA130" s="42">
        <v>304</v>
      </c>
      <c r="AB130" s="42"/>
      <c r="AC130" s="25"/>
    </row>
    <row r="131" spans="1:29" ht="60">
      <c r="A131" s="25" t="s">
        <v>78</v>
      </c>
      <c r="B131" s="15" t="s">
        <v>3</v>
      </c>
      <c r="C131" s="15" t="s">
        <v>305</v>
      </c>
      <c r="D131" s="16" t="s">
        <v>306</v>
      </c>
      <c r="E131" s="17" t="s">
        <v>234</v>
      </c>
      <c r="F131" s="18" t="s">
        <v>284</v>
      </c>
      <c r="G131" s="18" t="s">
        <v>285</v>
      </c>
      <c r="H131" s="19" t="s">
        <v>84</v>
      </c>
      <c r="I131" s="20" t="s">
        <v>85</v>
      </c>
      <c r="J131" s="21" t="s">
        <v>86</v>
      </c>
      <c r="K131" s="20" t="s">
        <v>85</v>
      </c>
      <c r="L131" s="22" t="s">
        <v>286</v>
      </c>
      <c r="M131" s="23">
        <v>43285</v>
      </c>
      <c r="N131" s="24">
        <v>43287</v>
      </c>
      <c r="O131" s="25"/>
      <c r="P131" s="25"/>
      <c r="Q131" s="26">
        <f t="shared" si="46"/>
        <v>0</v>
      </c>
      <c r="R131" s="25">
        <v>2</v>
      </c>
      <c r="S131" s="25">
        <v>54.01</v>
      </c>
      <c r="T131" s="25">
        <v>1</v>
      </c>
      <c r="U131" s="25">
        <v>17.52</v>
      </c>
      <c r="V131" s="27">
        <f t="shared" si="47"/>
        <v>3</v>
      </c>
      <c r="W131" s="28">
        <f t="shared" si="48"/>
        <v>125.53999999999999</v>
      </c>
      <c r="X131" s="28">
        <f t="shared" si="49"/>
        <v>125.53999999999999</v>
      </c>
      <c r="Y131" s="25">
        <v>10</v>
      </c>
      <c r="Z131" s="25">
        <v>50</v>
      </c>
      <c r="AA131" s="25">
        <v>332</v>
      </c>
      <c r="AB131" s="25"/>
      <c r="AC131" s="25"/>
    </row>
    <row r="132" spans="1:29" ht="60">
      <c r="A132" s="25" t="s">
        <v>78</v>
      </c>
      <c r="B132" s="15" t="s">
        <v>3</v>
      </c>
      <c r="C132" s="15" t="s">
        <v>305</v>
      </c>
      <c r="D132" s="16" t="s">
        <v>306</v>
      </c>
      <c r="E132" s="17" t="s">
        <v>234</v>
      </c>
      <c r="F132" s="18" t="s">
        <v>296</v>
      </c>
      <c r="G132" s="18" t="s">
        <v>297</v>
      </c>
      <c r="H132" s="19" t="s">
        <v>84</v>
      </c>
      <c r="I132" s="20" t="s">
        <v>85</v>
      </c>
      <c r="J132" s="21" t="s">
        <v>86</v>
      </c>
      <c r="K132" s="29" t="s">
        <v>85</v>
      </c>
      <c r="L132" s="22" t="s">
        <v>298</v>
      </c>
      <c r="M132" s="23">
        <v>43326</v>
      </c>
      <c r="N132" s="23">
        <v>43329</v>
      </c>
      <c r="O132" s="30"/>
      <c r="P132" s="25"/>
      <c r="Q132" s="26"/>
      <c r="R132" s="25">
        <v>3</v>
      </c>
      <c r="S132" s="25">
        <v>54.01</v>
      </c>
      <c r="T132" s="25">
        <v>1</v>
      </c>
      <c r="U132" s="25">
        <v>17.52</v>
      </c>
      <c r="V132" s="27">
        <f t="shared" si="47"/>
        <v>4</v>
      </c>
      <c r="W132" s="28">
        <f t="shared" si="48"/>
        <v>179.55</v>
      </c>
      <c r="X132" s="28">
        <f t="shared" si="49"/>
        <v>179.55</v>
      </c>
      <c r="Y132" s="25">
        <v>10</v>
      </c>
      <c r="Z132" s="25">
        <v>63</v>
      </c>
      <c r="AA132" s="25">
        <v>374</v>
      </c>
      <c r="AB132" s="25"/>
      <c r="AC132" s="25"/>
    </row>
    <row r="133" spans="1:29" ht="48">
      <c r="A133" s="14" t="s">
        <v>78</v>
      </c>
      <c r="B133" s="15" t="s">
        <v>3</v>
      </c>
      <c r="C133" s="15" t="s">
        <v>305</v>
      </c>
      <c r="D133" s="16" t="s">
        <v>306</v>
      </c>
      <c r="E133" s="17" t="s">
        <v>234</v>
      </c>
      <c r="F133" s="18" t="s">
        <v>201</v>
      </c>
      <c r="G133" s="18" t="s">
        <v>202</v>
      </c>
      <c r="H133" s="21" t="s">
        <v>84</v>
      </c>
      <c r="I133" s="20" t="s">
        <v>85</v>
      </c>
      <c r="J133" s="21" t="s">
        <v>86</v>
      </c>
      <c r="K133" s="20" t="s">
        <v>85</v>
      </c>
      <c r="L133" s="22" t="s">
        <v>203</v>
      </c>
      <c r="M133" s="23">
        <v>43236</v>
      </c>
      <c r="N133" s="23">
        <v>43237</v>
      </c>
      <c r="O133" s="25"/>
      <c r="P133" s="25"/>
      <c r="Q133" s="26">
        <f t="shared" ref="Q133" si="50">O133+P133</f>
        <v>0</v>
      </c>
      <c r="R133" s="79">
        <v>1</v>
      </c>
      <c r="S133" s="36">
        <v>54.01</v>
      </c>
      <c r="T133" s="35">
        <v>1</v>
      </c>
      <c r="U133" s="36">
        <v>17.52</v>
      </c>
      <c r="V133" s="27">
        <f t="shared" si="47"/>
        <v>2</v>
      </c>
      <c r="W133" s="28">
        <f t="shared" si="48"/>
        <v>71.53</v>
      </c>
      <c r="X133" s="28">
        <f t="shared" si="49"/>
        <v>71.53</v>
      </c>
      <c r="Y133" s="41">
        <v>10</v>
      </c>
      <c r="Z133" s="42">
        <v>37</v>
      </c>
      <c r="AA133" s="42">
        <v>310</v>
      </c>
      <c r="AB133" s="42"/>
      <c r="AC133" s="25"/>
    </row>
    <row r="134" spans="1:29" ht="96">
      <c r="A134" s="14" t="s">
        <v>78</v>
      </c>
      <c r="B134" s="113" t="s">
        <v>310</v>
      </c>
      <c r="C134" s="114" t="s">
        <v>305</v>
      </c>
      <c r="D134" s="16" t="s">
        <v>306</v>
      </c>
      <c r="E134" s="114" t="s">
        <v>97</v>
      </c>
      <c r="F134" s="18" t="s">
        <v>98</v>
      </c>
      <c r="G134" s="18" t="s">
        <v>99</v>
      </c>
      <c r="H134" s="21" t="s">
        <v>84</v>
      </c>
      <c r="I134" s="20" t="s">
        <v>85</v>
      </c>
      <c r="J134" s="21" t="s">
        <v>86</v>
      </c>
      <c r="K134" s="20" t="s">
        <v>85</v>
      </c>
      <c r="L134" s="21" t="s">
        <v>100</v>
      </c>
      <c r="M134" s="115">
        <v>43223</v>
      </c>
      <c r="N134" s="115">
        <v>43223</v>
      </c>
      <c r="O134" s="34"/>
      <c r="P134" s="34"/>
      <c r="Q134" s="26">
        <v>0</v>
      </c>
      <c r="R134" s="34"/>
      <c r="S134" s="34"/>
      <c r="T134" s="35">
        <v>1</v>
      </c>
      <c r="U134" s="36">
        <v>17.52</v>
      </c>
      <c r="V134" s="27">
        <f t="shared" si="47"/>
        <v>1</v>
      </c>
      <c r="W134" s="28">
        <f t="shared" si="48"/>
        <v>17.52</v>
      </c>
      <c r="X134" s="28">
        <f t="shared" si="49"/>
        <v>17.52</v>
      </c>
      <c r="Y134" s="37"/>
      <c r="Z134" s="38"/>
      <c r="AA134" s="38"/>
      <c r="AB134" s="34"/>
      <c r="AC134" s="25"/>
    </row>
    <row r="135" spans="1:29" ht="96">
      <c r="A135" s="14" t="s">
        <v>78</v>
      </c>
      <c r="B135" s="113" t="s">
        <v>310</v>
      </c>
      <c r="C135" s="114" t="s">
        <v>305</v>
      </c>
      <c r="D135" s="16" t="s">
        <v>306</v>
      </c>
      <c r="E135" s="114" t="s">
        <v>97</v>
      </c>
      <c r="F135" s="18" t="s">
        <v>98</v>
      </c>
      <c r="G135" s="18" t="s">
        <v>99</v>
      </c>
      <c r="H135" s="21" t="s">
        <v>84</v>
      </c>
      <c r="I135" s="20" t="s">
        <v>85</v>
      </c>
      <c r="J135" s="21" t="s">
        <v>86</v>
      </c>
      <c r="K135" s="20" t="s">
        <v>85</v>
      </c>
      <c r="L135" s="21" t="s">
        <v>101</v>
      </c>
      <c r="M135" s="115">
        <v>43231</v>
      </c>
      <c r="N135" s="115">
        <v>43231</v>
      </c>
      <c r="O135" s="34"/>
      <c r="P135" s="34"/>
      <c r="Q135" s="26">
        <v>0</v>
      </c>
      <c r="R135" s="34"/>
      <c r="S135" s="34"/>
      <c r="T135" s="35">
        <v>1</v>
      </c>
      <c r="U135" s="36">
        <v>17.52</v>
      </c>
      <c r="V135" s="27">
        <f t="shared" si="47"/>
        <v>1</v>
      </c>
      <c r="W135" s="28">
        <f t="shared" si="48"/>
        <v>17.52</v>
      </c>
      <c r="X135" s="28">
        <f t="shared" si="49"/>
        <v>17.52</v>
      </c>
      <c r="Y135" s="37"/>
      <c r="Z135" s="38"/>
      <c r="AA135" s="38"/>
      <c r="AB135" s="34"/>
      <c r="AC135" s="25"/>
    </row>
    <row r="136" spans="1:29" ht="89.25">
      <c r="A136" s="46" t="s">
        <v>138</v>
      </c>
      <c r="B136" s="99" t="s">
        <v>9</v>
      </c>
      <c r="C136" s="25"/>
      <c r="D136" s="25"/>
      <c r="E136" s="25"/>
      <c r="F136" s="99" t="s">
        <v>205</v>
      </c>
      <c r="G136" s="99" t="s">
        <v>311</v>
      </c>
      <c r="H136" s="21" t="s">
        <v>84</v>
      </c>
      <c r="I136" s="20" t="s">
        <v>85</v>
      </c>
      <c r="J136" s="21" t="s">
        <v>86</v>
      </c>
      <c r="K136" s="20" t="s">
        <v>85</v>
      </c>
      <c r="L136" s="21" t="s">
        <v>206</v>
      </c>
      <c r="M136" s="43">
        <v>43277</v>
      </c>
      <c r="N136" s="43">
        <v>43277</v>
      </c>
      <c r="O136" s="25"/>
      <c r="P136" s="25"/>
      <c r="Q136" s="25"/>
      <c r="R136" s="25"/>
      <c r="S136" s="25"/>
      <c r="T136" s="46">
        <v>1</v>
      </c>
      <c r="U136" s="46">
        <v>17.52</v>
      </c>
      <c r="V136" s="27">
        <v>1</v>
      </c>
      <c r="W136" s="28">
        <v>17.52</v>
      </c>
      <c r="X136" s="28">
        <v>17.52</v>
      </c>
      <c r="Y136" s="25">
        <v>10</v>
      </c>
      <c r="Z136" s="25">
        <v>57</v>
      </c>
      <c r="AA136" s="25"/>
      <c r="AB136" s="44"/>
      <c r="AC136" s="25"/>
    </row>
    <row r="137" spans="1:29" ht="89.25">
      <c r="A137" s="46" t="s">
        <v>138</v>
      </c>
      <c r="B137" s="99" t="s">
        <v>9</v>
      </c>
      <c r="C137" s="25"/>
      <c r="D137" s="25"/>
      <c r="E137" s="25"/>
      <c r="F137" s="99" t="s">
        <v>205</v>
      </c>
      <c r="G137" s="99" t="s">
        <v>312</v>
      </c>
      <c r="H137" s="21" t="s">
        <v>84</v>
      </c>
      <c r="I137" s="20" t="s">
        <v>85</v>
      </c>
      <c r="J137" s="21" t="s">
        <v>86</v>
      </c>
      <c r="K137" s="20" t="s">
        <v>85</v>
      </c>
      <c r="L137" s="21" t="s">
        <v>206</v>
      </c>
      <c r="M137" s="43">
        <v>43278</v>
      </c>
      <c r="N137" s="43">
        <v>43278</v>
      </c>
      <c r="O137" s="25"/>
      <c r="P137" s="25"/>
      <c r="Q137" s="25"/>
      <c r="R137" s="25"/>
      <c r="S137" s="25"/>
      <c r="T137" s="46">
        <v>1</v>
      </c>
      <c r="U137" s="46">
        <v>17.52</v>
      </c>
      <c r="V137" s="27">
        <v>1</v>
      </c>
      <c r="W137" s="28">
        <v>17.52</v>
      </c>
      <c r="X137" s="28">
        <v>17.52</v>
      </c>
      <c r="Y137" s="25">
        <v>10</v>
      </c>
      <c r="Z137" s="25">
        <v>57</v>
      </c>
      <c r="AA137" s="25"/>
      <c r="AB137" s="44"/>
      <c r="AC137" s="25"/>
    </row>
    <row r="138" spans="1:29" ht="89.25">
      <c r="A138" s="46" t="s">
        <v>138</v>
      </c>
      <c r="B138" s="99" t="s">
        <v>16</v>
      </c>
      <c r="C138" s="25"/>
      <c r="D138" s="25"/>
      <c r="E138" s="25"/>
      <c r="F138" s="99" t="s">
        <v>205</v>
      </c>
      <c r="G138" s="99" t="s">
        <v>313</v>
      </c>
      <c r="H138" s="21" t="s">
        <v>84</v>
      </c>
      <c r="I138" s="20" t="s">
        <v>85</v>
      </c>
      <c r="J138" s="21" t="s">
        <v>86</v>
      </c>
      <c r="K138" s="20" t="s">
        <v>85</v>
      </c>
      <c r="L138" s="21" t="s">
        <v>207</v>
      </c>
      <c r="M138" s="43">
        <v>43298</v>
      </c>
      <c r="N138" s="43">
        <v>43298</v>
      </c>
      <c r="O138" s="25"/>
      <c r="P138" s="25"/>
      <c r="Q138" s="25"/>
      <c r="R138" s="25"/>
      <c r="S138" s="25"/>
      <c r="T138" s="46">
        <v>1</v>
      </c>
      <c r="U138" s="46">
        <v>17.5</v>
      </c>
      <c r="V138" s="27">
        <v>1</v>
      </c>
      <c r="W138" s="28">
        <v>17.5</v>
      </c>
      <c r="X138" s="28">
        <v>17.5</v>
      </c>
      <c r="Y138" s="25">
        <v>10</v>
      </c>
      <c r="Z138" s="25">
        <v>57</v>
      </c>
      <c r="AA138" s="25"/>
      <c r="AB138" s="44"/>
      <c r="AC138" s="25"/>
    </row>
    <row r="139" spans="1:29" ht="48">
      <c r="A139" s="14" t="s">
        <v>78</v>
      </c>
      <c r="B139" s="15" t="s">
        <v>17</v>
      </c>
      <c r="C139" s="15" t="s">
        <v>314</v>
      </c>
      <c r="D139" s="16" t="s">
        <v>315</v>
      </c>
      <c r="E139" s="17" t="s">
        <v>81</v>
      </c>
      <c r="F139" s="18" t="s">
        <v>201</v>
      </c>
      <c r="G139" s="18" t="s">
        <v>202</v>
      </c>
      <c r="H139" s="21" t="s">
        <v>84</v>
      </c>
      <c r="I139" s="20" t="s">
        <v>85</v>
      </c>
      <c r="J139" s="21" t="s">
        <v>86</v>
      </c>
      <c r="K139" s="20" t="s">
        <v>85</v>
      </c>
      <c r="L139" s="22" t="s">
        <v>203</v>
      </c>
      <c r="M139" s="23">
        <v>43236</v>
      </c>
      <c r="N139" s="23">
        <v>43237</v>
      </c>
      <c r="O139" s="25"/>
      <c r="P139" s="25"/>
      <c r="Q139" s="26">
        <f t="shared" ref="Q139" si="51">O139+P139</f>
        <v>0</v>
      </c>
      <c r="R139" s="79">
        <v>1</v>
      </c>
      <c r="S139" s="36">
        <v>54.01</v>
      </c>
      <c r="T139" s="35">
        <v>1</v>
      </c>
      <c r="U139" s="36">
        <v>17.52</v>
      </c>
      <c r="V139" s="27">
        <f t="shared" ref="V139:V151" si="52">R139+T139</f>
        <v>2</v>
      </c>
      <c r="W139" s="28">
        <f t="shared" ref="W139:W151" si="53">(R139*S139)+(T139*U139)</f>
        <v>71.53</v>
      </c>
      <c r="X139" s="28">
        <f t="shared" ref="X139:X151" si="54">W139+Q139</f>
        <v>71.53</v>
      </c>
      <c r="Y139" s="41">
        <v>10</v>
      </c>
      <c r="Z139" s="42">
        <v>37</v>
      </c>
      <c r="AA139" s="42">
        <v>311</v>
      </c>
      <c r="AB139" s="42"/>
      <c r="AC139" s="25"/>
    </row>
    <row r="140" spans="1:29" ht="72">
      <c r="A140" s="14" t="s">
        <v>105</v>
      </c>
      <c r="B140" s="15" t="s">
        <v>17</v>
      </c>
      <c r="C140" s="15" t="s">
        <v>314</v>
      </c>
      <c r="D140" s="16" t="s">
        <v>315</v>
      </c>
      <c r="E140" s="17" t="s">
        <v>81</v>
      </c>
      <c r="F140" s="18" t="s">
        <v>140</v>
      </c>
      <c r="G140" s="18" t="s">
        <v>147</v>
      </c>
      <c r="H140" s="21" t="s">
        <v>84</v>
      </c>
      <c r="I140" s="20" t="s">
        <v>85</v>
      </c>
      <c r="J140" s="21" t="s">
        <v>86</v>
      </c>
      <c r="K140" s="20" t="s">
        <v>129</v>
      </c>
      <c r="L140" s="21" t="s">
        <v>130</v>
      </c>
      <c r="M140" s="43">
        <v>43244</v>
      </c>
      <c r="N140" s="43">
        <v>43245</v>
      </c>
      <c r="O140" s="25"/>
      <c r="P140" s="25"/>
      <c r="Q140" s="25"/>
      <c r="R140" s="25">
        <v>1</v>
      </c>
      <c r="S140" s="25">
        <v>156.63999999999999</v>
      </c>
      <c r="T140" s="45">
        <v>1</v>
      </c>
      <c r="U140" s="36">
        <v>47</v>
      </c>
      <c r="V140" s="27">
        <f t="shared" si="52"/>
        <v>2</v>
      </c>
      <c r="W140" s="28">
        <f t="shared" si="53"/>
        <v>203.64</v>
      </c>
      <c r="X140" s="28">
        <f t="shared" si="54"/>
        <v>203.64</v>
      </c>
      <c r="Y140" s="46">
        <v>9</v>
      </c>
      <c r="AC140" s="25"/>
    </row>
    <row r="141" spans="1:29" ht="96">
      <c r="A141" s="14" t="s">
        <v>105</v>
      </c>
      <c r="B141" s="113" t="s">
        <v>17</v>
      </c>
      <c r="C141" s="114" t="s">
        <v>314</v>
      </c>
      <c r="D141" s="16" t="s">
        <v>315</v>
      </c>
      <c r="E141" s="114" t="s">
        <v>108</v>
      </c>
      <c r="F141" s="18" t="s">
        <v>98</v>
      </c>
      <c r="G141" s="18" t="s">
        <v>99</v>
      </c>
      <c r="H141" s="21" t="s">
        <v>84</v>
      </c>
      <c r="I141" s="20" t="s">
        <v>85</v>
      </c>
      <c r="J141" s="21" t="s">
        <v>86</v>
      </c>
      <c r="K141" s="20" t="s">
        <v>85</v>
      </c>
      <c r="L141" s="21" t="s">
        <v>100</v>
      </c>
      <c r="M141" s="115">
        <v>43223</v>
      </c>
      <c r="N141" s="115">
        <v>43223</v>
      </c>
      <c r="O141" s="34"/>
      <c r="P141" s="34"/>
      <c r="Q141" s="26">
        <v>0</v>
      </c>
      <c r="R141" s="34"/>
      <c r="S141" s="34"/>
      <c r="T141" s="35">
        <v>1</v>
      </c>
      <c r="U141" s="36">
        <v>17.52</v>
      </c>
      <c r="V141" s="27">
        <f t="shared" si="52"/>
        <v>1</v>
      </c>
      <c r="W141" s="28">
        <f t="shared" si="53"/>
        <v>17.52</v>
      </c>
      <c r="X141" s="28">
        <f t="shared" si="54"/>
        <v>17.52</v>
      </c>
      <c r="Y141" s="37"/>
      <c r="Z141" s="38"/>
      <c r="AA141" s="38"/>
      <c r="AB141" s="38"/>
      <c r="AC141" s="25"/>
    </row>
    <row r="142" spans="1:29" ht="96">
      <c r="A142" s="14" t="s">
        <v>105</v>
      </c>
      <c r="B142" s="113" t="s">
        <v>17</v>
      </c>
      <c r="C142" s="114" t="s">
        <v>314</v>
      </c>
      <c r="D142" s="16" t="s">
        <v>315</v>
      </c>
      <c r="E142" s="114" t="s">
        <v>108</v>
      </c>
      <c r="F142" s="18" t="s">
        <v>98</v>
      </c>
      <c r="G142" s="18" t="s">
        <v>99</v>
      </c>
      <c r="H142" s="21" t="s">
        <v>84</v>
      </c>
      <c r="I142" s="20" t="s">
        <v>85</v>
      </c>
      <c r="J142" s="21" t="s">
        <v>86</v>
      </c>
      <c r="K142" s="20" t="s">
        <v>85</v>
      </c>
      <c r="L142" s="21" t="s">
        <v>101</v>
      </c>
      <c r="M142" s="115">
        <v>43231</v>
      </c>
      <c r="N142" s="115">
        <v>43231</v>
      </c>
      <c r="O142" s="34"/>
      <c r="P142" s="34"/>
      <c r="Q142" s="26">
        <v>0</v>
      </c>
      <c r="R142" s="34"/>
      <c r="S142" s="34"/>
      <c r="T142" s="35">
        <v>1</v>
      </c>
      <c r="U142" s="36">
        <v>17.52</v>
      </c>
      <c r="V142" s="27">
        <f t="shared" si="52"/>
        <v>1</v>
      </c>
      <c r="W142" s="28">
        <f t="shared" si="53"/>
        <v>17.52</v>
      </c>
      <c r="X142" s="28">
        <f t="shared" si="54"/>
        <v>17.52</v>
      </c>
      <c r="Y142" s="37"/>
      <c r="Z142" s="38"/>
      <c r="AA142" s="38"/>
      <c r="AB142" s="38"/>
      <c r="AC142" s="25"/>
    </row>
    <row r="143" spans="1:29" ht="96">
      <c r="A143" s="14" t="s">
        <v>105</v>
      </c>
      <c r="B143" s="113" t="s">
        <v>17</v>
      </c>
      <c r="C143" s="114" t="s">
        <v>314</v>
      </c>
      <c r="D143" s="16" t="s">
        <v>315</v>
      </c>
      <c r="E143" s="114" t="s">
        <v>108</v>
      </c>
      <c r="F143" s="18" t="s">
        <v>98</v>
      </c>
      <c r="G143" s="18" t="s">
        <v>99</v>
      </c>
      <c r="H143" s="21" t="s">
        <v>84</v>
      </c>
      <c r="I143" s="20" t="s">
        <v>85</v>
      </c>
      <c r="J143" s="21" t="s">
        <v>86</v>
      </c>
      <c r="K143" s="20" t="s">
        <v>85</v>
      </c>
      <c r="L143" s="21" t="s">
        <v>87</v>
      </c>
      <c r="M143" s="115">
        <v>43236</v>
      </c>
      <c r="N143" s="115">
        <v>43236</v>
      </c>
      <c r="O143" s="34"/>
      <c r="P143" s="34"/>
      <c r="Q143" s="26">
        <v>0</v>
      </c>
      <c r="R143" s="34"/>
      <c r="S143" s="34"/>
      <c r="T143" s="35">
        <v>1</v>
      </c>
      <c r="U143" s="36">
        <v>17.52</v>
      </c>
      <c r="V143" s="27">
        <f t="shared" si="52"/>
        <v>1</v>
      </c>
      <c r="W143" s="28">
        <f t="shared" si="53"/>
        <v>17.52</v>
      </c>
      <c r="X143" s="28">
        <f t="shared" si="54"/>
        <v>17.52</v>
      </c>
      <c r="Y143" s="37"/>
      <c r="Z143" s="38"/>
      <c r="AA143" s="38"/>
      <c r="AB143" s="38"/>
      <c r="AC143" s="25"/>
    </row>
    <row r="144" spans="1:29" ht="48">
      <c r="A144" s="25" t="s">
        <v>78</v>
      </c>
      <c r="B144" s="15" t="s">
        <v>307</v>
      </c>
      <c r="C144" s="25" t="s">
        <v>308</v>
      </c>
      <c r="D144" s="25" t="s">
        <v>309</v>
      </c>
      <c r="E144" s="25" t="s">
        <v>293</v>
      </c>
      <c r="F144" s="18" t="s">
        <v>196</v>
      </c>
      <c r="G144" s="18" t="s">
        <v>197</v>
      </c>
      <c r="H144" s="19" t="s">
        <v>84</v>
      </c>
      <c r="I144" s="20" t="s">
        <v>85</v>
      </c>
      <c r="J144" s="21" t="s">
        <v>104</v>
      </c>
      <c r="K144" s="20" t="s">
        <v>85</v>
      </c>
      <c r="L144" s="22" t="s">
        <v>86</v>
      </c>
      <c r="M144" s="23">
        <v>43242</v>
      </c>
      <c r="N144" s="24">
        <v>43246</v>
      </c>
      <c r="O144" s="25"/>
      <c r="P144" s="25"/>
      <c r="Q144" s="26">
        <f t="shared" ref="Q144" si="55">O144+P144</f>
        <v>0</v>
      </c>
      <c r="R144" s="25">
        <v>4</v>
      </c>
      <c r="S144" s="25">
        <v>54.01</v>
      </c>
      <c r="T144" s="25">
        <v>1</v>
      </c>
      <c r="U144" s="25">
        <v>17.52</v>
      </c>
      <c r="V144" s="27">
        <f t="shared" si="52"/>
        <v>5</v>
      </c>
      <c r="W144" s="28">
        <f t="shared" si="53"/>
        <v>233.56</v>
      </c>
      <c r="X144" s="28">
        <f t="shared" si="54"/>
        <v>233.56</v>
      </c>
      <c r="Y144" s="25">
        <v>10</v>
      </c>
      <c r="Z144" s="25">
        <v>55</v>
      </c>
      <c r="AA144" s="25">
        <v>345</v>
      </c>
      <c r="AB144" s="25"/>
      <c r="AC144" s="25"/>
    </row>
    <row r="145" spans="1:29" ht="157.5">
      <c r="A145" s="25" t="s">
        <v>78</v>
      </c>
      <c r="B145" s="15" t="s">
        <v>11</v>
      </c>
      <c r="C145" s="25" t="s">
        <v>316</v>
      </c>
      <c r="D145" s="25" t="s">
        <v>317</v>
      </c>
      <c r="E145" s="25" t="s">
        <v>112</v>
      </c>
      <c r="F145" s="18" t="s">
        <v>88</v>
      </c>
      <c r="G145" s="18" t="s">
        <v>282</v>
      </c>
      <c r="H145" s="19" t="s">
        <v>84</v>
      </c>
      <c r="I145" s="20" t="s">
        <v>85</v>
      </c>
      <c r="J145" s="21" t="s">
        <v>86</v>
      </c>
      <c r="K145" s="29" t="s">
        <v>85</v>
      </c>
      <c r="L145" s="22" t="s">
        <v>283</v>
      </c>
      <c r="M145" s="23">
        <v>43297</v>
      </c>
      <c r="N145" s="23">
        <v>43300</v>
      </c>
      <c r="O145" s="30"/>
      <c r="P145" s="25"/>
      <c r="Q145" s="26"/>
      <c r="R145" s="25">
        <v>3</v>
      </c>
      <c r="S145" s="25">
        <v>54.01</v>
      </c>
      <c r="T145" s="25">
        <v>1</v>
      </c>
      <c r="U145" s="25">
        <v>17.52</v>
      </c>
      <c r="V145" s="27">
        <f t="shared" si="52"/>
        <v>4</v>
      </c>
      <c r="W145" s="28">
        <f t="shared" si="53"/>
        <v>179.55</v>
      </c>
      <c r="X145" s="28">
        <f t="shared" si="54"/>
        <v>179.55</v>
      </c>
      <c r="Y145" s="25">
        <v>10</v>
      </c>
      <c r="Z145" s="25">
        <v>48</v>
      </c>
      <c r="AA145" s="25">
        <v>328</v>
      </c>
      <c r="AB145" s="25"/>
      <c r="AC145" s="25"/>
    </row>
    <row r="146" spans="1:29" ht="89.25">
      <c r="A146" s="25" t="s">
        <v>138</v>
      </c>
      <c r="B146" s="99" t="s">
        <v>23</v>
      </c>
      <c r="C146" s="131" t="s">
        <v>318</v>
      </c>
      <c r="D146" s="131" t="s">
        <v>319</v>
      </c>
      <c r="E146" s="25" t="s">
        <v>320</v>
      </c>
      <c r="F146" s="99" t="s">
        <v>205</v>
      </c>
      <c r="G146" s="99" t="s">
        <v>321</v>
      </c>
      <c r="H146" s="21" t="s">
        <v>84</v>
      </c>
      <c r="I146" s="20" t="s">
        <v>85</v>
      </c>
      <c r="J146" s="21" t="s">
        <v>86</v>
      </c>
      <c r="K146" s="20" t="s">
        <v>85</v>
      </c>
      <c r="L146" s="21" t="s">
        <v>206</v>
      </c>
      <c r="M146" s="43">
        <v>43280</v>
      </c>
      <c r="N146" s="43">
        <v>43280</v>
      </c>
      <c r="O146" s="25"/>
      <c r="P146" s="25"/>
      <c r="Q146" s="25"/>
      <c r="R146" s="25"/>
      <c r="S146" s="25"/>
      <c r="T146" s="30">
        <v>1</v>
      </c>
      <c r="U146" s="25">
        <v>17.52</v>
      </c>
      <c r="V146" s="27">
        <f t="shared" si="52"/>
        <v>1</v>
      </c>
      <c r="W146" s="28">
        <f t="shared" si="53"/>
        <v>17.52</v>
      </c>
      <c r="X146" s="28">
        <f t="shared" si="54"/>
        <v>17.52</v>
      </c>
      <c r="Y146" s="25">
        <v>10</v>
      </c>
      <c r="Z146">
        <v>57</v>
      </c>
      <c r="AB146" s="44"/>
      <c r="AC146" s="25"/>
    </row>
    <row r="147" spans="1:29" ht="89.25">
      <c r="A147" s="25" t="s">
        <v>138</v>
      </c>
      <c r="B147" s="99" t="s">
        <v>23</v>
      </c>
      <c r="C147" s="131" t="s">
        <v>318</v>
      </c>
      <c r="D147" s="131" t="s">
        <v>319</v>
      </c>
      <c r="E147" s="25" t="s">
        <v>320</v>
      </c>
      <c r="F147" s="99" t="s">
        <v>205</v>
      </c>
      <c r="G147" s="99" t="s">
        <v>322</v>
      </c>
      <c r="H147" s="21" t="s">
        <v>84</v>
      </c>
      <c r="I147" s="20" t="s">
        <v>85</v>
      </c>
      <c r="J147" s="21" t="s">
        <v>86</v>
      </c>
      <c r="K147" s="20" t="s">
        <v>85</v>
      </c>
      <c r="L147" s="21" t="s">
        <v>263</v>
      </c>
      <c r="M147" s="43">
        <v>43284</v>
      </c>
      <c r="N147" s="43">
        <v>43284</v>
      </c>
      <c r="O147" s="25"/>
      <c r="P147" s="25"/>
      <c r="Q147" s="25"/>
      <c r="R147" s="25"/>
      <c r="S147" s="25"/>
      <c r="T147" s="30">
        <v>1</v>
      </c>
      <c r="U147" s="25">
        <v>17.52</v>
      </c>
      <c r="V147" s="27">
        <f t="shared" si="52"/>
        <v>1</v>
      </c>
      <c r="W147" s="28">
        <f t="shared" si="53"/>
        <v>17.52</v>
      </c>
      <c r="X147" s="28">
        <f t="shared" si="54"/>
        <v>17.52</v>
      </c>
      <c r="Y147" s="25">
        <v>10</v>
      </c>
      <c r="Z147">
        <v>57</v>
      </c>
      <c r="AB147" s="44"/>
      <c r="AC147" s="25"/>
    </row>
    <row r="148" spans="1:29" ht="89.25">
      <c r="A148" s="25" t="s">
        <v>138</v>
      </c>
      <c r="B148" s="99" t="s">
        <v>23</v>
      </c>
      <c r="C148" s="131" t="s">
        <v>318</v>
      </c>
      <c r="D148" s="131" t="s">
        <v>319</v>
      </c>
      <c r="E148" s="25" t="s">
        <v>320</v>
      </c>
      <c r="F148" s="99" t="s">
        <v>205</v>
      </c>
      <c r="G148" s="99" t="s">
        <v>323</v>
      </c>
      <c r="H148" s="21" t="s">
        <v>84</v>
      </c>
      <c r="I148" s="20" t="s">
        <v>85</v>
      </c>
      <c r="J148" s="21" t="s">
        <v>86</v>
      </c>
      <c r="K148" s="20" t="s">
        <v>85</v>
      </c>
      <c r="L148" s="21" t="s">
        <v>263</v>
      </c>
      <c r="M148" s="43">
        <v>43286</v>
      </c>
      <c r="N148" s="43">
        <v>43286</v>
      </c>
      <c r="O148" s="25"/>
      <c r="P148" s="25"/>
      <c r="Q148" s="25"/>
      <c r="R148" s="25"/>
      <c r="S148" s="25"/>
      <c r="T148" s="30">
        <v>1</v>
      </c>
      <c r="U148" s="25">
        <v>17.52</v>
      </c>
      <c r="V148" s="27">
        <f t="shared" si="52"/>
        <v>1</v>
      </c>
      <c r="W148" s="28">
        <f t="shared" si="53"/>
        <v>17.52</v>
      </c>
      <c r="X148" s="28">
        <f t="shared" si="54"/>
        <v>17.52</v>
      </c>
      <c r="Y148" s="25">
        <v>10</v>
      </c>
      <c r="Z148">
        <v>57</v>
      </c>
      <c r="AB148" s="44"/>
      <c r="AC148" s="25"/>
    </row>
    <row r="149" spans="1:29" ht="89.25">
      <c r="A149" s="25" t="s">
        <v>138</v>
      </c>
      <c r="B149" s="99" t="s">
        <v>23</v>
      </c>
      <c r="C149" s="131" t="s">
        <v>318</v>
      </c>
      <c r="D149" s="131" t="s">
        <v>319</v>
      </c>
      <c r="E149" s="25" t="s">
        <v>320</v>
      </c>
      <c r="F149" s="99" t="s">
        <v>205</v>
      </c>
      <c r="G149" s="99" t="s">
        <v>324</v>
      </c>
      <c r="H149" s="21" t="s">
        <v>84</v>
      </c>
      <c r="I149" s="20" t="s">
        <v>85</v>
      </c>
      <c r="J149" s="21" t="s">
        <v>86</v>
      </c>
      <c r="K149" s="20" t="s">
        <v>85</v>
      </c>
      <c r="L149" s="21" t="s">
        <v>206</v>
      </c>
      <c r="M149" s="43">
        <v>43300</v>
      </c>
      <c r="N149" s="43">
        <v>43300</v>
      </c>
      <c r="O149" s="25"/>
      <c r="P149" s="25"/>
      <c r="Q149" s="25"/>
      <c r="R149" s="25"/>
      <c r="S149" s="25"/>
      <c r="T149" s="30">
        <v>1</v>
      </c>
      <c r="U149" s="25">
        <v>17.52</v>
      </c>
      <c r="V149" s="27">
        <f t="shared" si="52"/>
        <v>1</v>
      </c>
      <c r="W149" s="28">
        <f t="shared" si="53"/>
        <v>17.52</v>
      </c>
      <c r="X149" s="28">
        <f t="shared" si="54"/>
        <v>17.52</v>
      </c>
      <c r="Y149" s="25">
        <v>10</v>
      </c>
      <c r="Z149">
        <v>57</v>
      </c>
      <c r="AB149" s="44"/>
      <c r="AC149" s="25"/>
    </row>
    <row r="150" spans="1:29" ht="89.25">
      <c r="A150" s="25" t="s">
        <v>138</v>
      </c>
      <c r="B150" s="99" t="s">
        <v>23</v>
      </c>
      <c r="C150" s="131" t="s">
        <v>318</v>
      </c>
      <c r="D150" s="131" t="s">
        <v>319</v>
      </c>
      <c r="E150" s="25" t="s">
        <v>320</v>
      </c>
      <c r="F150" s="99" t="s">
        <v>205</v>
      </c>
      <c r="G150" s="99" t="s">
        <v>325</v>
      </c>
      <c r="H150" s="21" t="s">
        <v>84</v>
      </c>
      <c r="I150" s="20" t="s">
        <v>85</v>
      </c>
      <c r="J150" s="21" t="s">
        <v>86</v>
      </c>
      <c r="K150" s="20" t="s">
        <v>85</v>
      </c>
      <c r="L150" s="21" t="s">
        <v>207</v>
      </c>
      <c r="M150" s="43">
        <v>43305</v>
      </c>
      <c r="N150" s="43">
        <v>43305</v>
      </c>
      <c r="O150" s="25"/>
      <c r="P150" s="25"/>
      <c r="Q150" s="25"/>
      <c r="R150" s="25"/>
      <c r="S150" s="25"/>
      <c r="T150" s="30">
        <v>1</v>
      </c>
      <c r="U150" s="25">
        <v>17.52</v>
      </c>
      <c r="V150" s="27">
        <f t="shared" si="52"/>
        <v>1</v>
      </c>
      <c r="W150" s="28">
        <f t="shared" si="53"/>
        <v>17.52</v>
      </c>
      <c r="X150" s="28">
        <f t="shared" si="54"/>
        <v>17.52</v>
      </c>
      <c r="Y150" s="25">
        <v>10</v>
      </c>
      <c r="Z150">
        <v>57</v>
      </c>
      <c r="AB150" s="44"/>
      <c r="AC150" s="25"/>
    </row>
    <row r="151" spans="1:29" ht="89.25">
      <c r="A151" s="25" t="s">
        <v>138</v>
      </c>
      <c r="B151" s="99" t="s">
        <v>23</v>
      </c>
      <c r="C151" s="131" t="s">
        <v>318</v>
      </c>
      <c r="D151" s="131" t="s">
        <v>319</v>
      </c>
      <c r="E151" s="25" t="s">
        <v>320</v>
      </c>
      <c r="F151" s="99" t="s">
        <v>205</v>
      </c>
      <c r="G151" s="99" t="s">
        <v>326</v>
      </c>
      <c r="H151" s="21" t="s">
        <v>84</v>
      </c>
      <c r="I151" s="20" t="s">
        <v>85</v>
      </c>
      <c r="J151" s="21" t="s">
        <v>86</v>
      </c>
      <c r="K151" s="20" t="s">
        <v>85</v>
      </c>
      <c r="L151" s="21" t="s">
        <v>327</v>
      </c>
      <c r="M151" s="43">
        <v>43306</v>
      </c>
      <c r="N151" s="43">
        <v>43306</v>
      </c>
      <c r="O151" s="25"/>
      <c r="P151" s="25"/>
      <c r="Q151" s="25"/>
      <c r="R151" s="25"/>
      <c r="S151" s="25"/>
      <c r="T151" s="30">
        <v>1</v>
      </c>
      <c r="U151" s="25">
        <v>17.52</v>
      </c>
      <c r="V151" s="27">
        <f t="shared" si="52"/>
        <v>1</v>
      </c>
      <c r="W151" s="28">
        <f t="shared" si="53"/>
        <v>17.52</v>
      </c>
      <c r="X151" s="28">
        <f t="shared" si="54"/>
        <v>17.52</v>
      </c>
      <c r="Y151" s="25">
        <v>10</v>
      </c>
      <c r="Z151">
        <v>57</v>
      </c>
      <c r="AB151" s="44"/>
      <c r="AC151" s="25"/>
    </row>
    <row r="152" spans="1:29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7">
        <f t="shared" ref="V152:V169" si="56">R152+T152</f>
        <v>0</v>
      </c>
      <c r="W152" s="28">
        <f t="shared" ref="W152:W169" si="57">(R152*S152)+(T152*U152)</f>
        <v>0</v>
      </c>
      <c r="X152" s="28">
        <f t="shared" ref="X152:X169" si="58">W152+Q152</f>
        <v>0</v>
      </c>
      <c r="Y152" s="25"/>
      <c r="Z152" s="25"/>
      <c r="AA152" s="25"/>
      <c r="AB152" s="25"/>
      <c r="AC152" s="25"/>
    </row>
    <row r="153" spans="1:29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7">
        <f t="shared" si="56"/>
        <v>0</v>
      </c>
      <c r="W153" s="28">
        <f t="shared" si="57"/>
        <v>0</v>
      </c>
      <c r="X153" s="28">
        <f t="shared" si="58"/>
        <v>0</v>
      </c>
      <c r="Y153" s="25"/>
      <c r="Z153" s="25"/>
      <c r="AA153" s="25"/>
      <c r="AB153" s="25"/>
      <c r="AC153" s="25"/>
    </row>
    <row r="154" spans="1:29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7">
        <f t="shared" si="56"/>
        <v>0</v>
      </c>
      <c r="W154" s="28">
        <f t="shared" si="57"/>
        <v>0</v>
      </c>
      <c r="X154" s="28">
        <f t="shared" si="58"/>
        <v>0</v>
      </c>
      <c r="Y154" s="25"/>
      <c r="Z154" s="25"/>
      <c r="AA154" s="25"/>
      <c r="AB154" s="25"/>
      <c r="AC154" s="25"/>
    </row>
    <row r="155" spans="1:29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7">
        <f t="shared" si="56"/>
        <v>0</v>
      </c>
      <c r="W155" s="28">
        <f t="shared" si="57"/>
        <v>0</v>
      </c>
      <c r="X155" s="28">
        <f t="shared" si="58"/>
        <v>0</v>
      </c>
      <c r="Y155" s="25"/>
      <c r="Z155" s="25"/>
      <c r="AA155" s="25"/>
      <c r="AB155" s="25"/>
      <c r="AC155" s="25"/>
    </row>
    <row r="156" spans="1:29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7">
        <f t="shared" si="56"/>
        <v>0</v>
      </c>
      <c r="W156" s="28">
        <f t="shared" si="57"/>
        <v>0</v>
      </c>
      <c r="X156" s="28">
        <f t="shared" si="58"/>
        <v>0</v>
      </c>
      <c r="Y156" s="25"/>
      <c r="Z156" s="25"/>
      <c r="AA156" s="25"/>
      <c r="AB156" s="25"/>
      <c r="AC156" s="25"/>
    </row>
    <row r="157" spans="1:29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7">
        <f t="shared" si="56"/>
        <v>0</v>
      </c>
      <c r="W157" s="28">
        <f t="shared" si="57"/>
        <v>0</v>
      </c>
      <c r="X157" s="28">
        <f t="shared" si="58"/>
        <v>0</v>
      </c>
      <c r="Y157" s="25"/>
      <c r="Z157" s="25"/>
      <c r="AA157" s="25"/>
      <c r="AB157" s="25"/>
      <c r="AC157" s="25"/>
    </row>
    <row r="158" spans="1:29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7">
        <f t="shared" si="56"/>
        <v>0</v>
      </c>
      <c r="W158" s="28">
        <f t="shared" si="57"/>
        <v>0</v>
      </c>
      <c r="X158" s="28">
        <f t="shared" si="58"/>
        <v>0</v>
      </c>
      <c r="Y158" s="25"/>
      <c r="Z158" s="25"/>
      <c r="AA158" s="25"/>
      <c r="AB158" s="25"/>
      <c r="AC158" s="25"/>
    </row>
    <row r="159" spans="1:29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7">
        <f t="shared" si="56"/>
        <v>0</v>
      </c>
      <c r="W159" s="28">
        <f t="shared" si="57"/>
        <v>0</v>
      </c>
      <c r="X159" s="28">
        <f t="shared" si="58"/>
        <v>0</v>
      </c>
      <c r="Y159" s="25"/>
      <c r="Z159" s="25"/>
      <c r="AA159" s="25"/>
      <c r="AB159" s="25"/>
      <c r="AC159" s="25"/>
    </row>
    <row r="160" spans="1:29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7">
        <f t="shared" si="56"/>
        <v>0</v>
      </c>
      <c r="W160" s="28">
        <f t="shared" si="57"/>
        <v>0</v>
      </c>
      <c r="X160" s="28">
        <f t="shared" si="58"/>
        <v>0</v>
      </c>
      <c r="Y160" s="25"/>
      <c r="Z160" s="25"/>
      <c r="AA160" s="25"/>
      <c r="AB160" s="25"/>
      <c r="AC160" s="25"/>
    </row>
    <row r="161" spans="1:29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7">
        <f t="shared" si="56"/>
        <v>0</v>
      </c>
      <c r="W161" s="28">
        <f t="shared" si="57"/>
        <v>0</v>
      </c>
      <c r="X161" s="28">
        <f t="shared" si="58"/>
        <v>0</v>
      </c>
      <c r="Y161" s="25"/>
      <c r="Z161" s="25"/>
      <c r="AA161" s="25"/>
      <c r="AB161" s="25"/>
      <c r="AC161" s="25"/>
    </row>
    <row r="162" spans="1:29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7">
        <f t="shared" si="56"/>
        <v>0</v>
      </c>
      <c r="W162" s="28">
        <f t="shared" si="57"/>
        <v>0</v>
      </c>
      <c r="X162" s="28">
        <f t="shared" si="58"/>
        <v>0</v>
      </c>
      <c r="Y162" s="25"/>
      <c r="Z162" s="25"/>
      <c r="AA162" s="25"/>
      <c r="AB162" s="25"/>
      <c r="AC162" s="25"/>
    </row>
    <row r="163" spans="1:29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7">
        <f t="shared" si="56"/>
        <v>0</v>
      </c>
      <c r="W163" s="28">
        <f t="shared" si="57"/>
        <v>0</v>
      </c>
      <c r="X163" s="28">
        <f t="shared" si="58"/>
        <v>0</v>
      </c>
      <c r="Y163" s="25"/>
      <c r="Z163" s="25"/>
      <c r="AA163" s="25"/>
      <c r="AB163" s="25"/>
      <c r="AC163" s="25"/>
    </row>
    <row r="164" spans="1:29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7">
        <f t="shared" si="56"/>
        <v>0</v>
      </c>
      <c r="W164" s="28">
        <f t="shared" si="57"/>
        <v>0</v>
      </c>
      <c r="X164" s="28">
        <f t="shared" si="58"/>
        <v>0</v>
      </c>
      <c r="Y164" s="25"/>
      <c r="Z164" s="25"/>
      <c r="AA164" s="25"/>
      <c r="AB164" s="25"/>
      <c r="AC164" s="25"/>
    </row>
    <row r="165" spans="1:29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7">
        <f t="shared" si="56"/>
        <v>0</v>
      </c>
      <c r="W165" s="28">
        <f t="shared" si="57"/>
        <v>0</v>
      </c>
      <c r="X165" s="28">
        <f t="shared" si="58"/>
        <v>0</v>
      </c>
      <c r="Y165" s="25"/>
      <c r="Z165" s="25"/>
      <c r="AA165" s="25"/>
      <c r="AB165" s="25"/>
      <c r="AC165" s="25"/>
    </row>
    <row r="166" spans="1:29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7">
        <f t="shared" si="56"/>
        <v>0</v>
      </c>
      <c r="W166" s="28">
        <f t="shared" si="57"/>
        <v>0</v>
      </c>
      <c r="X166" s="28">
        <f t="shared" si="58"/>
        <v>0</v>
      </c>
      <c r="Y166" s="25"/>
      <c r="Z166" s="25"/>
      <c r="AA166" s="25"/>
      <c r="AB166" s="25"/>
      <c r="AC166" s="25"/>
    </row>
    <row r="167" spans="1:29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7">
        <f t="shared" si="56"/>
        <v>0</v>
      </c>
      <c r="W167" s="28">
        <f t="shared" si="57"/>
        <v>0</v>
      </c>
      <c r="X167" s="28">
        <f t="shared" si="58"/>
        <v>0</v>
      </c>
      <c r="Y167" s="25"/>
      <c r="Z167" s="25"/>
      <c r="AA167" s="25"/>
      <c r="AB167" s="25"/>
      <c r="AC167" s="25"/>
    </row>
    <row r="168" spans="1:29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7">
        <f t="shared" si="56"/>
        <v>0</v>
      </c>
      <c r="W168" s="28">
        <f t="shared" si="57"/>
        <v>0</v>
      </c>
      <c r="X168" s="28">
        <f t="shared" si="58"/>
        <v>0</v>
      </c>
      <c r="Y168" s="25"/>
      <c r="Z168" s="25"/>
      <c r="AA168" s="25"/>
      <c r="AB168" s="25"/>
      <c r="AC168" s="25"/>
    </row>
    <row r="169" spans="1:29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7">
        <f t="shared" si="56"/>
        <v>0</v>
      </c>
      <c r="W169" s="28">
        <f t="shared" si="57"/>
        <v>0</v>
      </c>
      <c r="X169" s="28">
        <f t="shared" si="58"/>
        <v>0</v>
      </c>
      <c r="Y169" s="25"/>
      <c r="Z169" s="25"/>
      <c r="AA169" s="25"/>
      <c r="AB169" s="25"/>
      <c r="AC169" s="25"/>
    </row>
    <row r="170" spans="1:29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7">
        <f t="shared" ref="V170:V201" si="59">R170+T170</f>
        <v>0</v>
      </c>
      <c r="W170" s="28">
        <f t="shared" ref="W170:W201" si="60">(R170*S170)+(T170*U170)</f>
        <v>0</v>
      </c>
      <c r="X170" s="28">
        <f t="shared" ref="X170:X201" si="61">W170+Q170</f>
        <v>0</v>
      </c>
      <c r="Y170" s="25"/>
      <c r="Z170" s="25"/>
      <c r="AA170" s="25"/>
      <c r="AB170" s="25"/>
      <c r="AC170" s="25"/>
    </row>
    <row r="171" spans="1:29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7">
        <f t="shared" si="59"/>
        <v>0</v>
      </c>
      <c r="W171" s="28">
        <f t="shared" si="60"/>
        <v>0</v>
      </c>
      <c r="X171" s="28">
        <f t="shared" si="61"/>
        <v>0</v>
      </c>
      <c r="Y171" s="25"/>
      <c r="Z171" s="25"/>
      <c r="AA171" s="25"/>
      <c r="AB171" s="25"/>
      <c r="AC171" s="25"/>
    </row>
    <row r="172" spans="1:29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7">
        <f t="shared" si="59"/>
        <v>0</v>
      </c>
      <c r="W172" s="28">
        <f t="shared" si="60"/>
        <v>0</v>
      </c>
      <c r="X172" s="28">
        <f t="shared" si="61"/>
        <v>0</v>
      </c>
      <c r="Y172" s="25"/>
      <c r="Z172" s="25"/>
      <c r="AA172" s="25"/>
      <c r="AB172" s="25"/>
      <c r="AC172" s="25"/>
    </row>
    <row r="173" spans="1:29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7">
        <f t="shared" si="59"/>
        <v>0</v>
      </c>
      <c r="W173" s="28">
        <f t="shared" si="60"/>
        <v>0</v>
      </c>
      <c r="X173" s="28">
        <f t="shared" si="61"/>
        <v>0</v>
      </c>
      <c r="Y173" s="25"/>
      <c r="Z173" s="25"/>
      <c r="AA173" s="25"/>
      <c r="AB173" s="25"/>
      <c r="AC173" s="25"/>
    </row>
    <row r="174" spans="1:29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7">
        <f t="shared" si="59"/>
        <v>0</v>
      </c>
      <c r="W174" s="28">
        <f t="shared" si="60"/>
        <v>0</v>
      </c>
      <c r="X174" s="28">
        <f t="shared" si="61"/>
        <v>0</v>
      </c>
      <c r="Y174" s="25"/>
      <c r="Z174" s="25"/>
      <c r="AA174" s="25"/>
      <c r="AB174" s="25"/>
      <c r="AC174" s="25"/>
    </row>
    <row r="175" spans="1:29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7">
        <f t="shared" si="59"/>
        <v>0</v>
      </c>
      <c r="W175" s="28">
        <f t="shared" si="60"/>
        <v>0</v>
      </c>
      <c r="X175" s="28">
        <f t="shared" si="61"/>
        <v>0</v>
      </c>
      <c r="Y175" s="25"/>
      <c r="Z175" s="25"/>
      <c r="AA175" s="25"/>
      <c r="AB175" s="25"/>
      <c r="AC175" s="25"/>
    </row>
    <row r="176" spans="1:29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7">
        <f t="shared" si="59"/>
        <v>0</v>
      </c>
      <c r="W176" s="28">
        <f t="shared" si="60"/>
        <v>0</v>
      </c>
      <c r="X176" s="28">
        <f t="shared" si="61"/>
        <v>0</v>
      </c>
      <c r="Y176" s="25"/>
      <c r="Z176" s="25"/>
      <c r="AA176" s="25"/>
      <c r="AB176" s="25"/>
      <c r="AC176" s="25"/>
    </row>
    <row r="177" spans="1:29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7">
        <f t="shared" si="59"/>
        <v>0</v>
      </c>
      <c r="W177" s="28">
        <f t="shared" si="60"/>
        <v>0</v>
      </c>
      <c r="X177" s="28">
        <f t="shared" si="61"/>
        <v>0</v>
      </c>
      <c r="Y177" s="25"/>
      <c r="Z177" s="25"/>
      <c r="AA177" s="25"/>
      <c r="AB177" s="25"/>
      <c r="AC177" s="25"/>
    </row>
    <row r="178" spans="1:29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7">
        <f t="shared" si="59"/>
        <v>0</v>
      </c>
      <c r="W178" s="28">
        <f t="shared" si="60"/>
        <v>0</v>
      </c>
      <c r="X178" s="28">
        <f t="shared" si="61"/>
        <v>0</v>
      </c>
      <c r="Y178" s="25"/>
      <c r="Z178" s="25"/>
      <c r="AA178" s="25"/>
      <c r="AB178" s="25"/>
      <c r="AC178" s="25"/>
    </row>
    <row r="179" spans="1:29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7">
        <f t="shared" si="59"/>
        <v>0</v>
      </c>
      <c r="W179" s="28">
        <f t="shared" si="60"/>
        <v>0</v>
      </c>
      <c r="X179" s="28">
        <f t="shared" si="61"/>
        <v>0</v>
      </c>
      <c r="Y179" s="25"/>
      <c r="Z179" s="25"/>
      <c r="AA179" s="25"/>
      <c r="AB179" s="25"/>
      <c r="AC179" s="25"/>
    </row>
    <row r="180" spans="1:29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7">
        <f t="shared" si="59"/>
        <v>0</v>
      </c>
      <c r="W180" s="28">
        <f t="shared" si="60"/>
        <v>0</v>
      </c>
      <c r="X180" s="28">
        <f t="shared" si="61"/>
        <v>0</v>
      </c>
      <c r="Y180" s="25"/>
      <c r="Z180" s="25"/>
      <c r="AA180" s="25"/>
      <c r="AB180" s="25"/>
      <c r="AC180" s="25"/>
    </row>
    <row r="181" spans="1:29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7">
        <f t="shared" si="59"/>
        <v>0</v>
      </c>
      <c r="W181" s="28">
        <f t="shared" si="60"/>
        <v>0</v>
      </c>
      <c r="X181" s="28">
        <f t="shared" si="61"/>
        <v>0</v>
      </c>
      <c r="Y181" s="25"/>
      <c r="Z181" s="25"/>
      <c r="AA181" s="25"/>
      <c r="AB181" s="25"/>
      <c r="AC181" s="25"/>
    </row>
    <row r="182" spans="1:29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7">
        <f t="shared" si="59"/>
        <v>0</v>
      </c>
      <c r="W182" s="28">
        <f t="shared" si="60"/>
        <v>0</v>
      </c>
      <c r="X182" s="28">
        <f t="shared" si="61"/>
        <v>0</v>
      </c>
      <c r="Y182" s="25"/>
      <c r="Z182" s="25"/>
      <c r="AA182" s="25"/>
      <c r="AB182" s="25"/>
      <c r="AC182" s="25"/>
    </row>
    <row r="183" spans="1:29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7">
        <f t="shared" si="59"/>
        <v>0</v>
      </c>
      <c r="W183" s="28">
        <f t="shared" si="60"/>
        <v>0</v>
      </c>
      <c r="X183" s="28">
        <f t="shared" si="61"/>
        <v>0</v>
      </c>
      <c r="Y183" s="25"/>
      <c r="Z183" s="25"/>
      <c r="AA183" s="25"/>
      <c r="AB183" s="25"/>
      <c r="AC183" s="25"/>
    </row>
    <row r="184" spans="1:29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7">
        <f t="shared" si="59"/>
        <v>0</v>
      </c>
      <c r="W184" s="28">
        <f t="shared" si="60"/>
        <v>0</v>
      </c>
      <c r="X184" s="28">
        <f t="shared" si="61"/>
        <v>0</v>
      </c>
      <c r="Y184" s="25"/>
      <c r="Z184" s="25"/>
      <c r="AA184" s="25"/>
      <c r="AB184" s="25"/>
      <c r="AC184" s="25"/>
    </row>
    <row r="185" spans="1:29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7">
        <f t="shared" si="59"/>
        <v>0</v>
      </c>
      <c r="W185" s="28">
        <f t="shared" si="60"/>
        <v>0</v>
      </c>
      <c r="X185" s="28">
        <f t="shared" si="61"/>
        <v>0</v>
      </c>
      <c r="Y185" s="25"/>
      <c r="Z185" s="25"/>
      <c r="AA185" s="25"/>
      <c r="AB185" s="25"/>
      <c r="AC185" s="25"/>
    </row>
    <row r="186" spans="1:29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7">
        <f t="shared" si="59"/>
        <v>0</v>
      </c>
      <c r="W186" s="28">
        <f t="shared" si="60"/>
        <v>0</v>
      </c>
      <c r="X186" s="28">
        <f t="shared" si="61"/>
        <v>0</v>
      </c>
      <c r="Y186" s="25"/>
      <c r="Z186" s="25"/>
      <c r="AA186" s="25"/>
      <c r="AB186" s="25"/>
      <c r="AC186" s="25"/>
    </row>
    <row r="187" spans="1:29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7">
        <f t="shared" si="59"/>
        <v>0</v>
      </c>
      <c r="W187" s="28">
        <f t="shared" si="60"/>
        <v>0</v>
      </c>
      <c r="X187" s="28">
        <f t="shared" si="61"/>
        <v>0</v>
      </c>
      <c r="Y187" s="25"/>
      <c r="Z187" s="25"/>
      <c r="AA187" s="25"/>
      <c r="AB187" s="25"/>
      <c r="AC187" s="25"/>
    </row>
    <row r="188" spans="1:29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7">
        <f t="shared" si="59"/>
        <v>0</v>
      </c>
      <c r="W188" s="28">
        <f t="shared" si="60"/>
        <v>0</v>
      </c>
      <c r="X188" s="28">
        <f t="shared" si="61"/>
        <v>0</v>
      </c>
      <c r="Y188" s="25"/>
      <c r="Z188" s="25"/>
      <c r="AA188" s="25"/>
      <c r="AB188" s="25"/>
      <c r="AC188" s="25"/>
    </row>
    <row r="189" spans="1:29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7">
        <f t="shared" si="59"/>
        <v>0</v>
      </c>
      <c r="W189" s="28">
        <f t="shared" si="60"/>
        <v>0</v>
      </c>
      <c r="X189" s="28">
        <f t="shared" si="61"/>
        <v>0</v>
      </c>
      <c r="Y189" s="25"/>
      <c r="Z189" s="25"/>
      <c r="AA189" s="25"/>
      <c r="AB189" s="25"/>
      <c r="AC189" s="25"/>
    </row>
    <row r="190" spans="1:29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7">
        <f t="shared" si="59"/>
        <v>0</v>
      </c>
      <c r="W190" s="28">
        <f t="shared" si="60"/>
        <v>0</v>
      </c>
      <c r="X190" s="28">
        <f t="shared" si="61"/>
        <v>0</v>
      </c>
      <c r="Y190" s="25"/>
      <c r="Z190" s="25"/>
      <c r="AA190" s="25"/>
      <c r="AB190" s="25"/>
      <c r="AC190" s="25"/>
    </row>
    <row r="191" spans="1:29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7">
        <f t="shared" si="59"/>
        <v>0</v>
      </c>
      <c r="W191" s="28">
        <f t="shared" si="60"/>
        <v>0</v>
      </c>
      <c r="X191" s="28">
        <f t="shared" si="61"/>
        <v>0</v>
      </c>
      <c r="Y191" s="25"/>
      <c r="Z191" s="25"/>
      <c r="AA191" s="25"/>
      <c r="AB191" s="25"/>
      <c r="AC191" s="25"/>
    </row>
    <row r="192" spans="1:29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7">
        <f t="shared" si="59"/>
        <v>0</v>
      </c>
      <c r="W192" s="28">
        <f t="shared" si="60"/>
        <v>0</v>
      </c>
      <c r="X192" s="28">
        <f t="shared" si="61"/>
        <v>0</v>
      </c>
      <c r="Y192" s="25"/>
      <c r="Z192" s="25"/>
      <c r="AA192" s="25"/>
      <c r="AB192" s="25"/>
      <c r="AC192" s="25"/>
    </row>
    <row r="193" spans="1:29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7">
        <f t="shared" si="59"/>
        <v>0</v>
      </c>
      <c r="W193" s="28">
        <f t="shared" si="60"/>
        <v>0</v>
      </c>
      <c r="X193" s="28">
        <f t="shared" si="61"/>
        <v>0</v>
      </c>
      <c r="Y193" s="25"/>
      <c r="Z193" s="25"/>
      <c r="AA193" s="25"/>
      <c r="AB193" s="25"/>
      <c r="AC193" s="25"/>
    </row>
    <row r="194" spans="1:29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7">
        <f t="shared" si="59"/>
        <v>0</v>
      </c>
      <c r="W194" s="28">
        <f t="shared" si="60"/>
        <v>0</v>
      </c>
      <c r="X194" s="28">
        <f t="shared" si="61"/>
        <v>0</v>
      </c>
      <c r="Y194" s="25"/>
      <c r="Z194" s="25"/>
      <c r="AA194" s="25"/>
      <c r="AB194" s="25"/>
      <c r="AC194" s="25"/>
    </row>
    <row r="195" spans="1:29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7">
        <f t="shared" si="59"/>
        <v>0</v>
      </c>
      <c r="W195" s="28">
        <f t="shared" si="60"/>
        <v>0</v>
      </c>
      <c r="X195" s="28">
        <f t="shared" si="61"/>
        <v>0</v>
      </c>
      <c r="Y195" s="25"/>
      <c r="Z195" s="25"/>
      <c r="AA195" s="25"/>
      <c r="AB195" s="25"/>
      <c r="AC195" s="25"/>
    </row>
    <row r="196" spans="1:29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7">
        <f t="shared" si="59"/>
        <v>0</v>
      </c>
      <c r="W196" s="28">
        <f t="shared" si="60"/>
        <v>0</v>
      </c>
      <c r="X196" s="28">
        <f t="shared" si="61"/>
        <v>0</v>
      </c>
      <c r="Y196" s="25"/>
      <c r="Z196" s="25"/>
      <c r="AA196" s="25"/>
      <c r="AB196" s="25"/>
      <c r="AC196" s="25"/>
    </row>
    <row r="197" spans="1:29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7">
        <f t="shared" si="59"/>
        <v>0</v>
      </c>
      <c r="W197" s="28">
        <f t="shared" si="60"/>
        <v>0</v>
      </c>
      <c r="X197" s="28">
        <f t="shared" si="61"/>
        <v>0</v>
      </c>
      <c r="Y197" s="25"/>
      <c r="Z197" s="25"/>
      <c r="AA197" s="25"/>
      <c r="AB197" s="25"/>
      <c r="AC197" s="25"/>
    </row>
    <row r="198" spans="1:29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7">
        <f t="shared" si="59"/>
        <v>0</v>
      </c>
      <c r="W198" s="28">
        <f t="shared" si="60"/>
        <v>0</v>
      </c>
      <c r="X198" s="28">
        <f t="shared" si="61"/>
        <v>0</v>
      </c>
      <c r="Y198" s="25"/>
      <c r="Z198" s="25"/>
      <c r="AA198" s="25"/>
      <c r="AB198" s="25"/>
      <c r="AC198" s="25"/>
    </row>
    <row r="199" spans="1:29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7">
        <f t="shared" si="59"/>
        <v>0</v>
      </c>
      <c r="W199" s="28">
        <f t="shared" si="60"/>
        <v>0</v>
      </c>
      <c r="X199" s="28">
        <f t="shared" si="61"/>
        <v>0</v>
      </c>
      <c r="Y199" s="25"/>
      <c r="Z199" s="25"/>
      <c r="AA199" s="25"/>
      <c r="AB199" s="25"/>
      <c r="AC199" s="25"/>
    </row>
    <row r="200" spans="1:29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7">
        <f t="shared" si="59"/>
        <v>0</v>
      </c>
      <c r="W200" s="28">
        <f t="shared" si="60"/>
        <v>0</v>
      </c>
      <c r="X200" s="28">
        <f t="shared" si="61"/>
        <v>0</v>
      </c>
      <c r="Y200" s="25"/>
      <c r="Z200" s="25"/>
      <c r="AA200" s="25"/>
      <c r="AB200" s="25"/>
      <c r="AC200" s="25"/>
    </row>
    <row r="201" spans="1:29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7">
        <f t="shared" si="59"/>
        <v>0</v>
      </c>
      <c r="W201" s="28">
        <f t="shared" si="60"/>
        <v>0</v>
      </c>
      <c r="X201" s="28">
        <f t="shared" si="61"/>
        <v>0</v>
      </c>
      <c r="Y201" s="25"/>
      <c r="Z201" s="25"/>
      <c r="AA201" s="25"/>
      <c r="AB201" s="25"/>
      <c r="AC201" s="25"/>
    </row>
    <row r="202" spans="1:29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  <row r="205" spans="1:29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</row>
    <row r="206" spans="1:29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</row>
    <row r="207" spans="1:29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</row>
    <row r="208" spans="1:29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</row>
    <row r="209" spans="1:29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</row>
    <row r="210" spans="1:29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</row>
    <row r="211" spans="1:29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</row>
    <row r="212" spans="1:29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</row>
    <row r="213" spans="1:29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</row>
    <row r="214" spans="1:29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</row>
    <row r="215" spans="1:29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</row>
    <row r="216" spans="1:29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</row>
    <row r="217" spans="1:29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</row>
    <row r="218" spans="1:29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</row>
    <row r="219" spans="1:29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</row>
    <row r="220" spans="1:29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</row>
    <row r="221" spans="1:29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</row>
    <row r="222" spans="1:29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</row>
    <row r="223" spans="1:29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</row>
    <row r="224" spans="1:29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</row>
    <row r="225" spans="1:29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</row>
    <row r="226" spans="1:29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</row>
    <row r="227" spans="1:29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</row>
  </sheetData>
  <mergeCells count="25">
    <mergeCell ref="AA1:AA3"/>
    <mergeCell ref="AB1:AB3"/>
    <mergeCell ref="B2:B3"/>
    <mergeCell ref="D2:D3"/>
    <mergeCell ref="E2:E3"/>
    <mergeCell ref="F2:F3"/>
    <mergeCell ref="H2:H3"/>
    <mergeCell ref="I2:J2"/>
    <mergeCell ref="K2:L2"/>
    <mergeCell ref="B1:E1"/>
    <mergeCell ref="F1:N1"/>
    <mergeCell ref="O1:Q1"/>
    <mergeCell ref="R1:W1"/>
    <mergeCell ref="X1:X3"/>
    <mergeCell ref="Y1:Y3"/>
    <mergeCell ref="Q2:Q3"/>
    <mergeCell ref="M2:M3"/>
    <mergeCell ref="N2:N3"/>
    <mergeCell ref="O2:O3"/>
    <mergeCell ref="P2:P3"/>
    <mergeCell ref="Z1:Z3"/>
    <mergeCell ref="R2:S2"/>
    <mergeCell ref="T2:U2"/>
    <mergeCell ref="V2:V3"/>
    <mergeCell ref="W2:W3"/>
  </mergeCells>
  <conditionalFormatting sqref="C31">
    <cfRule type="expression" dxfId="3" priority="3" stopIfTrue="1">
      <formula>#REF!="rr"</formula>
    </cfRule>
    <cfRule type="expression" dxfId="2" priority="4" stopIfTrue="1">
      <formula>YEAR(#REF!)=#REF!</formula>
    </cfRule>
  </conditionalFormatting>
  <conditionalFormatting sqref="C31">
    <cfRule type="expression" dxfId="1" priority="1" stopIfTrue="1">
      <formula>#REF!="rr"</formula>
    </cfRule>
    <cfRule type="expression" dxfId="0" priority="2" stopIfTrue="1">
      <formula>YEAR(#REF!)=#REF!</formula>
    </cfRule>
  </conditionalFormatting>
  <dataValidations count="2">
    <dataValidation type="list" allowBlank="1" sqref="I18 K5:K11 I5:I11 K18 I22:I29 K22:K29 K31:K41 I31:I41 I49:I58 K51:K52 K56:K58 K62:K63 I62:I94 K68:K88 K93:K94 I96:I97 K96:K97 I100:I109 K103:K109 K111:K116 I111:I116 K118:K120 I118:I133 K122:K133 I136:I140 K139:K140 I144:I151 K145">
      <formula1>"AL,AP,AM,BA,CE,DF,ES,GO,MA,MT,MS,MG,PA,PB,PR,PE,PI,RJ,RN,RS,RO,RR,SC,SP,SE,TO,–"</formula1>
      <formula2>0</formula2>
    </dataValidation>
    <dataValidation type="list" allowBlank="1" sqref="H18 H5:H11 H22:H29 H31:H41 H49:H58 H62:H94 H96:H97 H100:H109 H111:H116 H118:H133 H136:H140 H144:H151">
      <formula1>"Nacional,Internacional"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</dc:creator>
  <cp:lastModifiedBy>Dell</cp:lastModifiedBy>
  <dcterms:created xsi:type="dcterms:W3CDTF">2018-10-15T19:51:10Z</dcterms:created>
  <dcterms:modified xsi:type="dcterms:W3CDTF">2018-11-05T22:25:52Z</dcterms:modified>
</cp:coreProperties>
</file>