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MAIO-2017" sheetId="1" r:id="rId1"/>
  </sheets>
  <definedNames/>
  <calcPr fullCalcOnLoad="1"/>
</workbook>
</file>

<file path=xl/sharedStrings.xml><?xml version="1.0" encoding="utf-8"?>
<sst xmlns="http://schemas.openxmlformats.org/spreadsheetml/2006/main" count="1035" uniqueCount="326">
  <si>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</si>
  <si>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</si>
  <si>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</si>
  <si>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</si>
  <si>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</si>
  <si>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</si>
  <si>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</si>
  <si>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</si>
  <si>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</si>
  <si>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</si>
  <si>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</si>
  <si>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</si>
  <si>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</si>
  <si>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</si>
  <si>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</si>
  <si>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</si>
  <si>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</si>
  <si>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</si>
  <si>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</si>
  <si>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</si>
  <si>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</si>
  <si>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</si>
  <si>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</si>
  <si>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</si>
  <si>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</si>
  <si>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</si>
  <si>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</si>
  <si>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</si>
  <si>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</si>
  <si>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</si>
  <si>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</si>
  <si>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</si>
  <si>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</si>
  <si>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</si>
  <si>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</si>
  <si>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</si>
  <si>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</si>
  <si>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</si>
  <si>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</si>
  <si>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</si>
  <si>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</si>
  <si>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</si>
  <si>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</si>
  <si>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</si>
  <si>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</si>
  <si>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</si>
  <si>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</si>
  <si>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</si>
  <si>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</si>
  <si>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</si>
  <si>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</si>
  <si>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</si>
  <si>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</si>
  <si>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</si>
  <si>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</si>
  <si>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</si>
  <si>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</si>
  <si>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ATI</t>
  </si>
  <si>
    <t>APEVISA</t>
  </si>
  <si>
    <t>CAMIL</t>
  </si>
  <si>
    <t>CASA CIVIL</t>
  </si>
  <si>
    <t>CEHAB</t>
  </si>
  <si>
    <t>BOMBEIROS</t>
  </si>
  <si>
    <t>CONDEPE/FIDEM</t>
  </si>
  <si>
    <t>CPRH</t>
  </si>
  <si>
    <t>CTM</t>
  </si>
  <si>
    <t>CG-SDS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</si>
  <si>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</si>
  <si>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</si>
  <si>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</si>
  <si>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</si>
  <si>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</si>
  <si>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</si>
  <si>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</si>
  <si>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</si>
  <si>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</si>
  <si>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</si>
  <si>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</si>
  <si>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</si>
  <si>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</si>
  <si>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</si>
  <si>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</si>
  <si>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</si>
  <si>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</si>
  <si>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</si>
  <si>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</si>
  <si>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</si>
  <si>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</si>
  <si>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</si>
  <si>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</si>
  <si>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</si>
  <si>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</si>
  <si>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</si>
  <si>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</si>
  <si>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</si>
  <si>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</si>
  <si>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</si>
  <si>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</si>
  <si>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</si>
  <si>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</si>
  <si>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</si>
  <si>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</si>
  <si>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</si>
  <si>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</si>
  <si>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</si>
  <si>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</si>
  <si>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</si>
  <si>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</si>
  <si>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</si>
  <si>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</si>
  <si>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</si>
  <si>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</si>
  <si>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</si>
  <si>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</si>
  <si>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</si>
  <si>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</si>
  <si>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</si>
  <si>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</si>
  <si>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</si>
  <si>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</si>
  <si>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</si>
  <si>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</si>
  <si>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</si>
  <si>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</si>
  <si>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</si>
  <si>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</si>
  <si>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</si>
  <si>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</si>
  <si>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</si>
  <si>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</si>
  <si>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</si>
  <si>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</si>
  <si>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</si>
  <si>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</si>
  <si>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</si>
  <si>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</si>
  <si>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</si>
  <si>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</si>
  <si>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</si>
  <si>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</si>
  <si>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</si>
  <si>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</si>
  <si>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</si>
  <si>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</si>
  <si>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</si>
  <si>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</si>
  <si>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</si>
  <si>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</si>
  <si>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</si>
  <si>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</si>
  <si>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</si>
  <si>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</si>
  <si>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</si>
  <si>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</si>
  <si>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</si>
  <si>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</si>
  <si>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</si>
  <si>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</si>
  <si>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</si>
  <si>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</si>
  <si>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</si>
  <si>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</si>
  <si>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</si>
  <si>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Nacional</t>
  </si>
  <si>
    <t xml:space="preserve">RAFAELA VIEIRA RIBEIRO </t>
  </si>
  <si>
    <t>SILVANIA MARIA DA SILVA</t>
  </si>
  <si>
    <t xml:space="preserve">LÚCIA HELENA DE BARROS CORREIA </t>
  </si>
  <si>
    <t>MAGNO SOUZA DA SILVA</t>
  </si>
  <si>
    <t xml:space="preserve">NILSON HENRIQUE DA SILVA </t>
  </si>
  <si>
    <t xml:space="preserve">EDUARDO DORNELAS DO MONTE </t>
  </si>
  <si>
    <t xml:space="preserve">CESAR AUGUSTO DE MENDONÇA </t>
  </si>
  <si>
    <t xml:space="preserve">DANILO MARCELO BARROS DA SILVA </t>
  </si>
  <si>
    <t xml:space="preserve">JORGE BENEDITO DA SILVA </t>
  </si>
  <si>
    <t xml:space="preserve">CÍCERO ANTONIO DA SILVA </t>
  </si>
  <si>
    <t xml:space="preserve">MARCELO CAUÁS ASFORA </t>
  </si>
  <si>
    <t>HELVIO ALESSANDRO DE LIMA FERREIRA</t>
  </si>
  <si>
    <t xml:space="preserve">MARCOS ANTÔNIO DE AGUIAR CARVALHO </t>
  </si>
  <si>
    <t xml:space="preserve">CLENIO TORRES FILHO </t>
  </si>
  <si>
    <t xml:space="preserve">MARIA CRYSTIANNE FONSECA ROSAL </t>
  </si>
  <si>
    <t xml:space="preserve">VILMA BORBA </t>
  </si>
  <si>
    <t xml:space="preserve">FRANCISCO RODOLFO FERREIRA LIMA </t>
  </si>
  <si>
    <t xml:space="preserve">RICARDO NETO VALENTE </t>
  </si>
  <si>
    <t xml:space="preserve">EVERTON RENAN DE ANDRADE MELO </t>
  </si>
  <si>
    <t xml:space="preserve">WAGNER FILIPE SILVA </t>
  </si>
  <si>
    <t xml:space="preserve">VICTOR ALBUQUERQUE MOREIRA </t>
  </si>
  <si>
    <t xml:space="preserve">RAQUEL C. DE ASSIS MACHADO </t>
  </si>
  <si>
    <t xml:space="preserve">EDIMIR MANOEL DE SOUZA </t>
  </si>
  <si>
    <t xml:space="preserve">MARIA HELENA MELO GOMES PEREIRA </t>
  </si>
  <si>
    <t xml:space="preserve">GUSTAVO HENRIQUE F. G. DE ABREU </t>
  </si>
  <si>
    <t xml:space="preserve">TÉCNICO EM HIDROMETEOROLOGIA </t>
  </si>
  <si>
    <t xml:space="preserve">ANALISTA SOCIAL </t>
  </si>
  <si>
    <t xml:space="preserve">ENGENHEIRO CIVIL </t>
  </si>
  <si>
    <t>ANALISTA DE RECURSOS HÍDRICOS</t>
  </si>
  <si>
    <t xml:space="preserve">TÉCNICO EM TOPOGRAFIA </t>
  </si>
  <si>
    <t xml:space="preserve">DIRETOR PRESIDENTE </t>
  </si>
  <si>
    <t xml:space="preserve">GERENTE DE OUTORGA E COBRANÇA </t>
  </si>
  <si>
    <t xml:space="preserve">VICE PRESIDENTE DO COBH GOIANA </t>
  </si>
  <si>
    <t>ANALISTA DE HIDROMETEOROLOGIA</t>
  </si>
  <si>
    <t xml:space="preserve">TÉCNICO EM ADMINISTRAÇÃO  </t>
  </si>
  <si>
    <t xml:space="preserve">ANALISTA DE MEIO AMBIENTE </t>
  </si>
  <si>
    <t xml:space="preserve">COORDENADOR CONSU BARRA DE JUÁ </t>
  </si>
  <si>
    <t xml:space="preserve">REUNIÃO ORDINÁRIA DO BITURY / BELO JARDIM </t>
  </si>
  <si>
    <t xml:space="preserve">REALIZAR FISCALIZAÇÃO / PESQUEIRA </t>
  </si>
  <si>
    <t xml:space="preserve">REALIZAR FISCALIZAÇÃO / CARUARU </t>
  </si>
  <si>
    <t xml:space="preserve">BONITO </t>
  </si>
  <si>
    <t xml:space="preserve">COLETAR AMOSTRAS PARA QUALIDADE DA ÁGUA </t>
  </si>
  <si>
    <t xml:space="preserve">BELO JARDIM </t>
  </si>
  <si>
    <t>REUNIÃO DE DIRETORIA DO COBH-IPOJUCA</t>
  </si>
  <si>
    <t>BEZERROS</t>
  </si>
  <si>
    <t>REUNIÃO DO COBH-IPOJUCA</t>
  </si>
  <si>
    <t>GOIANA</t>
  </si>
  <si>
    <t>REUNIÃO DIRETORIA COBH GOIANA</t>
  </si>
  <si>
    <t>SERRA TALHADA</t>
  </si>
  <si>
    <t xml:space="preserve">ELEIÇÃO DO CONSU SERRINHA </t>
  </si>
  <si>
    <t xml:space="preserve">REUNIÃO ORDINÁRIA DO CONSU-BROTAS </t>
  </si>
  <si>
    <t>REUNIÃO DIRETORIA DOS CONSELHOS</t>
  </si>
  <si>
    <t>VENTUROSA</t>
  </si>
  <si>
    <t>COMISSÃO ELEITORAL DO COBH GOIANA</t>
  </si>
  <si>
    <t xml:space="preserve">REUNIÃO PREFEITO SOBRE  PARQUE URBANO CARUARU </t>
  </si>
  <si>
    <t>CARUARU</t>
  </si>
  <si>
    <t xml:space="preserve">PARNAMIRIM </t>
  </si>
  <si>
    <t>PROCESSO ELEITORAL CONSELHOS BACIA TERRA NOVA</t>
  </si>
  <si>
    <t xml:space="preserve">PETROLINA </t>
  </si>
  <si>
    <t>IBIMIRIM</t>
  </si>
  <si>
    <t xml:space="preserve">SALGUEIRO </t>
  </si>
  <si>
    <t>ITAMBÉ</t>
  </si>
  <si>
    <t>PALMEIRINHA</t>
  </si>
  <si>
    <t>B. MADRE DEUS</t>
  </si>
  <si>
    <t>BOM JARDIM</t>
  </si>
  <si>
    <t>PESQUEIRA</t>
  </si>
  <si>
    <t>MACAPARANA</t>
  </si>
  <si>
    <t>FLORESTA</t>
  </si>
  <si>
    <t>PALMARES</t>
  </si>
  <si>
    <t>GRAVATÁ</t>
  </si>
  <si>
    <t>BRASÍLIA</t>
  </si>
  <si>
    <t>GLÓRIA DO GOITÁ</t>
  </si>
  <si>
    <t>VICÊNCIA</t>
  </si>
  <si>
    <t xml:space="preserve">MEDIÇÃO E INST. DE RÉGUAS NA BARRAGEM DE SIRIGI </t>
  </si>
  <si>
    <t>CONSULTA PÚBLICA USO DA ÁGUA EM PERNAMBUCO</t>
  </si>
  <si>
    <t>COLETAR AMOSTRAS PARA QUALIDADE DA ÁGUA</t>
  </si>
  <si>
    <t>REALIZAR MEDIÇÃO VAZÃO BARRAGEM PAU AMARELO</t>
  </si>
  <si>
    <t xml:space="preserve">FISCALIZAÇÃO RÉGUAS LIMINIMÉTRICAS </t>
  </si>
  <si>
    <t>REUNIÃO DO CRH</t>
  </si>
  <si>
    <t xml:space="preserve"> WORKSHOP SOBRE SEGURANÇA DE BARRAGEM</t>
  </si>
  <si>
    <t xml:space="preserve">PARTICIPAR DE OFICINA PARTICIPATIVA </t>
  </si>
  <si>
    <t>FISCALIZAÇÃO RÉGUAS LIMINIMÉTRICAS</t>
  </si>
  <si>
    <t xml:space="preserve"> OFICINA DE PROGESTÃO SOBRE GESTÃO PATRIMONIAL</t>
  </si>
  <si>
    <t xml:space="preserve">VISITA AO ASSENTAMENTO CANAVIEIRO </t>
  </si>
  <si>
    <t>VISTORIA TÉCNICA DO PROJETO FUNBRASIL</t>
  </si>
  <si>
    <t xml:space="preserve">DIRETOR GESTÃO RECURSOS HÍDRICOS </t>
  </si>
  <si>
    <t xml:space="preserve">ANALISTA GESTÃO RECURSOS HÍDRICOS </t>
  </si>
  <si>
    <t xml:space="preserve">DIRETOR REGULAÇÃO E MONITORAMENTO </t>
  </si>
  <si>
    <t xml:space="preserve">ANALISTA GESTÃO DRECURSOS HÍDRICOS </t>
  </si>
  <si>
    <t>CHEFE NÚCLEO CAPAC. REC. HÍDRICOS</t>
  </si>
  <si>
    <t>DF</t>
  </si>
  <si>
    <t>RECIFE</t>
  </si>
  <si>
    <t>03/05/2017</t>
  </si>
  <si>
    <t>18/05/2017</t>
  </si>
  <si>
    <t>10/05/2017</t>
  </si>
  <si>
    <t>26/05/2017</t>
  </si>
  <si>
    <t>08/05/2017</t>
  </si>
  <si>
    <t>23/05/2017</t>
  </si>
  <si>
    <t>22/05/2017</t>
  </si>
  <si>
    <t>19/05/2017</t>
  </si>
  <si>
    <t>04/05/2017</t>
  </si>
  <si>
    <t>30/05/2017</t>
  </si>
  <si>
    <t>24/05/2017</t>
  </si>
  <si>
    <t>29/05/2017</t>
  </si>
  <si>
    <t>31/05/2017</t>
  </si>
  <si>
    <t>15/05/2017</t>
  </si>
  <si>
    <t>11/05/2017</t>
  </si>
  <si>
    <t>02/05/2017</t>
  </si>
  <si>
    <t>09/05/2017</t>
  </si>
  <si>
    <t>16/05/2017</t>
  </si>
  <si>
    <t>07/05/2017</t>
  </si>
  <si>
    <t>18/05/2047</t>
  </si>
  <si>
    <t xml:space="preserve">LIGIA MARIA ENDERS JAIR PÓVOAS </t>
  </si>
  <si>
    <t>GERENTE DE MONITORAMENTO E FISCALIZAÇÃO</t>
  </si>
  <si>
    <t xml:space="preserve">CURSO MONITORAMENTO E DIAG. QUALIDADE DA ÁGUA </t>
  </si>
  <si>
    <t>SP</t>
  </si>
  <si>
    <t xml:space="preserve">SÃO PAULO </t>
  </si>
  <si>
    <t>AMARAJI</t>
  </si>
  <si>
    <t xml:space="preserve">ALEX LIMA ROLA </t>
  </si>
  <si>
    <t xml:space="preserve">VISTORIA TÉCNICA PROJETO RESTAURAÇÃO FLORESTAL </t>
  </si>
  <si>
    <t xml:space="preserve">DIÓRGENES LUIZ DA SILVA </t>
  </si>
  <si>
    <t xml:space="preserve">TÉCNICO DE HIDROMETEOROLOGIA </t>
  </si>
  <si>
    <t xml:space="preserve">REALIZAR MANUTENÇÃO HIDROMETEOROLÓGICA </t>
  </si>
  <si>
    <t>IBIRAJUBA</t>
  </si>
  <si>
    <t xml:space="preserve">SALGADINHO </t>
  </si>
  <si>
    <t xml:space="preserve">MOREILÂNDIA </t>
  </si>
  <si>
    <t xml:space="preserve">CARLOS ALEXANDRE WANDERLEY DA SILVA </t>
  </si>
  <si>
    <t xml:space="preserve">JOSAFÁ HENRIQUE GOMES </t>
  </si>
  <si>
    <t xml:space="preserve">ALEXANDRE LIMA DINIZ DE OLIVEIRA </t>
  </si>
  <si>
    <t xml:space="preserve">DIRETOR ADM E FINANÇAS </t>
  </si>
  <si>
    <t xml:space="preserve">VISITA AO RADAR METEOROLÓGICO EM CHÃ GRANDE </t>
  </si>
  <si>
    <t>CHÃ GRANDE</t>
  </si>
  <si>
    <t xml:space="preserve">FERNANDO DUARTE ACIOLI </t>
  </si>
  <si>
    <t>GERENTE REVITALIZAÇÃO BACIAS</t>
  </si>
  <si>
    <t xml:space="preserve">VISITA TÉCNICA PARA PROJETOS RESTAURAÇÃO FLORESTAL </t>
  </si>
  <si>
    <t xml:space="preserve">PARTICIPAR DE WORKSHOP BANCO MUNDIAL </t>
  </si>
  <si>
    <t>PARTICIPAR OFICINAS TÉCNICAS - PLANO GESTAO ANUAL PISF</t>
  </si>
  <si>
    <t xml:space="preserve">GERENTE OUTORGA E COBRANÇA </t>
  </si>
  <si>
    <t xml:space="preserve">PARTICIPAR CONSULTA SOBRE USO DA ÁGUA </t>
  </si>
  <si>
    <t>POMBOS</t>
  </si>
  <si>
    <t xml:space="preserve">SEVERINO FRANCISCO DE MELO </t>
  </si>
  <si>
    <t xml:space="preserve">PRESIDENTE COBH/UNA </t>
  </si>
  <si>
    <t xml:space="preserve">REUNIÃO DIRETORIA APAC E DIRETORIA DOS COBHs </t>
  </si>
  <si>
    <t xml:space="preserve">CAPOEIRAS </t>
  </si>
  <si>
    <t xml:space="preserve">RECIFE </t>
  </si>
  <si>
    <t xml:space="preserve">JOSÉ EDSON PIABA </t>
  </si>
  <si>
    <t xml:space="preserve">PRESIDENTE COBH/IPOJUCA </t>
  </si>
  <si>
    <t xml:space="preserve">SANHARÓ </t>
  </si>
  <si>
    <t xml:space="preserve">ALDEMARIO INÁCIO DOS PRAZERES </t>
  </si>
  <si>
    <t xml:space="preserve">SECRETÁRIO DO COBH IPOJUCA </t>
  </si>
  <si>
    <t xml:space="preserve">PAULO BANDEIRA LIMA </t>
  </si>
  <si>
    <t xml:space="preserve">VICE PRESIDENTE DO COBH CAPIBARIBE  </t>
  </si>
  <si>
    <t xml:space="preserve">SURUBIM </t>
  </si>
  <si>
    <t xml:space="preserve">LAÍSE ALVES CANDIDO </t>
  </si>
  <si>
    <t xml:space="preserve">PALESTRA FAINTVISA </t>
  </si>
  <si>
    <t>VITÓRIA STO. ANTÃO</t>
  </si>
  <si>
    <t xml:space="preserve">COLETAR AMOSTRA ÁGUA PARA MONITORAMENTO </t>
  </si>
  <si>
    <t xml:space="preserve">LUCIANO GOMES JUNIOR </t>
  </si>
  <si>
    <t xml:space="preserve">VICE PRESIDENTE COBH IPOJUCA </t>
  </si>
  <si>
    <t>REUNIÃO COM DIRETORIA APAC E DIRETORIAS COBHS</t>
  </si>
  <si>
    <t xml:space="preserve">INSTALAÇÃO REGUAS LIMINIMÉTRICAS </t>
  </si>
  <si>
    <t>SERVIDORA À DISPOSIÇÃO DA APAC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</si>
</sst>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R$ ]#,##0.00"/>
    <numFmt numFmtId="177" formatCode="00"/>
    <numFmt numFmtId="178" formatCode="000"/>
    <numFmt numFmtId="179" formatCode="dd&quot;/&quot;mm&quot;/&quot;yyyy"/>
    <numFmt numFmtId="180" formatCode="mmm/yyyy"/>
    <numFmt numFmtId="181" formatCode="&quot;R$&quot;\ #,##0.00"/>
  </numFmts>
  <fonts count="57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666666"/>
      </left>
      <right style="thin"/>
      <top style="thin">
        <color rgb="FF000000"/>
      </top>
      <bottom/>
    </border>
    <border>
      <left/>
      <right style="thin">
        <color rgb="FF666666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theme="0" tint="-0.24997000396251678"/>
      </bottom>
    </border>
    <border>
      <left/>
      <right style="thin"/>
      <top style="thin"/>
      <bottom style="thin">
        <color theme="0" tint="-0.24997000396251678"/>
      </bottom>
    </border>
    <border>
      <left/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/>
      <right style="thin"/>
      <top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/>
    </border>
    <border>
      <left style="thin">
        <color rgb="FFD9D9D9"/>
      </left>
      <right/>
      <top/>
      <bottom style="thin">
        <color rgb="FFD9D9D9"/>
      </bottom>
    </border>
    <border>
      <left/>
      <right/>
      <top style="thin">
        <color rgb="FF000000"/>
      </top>
      <bottom style="thin">
        <color rgb="FFD9D9D9"/>
      </bottom>
    </border>
    <border>
      <left style="thin">
        <color rgb="FF000000"/>
      </left>
      <right style="thin">
        <color rgb="FFD9D9D9"/>
      </right>
      <top/>
      <bottom style="thin">
        <color rgb="FFD9D9D9"/>
      </bottom>
    </border>
    <border>
      <left/>
      <right/>
      <top/>
      <bottom style="thin">
        <color rgb="FFD9D9D9"/>
      </bottom>
    </border>
    <border>
      <left/>
      <right style="thin">
        <color rgb="FFD9D9D9"/>
      </right>
      <top style="thin">
        <color rgb="FF000000"/>
      </top>
      <bottom style="thin">
        <color rgb="FFD9D9D9"/>
      </bottom>
    </border>
    <border>
      <left style="thin">
        <color rgb="FF000000"/>
      </left>
      <right style="thin">
        <color rgb="FFD9D9D9"/>
      </right>
      <top style="thin">
        <color rgb="FF000000"/>
      </top>
      <bottom style="thin">
        <color rgb="FFD9D9D9"/>
      </bottom>
    </border>
    <border>
      <left style="thin">
        <color rgb="FFD9D9D9"/>
      </left>
      <right/>
      <top style="thin">
        <color rgb="FF000000"/>
      </top>
      <bottom style="thin">
        <color rgb="FFD9D9D9"/>
      </bottom>
    </border>
    <border>
      <left style="thin"/>
      <right style="thin"/>
      <top>
        <color rgb="FF000000"/>
      </top>
      <bottom style="thin">
        <color theme="0" tint="-0.3499799966812134"/>
      </bottom>
    </border>
    <border>
      <left style="thin">
        <color rgb="FFD9D9D9"/>
      </left>
      <right style="thin">
        <color rgb="FF000000"/>
      </right>
      <top/>
      <bottom style="thin">
        <color rgb="FFD9D9D9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rgb="FF666666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D9D9D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666666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vertical="center"/>
    </xf>
    <xf numFmtId="0" fontId="7" fillId="36" borderId="16" xfId="0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 wrapText="1"/>
    </xf>
    <xf numFmtId="0" fontId="52" fillId="34" borderId="20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vertical="center"/>
    </xf>
    <xf numFmtId="0" fontId="7" fillId="36" borderId="22" xfId="0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left" vertical="center"/>
    </xf>
    <xf numFmtId="0" fontId="7" fillId="36" borderId="24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14" fontId="7" fillId="36" borderId="16" xfId="0" applyNumberFormat="1" applyFont="1" applyFill="1" applyBorder="1" applyAlignment="1">
      <alignment horizontal="center" vertical="center"/>
    </xf>
    <xf numFmtId="176" fontId="7" fillId="36" borderId="26" xfId="0" applyNumberFormat="1" applyFont="1" applyFill="1" applyBorder="1" applyAlignment="1">
      <alignment horizontal="center" vertical="center"/>
    </xf>
    <xf numFmtId="176" fontId="7" fillId="36" borderId="27" xfId="0" applyNumberFormat="1" applyFont="1" applyFill="1" applyBorder="1" applyAlignment="1">
      <alignment horizontal="center" vertical="center"/>
    </xf>
    <xf numFmtId="176" fontId="7" fillId="38" borderId="28" xfId="0" applyNumberFormat="1" applyFont="1" applyFill="1" applyBorder="1" applyAlignment="1">
      <alignment horizontal="center" vertical="center"/>
    </xf>
    <xf numFmtId="14" fontId="7" fillId="36" borderId="29" xfId="0" applyNumberFormat="1" applyFont="1" applyFill="1" applyBorder="1" applyAlignment="1">
      <alignment horizontal="center" vertical="center"/>
    </xf>
    <xf numFmtId="176" fontId="7" fillId="36" borderId="23" xfId="0" applyNumberFormat="1" applyFont="1" applyFill="1" applyBorder="1" applyAlignment="1">
      <alignment horizontal="center" vertical="center"/>
    </xf>
    <xf numFmtId="176" fontId="7" fillId="36" borderId="21" xfId="0" applyNumberFormat="1" applyFont="1" applyFill="1" applyBorder="1" applyAlignment="1">
      <alignment horizontal="center" vertical="center"/>
    </xf>
    <xf numFmtId="176" fontId="7" fillId="38" borderId="30" xfId="0" applyNumberFormat="1" applyFont="1" applyFill="1" applyBorder="1" applyAlignment="1">
      <alignment horizontal="center" vertical="center"/>
    </xf>
    <xf numFmtId="177" fontId="7" fillId="36" borderId="15" xfId="0" applyNumberFormat="1" applyFont="1" applyFill="1" applyBorder="1" applyAlignment="1">
      <alignment horizontal="center" vertical="center"/>
    </xf>
    <xf numFmtId="176" fontId="7" fillId="36" borderId="15" xfId="0" applyNumberFormat="1" applyFont="1" applyFill="1" applyBorder="1" applyAlignment="1">
      <alignment horizontal="center" vertical="center"/>
    </xf>
    <xf numFmtId="176" fontId="7" fillId="36" borderId="24" xfId="0" applyNumberFormat="1" applyFont="1" applyFill="1" applyBorder="1" applyAlignment="1">
      <alignment horizontal="center" vertical="center"/>
    </xf>
    <xf numFmtId="0" fontId="52" fillId="39" borderId="20" xfId="0" applyFont="1" applyFill="1" applyBorder="1" applyAlignment="1">
      <alignment horizontal="center" vertical="center" wrapText="1"/>
    </xf>
    <xf numFmtId="0" fontId="52" fillId="34" borderId="31" xfId="0" applyFont="1" applyFill="1" applyBorder="1" applyAlignment="1">
      <alignment horizontal="center" vertical="center"/>
    </xf>
    <xf numFmtId="0" fontId="52" fillId="34" borderId="19" xfId="0" applyFont="1" applyFill="1" applyBorder="1" applyAlignment="1">
      <alignment horizontal="center" vertical="center"/>
    </xf>
    <xf numFmtId="178" fontId="7" fillId="38" borderId="28" xfId="0" applyNumberFormat="1" applyFont="1" applyFill="1" applyBorder="1" applyAlignment="1">
      <alignment horizontal="center" vertical="center"/>
    </xf>
    <xf numFmtId="176" fontId="7" fillId="38" borderId="28" xfId="0" applyNumberFormat="1" applyFont="1" applyFill="1" applyBorder="1" applyAlignment="1">
      <alignment vertical="center"/>
    </xf>
    <xf numFmtId="0" fontId="7" fillId="36" borderId="32" xfId="0" applyFont="1" applyFill="1" applyBorder="1" applyAlignment="1">
      <alignment vertical="center"/>
    </xf>
    <xf numFmtId="178" fontId="7" fillId="38" borderId="30" xfId="0" applyNumberFormat="1" applyFont="1" applyFill="1" applyBorder="1" applyAlignment="1">
      <alignment horizontal="center" vertical="center"/>
    </xf>
    <xf numFmtId="176" fontId="7" fillId="38" borderId="30" xfId="0" applyNumberFormat="1" applyFont="1" applyFill="1" applyBorder="1" applyAlignment="1">
      <alignment vertical="center"/>
    </xf>
    <xf numFmtId="0" fontId="53" fillId="39" borderId="19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0" fillId="40" borderId="33" xfId="0" applyFont="1" applyFill="1" applyBorder="1" applyAlignment="1">
      <alignment/>
    </xf>
    <xf numFmtId="0" fontId="54" fillId="39" borderId="19" xfId="0" applyFont="1" applyFill="1" applyBorder="1" applyAlignment="1">
      <alignment horizontal="center" vertical="center" wrapText="1"/>
    </xf>
    <xf numFmtId="0" fontId="0" fillId="41" borderId="33" xfId="0" applyFont="1" applyFill="1" applyBorder="1" applyAlignment="1">
      <alignment horizontal="center"/>
    </xf>
    <xf numFmtId="0" fontId="55" fillId="0" borderId="33" xfId="0" applyFont="1" applyBorder="1" applyAlignment="1">
      <alignment/>
    </xf>
    <xf numFmtId="0" fontId="0" fillId="40" borderId="33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14" fontId="4" fillId="33" borderId="0" xfId="0" applyNumberFormat="1" applyFont="1" applyFill="1" applyAlignment="1">
      <alignment vertical="center"/>
    </xf>
    <xf numFmtId="0" fontId="52" fillId="34" borderId="34" xfId="0" applyFont="1" applyFill="1" applyBorder="1" applyAlignment="1">
      <alignment horizontal="center" vertical="center" wrapText="1"/>
    </xf>
    <xf numFmtId="0" fontId="6" fillId="37" borderId="35" xfId="0" applyFont="1" applyFill="1" applyBorder="1" applyAlignment="1">
      <alignment horizontal="center" vertical="center" wrapText="1"/>
    </xf>
    <xf numFmtId="0" fontId="4" fillId="42" borderId="36" xfId="0" applyFont="1" applyFill="1" applyBorder="1" applyAlignment="1">
      <alignment/>
    </xf>
    <xf numFmtId="0" fontId="56" fillId="43" borderId="35" xfId="0" applyFont="1" applyFill="1" applyBorder="1" applyAlignment="1">
      <alignment vertical="center" wrapText="1"/>
    </xf>
    <xf numFmtId="0" fontId="4" fillId="44" borderId="37" xfId="0" applyFont="1" applyFill="1" applyBorder="1" applyAlignment="1">
      <alignment/>
    </xf>
    <xf numFmtId="0" fontId="4" fillId="44" borderId="36" xfId="0" applyFont="1" applyFill="1" applyBorder="1" applyAlignment="1">
      <alignment/>
    </xf>
    <xf numFmtId="0" fontId="5" fillId="37" borderId="35" xfId="0" applyFont="1" applyFill="1" applyBorder="1" applyAlignment="1">
      <alignment horizontal="center" vertical="center"/>
    </xf>
    <xf numFmtId="0" fontId="4" fillId="42" borderId="37" xfId="0" applyFont="1" applyFill="1" applyBorder="1" applyAlignment="1">
      <alignment/>
    </xf>
    <xf numFmtId="0" fontId="6" fillId="37" borderId="38" xfId="0" applyFont="1" applyFill="1" applyBorder="1" applyAlignment="1">
      <alignment horizontal="center" vertical="center" wrapText="1"/>
    </xf>
    <xf numFmtId="0" fontId="4" fillId="42" borderId="39" xfId="0" applyFont="1" applyFill="1" applyBorder="1" applyAlignment="1">
      <alignment/>
    </xf>
    <xf numFmtId="0" fontId="6" fillId="37" borderId="40" xfId="0" applyFont="1" applyFill="1" applyBorder="1" applyAlignment="1">
      <alignment horizontal="center" vertical="center" wrapText="1"/>
    </xf>
    <xf numFmtId="0" fontId="4" fillId="42" borderId="41" xfId="0" applyFont="1" applyFill="1" applyBorder="1" applyAlignment="1">
      <alignment/>
    </xf>
    <xf numFmtId="0" fontId="6" fillId="37" borderId="42" xfId="0" applyFont="1" applyFill="1" applyBorder="1" applyAlignment="1">
      <alignment horizontal="center" vertical="center" wrapText="1"/>
    </xf>
    <xf numFmtId="0" fontId="4" fillId="42" borderId="43" xfId="0" applyFont="1" applyFill="1" applyBorder="1" applyAlignment="1">
      <alignment/>
    </xf>
    <xf numFmtId="0" fontId="6" fillId="37" borderId="39" xfId="0" applyFont="1" applyFill="1" applyBorder="1" applyAlignment="1">
      <alignment horizontal="center" vertical="center" wrapText="1"/>
    </xf>
    <xf numFmtId="0" fontId="6" fillId="37" borderId="44" xfId="0" applyFont="1" applyFill="1" applyBorder="1" applyAlignment="1">
      <alignment horizontal="center" vertical="center" wrapText="1"/>
    </xf>
    <xf numFmtId="0" fontId="4" fillId="42" borderId="45" xfId="0" applyFont="1" applyFill="1" applyBorder="1" applyAlignment="1">
      <alignment/>
    </xf>
    <xf numFmtId="0" fontId="6" fillId="37" borderId="44" xfId="0" applyFont="1" applyFill="1" applyBorder="1" applyAlignment="1">
      <alignment horizontal="center" vertical="center"/>
    </xf>
    <xf numFmtId="0" fontId="4" fillId="42" borderId="46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" name="image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22350" y="295275"/>
          <a:ext cx="3810000" cy="1409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86</xdr:row>
      <xdr:rowOff>0</xdr:rowOff>
    </xdr:to>
    <xdr:sp>
      <xdr:nvSpPr>
        <xdr:cNvPr id="2" name="Rectangle 5" hidden="1"/>
        <xdr:cNvSpPr>
          <a:spLocks/>
        </xdr:cNvSpPr>
      </xdr:nvSpPr>
      <xdr:spPr>
        <a:xfrm>
          <a:off x="0" y="0"/>
          <a:ext cx="12296775" cy="17030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7"/>
  <sheetViews>
    <sheetView showGridLines="0" tabSelected="1" zoomScale="85" zoomScaleNormal="85" zoomScalePageLayoutView="0" workbookViewId="0" topLeftCell="A1">
      <selection activeCell="A3" sqref="A3:X3"/>
    </sheetView>
  </sheetViews>
  <sheetFormatPr defaultColWidth="14.421875" defaultRowHeight="15.75" customHeight="1"/>
  <cols>
    <col min="1" max="2" width="16.7109375" style="1" customWidth="1"/>
    <col min="3" max="3" width="39.28125" style="1" customWidth="1"/>
    <col min="4" max="4" width="14.421875" style="1" customWidth="1"/>
    <col min="5" max="5" width="40.57421875" style="1" customWidth="1"/>
    <col min="6" max="6" width="56.28125" style="1" customWidth="1"/>
    <col min="7" max="7" width="14.281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17.7109375" style="1" customWidth="1"/>
    <col min="12" max="13" width="14.140625" style="1" customWidth="1"/>
    <col min="14" max="14" width="20.421875" style="1" customWidth="1"/>
    <col min="15" max="15" width="18.421875" style="1" customWidth="1"/>
    <col min="16" max="16" width="13.00390625" style="1" customWidth="1"/>
    <col min="17" max="17" width="14.421875" style="1" customWidth="1"/>
    <col min="18" max="18" width="16.28125" style="1" customWidth="1"/>
    <col min="19" max="21" width="14.421875" style="1" customWidth="1"/>
    <col min="22" max="22" width="13.00390625" style="1" customWidth="1"/>
    <col min="23" max="23" width="14.421875" style="1" customWidth="1"/>
    <col min="24" max="24" width="37.00390625" style="1" customWidth="1"/>
    <col min="25" max="26" width="14.421875" style="1" customWidth="1"/>
    <col min="27" max="30" width="14.421875" style="1" hidden="1" customWidth="1"/>
    <col min="31" max="16384" width="14.421875" style="1" customWidth="1"/>
  </cols>
  <sheetData>
    <row r="1" spans="1:24" ht="159.7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/>
    </row>
    <row r="2" spans="1:24" ht="65.25" customHeight="1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3"/>
    </row>
    <row r="3" spans="1:24" ht="38.25" customHeight="1">
      <c r="A3" s="54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0"/>
    </row>
    <row r="4" spans="1:24" ht="24" customHeight="1">
      <c r="A4" s="56" t="s">
        <v>3</v>
      </c>
      <c r="B4" s="57"/>
      <c r="C4" s="49" t="s">
        <v>4</v>
      </c>
      <c r="D4" s="55"/>
      <c r="E4" s="50"/>
      <c r="F4" s="49" t="s">
        <v>5</v>
      </c>
      <c r="G4" s="55"/>
      <c r="H4" s="55"/>
      <c r="I4" s="55"/>
      <c r="J4" s="55"/>
      <c r="K4" s="55"/>
      <c r="L4" s="55"/>
      <c r="M4" s="50"/>
      <c r="N4" s="49" t="s">
        <v>6</v>
      </c>
      <c r="O4" s="55"/>
      <c r="P4" s="50"/>
      <c r="Q4" s="49" t="s">
        <v>7</v>
      </c>
      <c r="R4" s="55"/>
      <c r="S4" s="55"/>
      <c r="T4" s="55"/>
      <c r="U4" s="55"/>
      <c r="V4" s="50"/>
      <c r="W4" s="65" t="s">
        <v>8</v>
      </c>
      <c r="X4" s="65" t="s">
        <v>9</v>
      </c>
    </row>
    <row r="5" spans="1:30" ht="23.25" customHeight="1">
      <c r="A5" s="58" t="s">
        <v>10</v>
      </c>
      <c r="B5" s="60" t="s">
        <v>11</v>
      </c>
      <c r="C5" s="62" t="s">
        <v>12</v>
      </c>
      <c r="D5" s="63" t="s">
        <v>13</v>
      </c>
      <c r="E5" s="63" t="s">
        <v>14</v>
      </c>
      <c r="F5" s="63" t="s">
        <v>15</v>
      </c>
      <c r="G5" s="63" t="s">
        <v>16</v>
      </c>
      <c r="H5" s="49" t="s">
        <v>17</v>
      </c>
      <c r="I5" s="50"/>
      <c r="J5" s="49" t="s">
        <v>18</v>
      </c>
      <c r="K5" s="50"/>
      <c r="L5" s="63" t="s">
        <v>19</v>
      </c>
      <c r="M5" s="63" t="s">
        <v>20</v>
      </c>
      <c r="N5" s="63" t="s">
        <v>21</v>
      </c>
      <c r="O5" s="63" t="s">
        <v>22</v>
      </c>
      <c r="P5" s="63" t="s">
        <v>23</v>
      </c>
      <c r="Q5" s="49" t="s">
        <v>24</v>
      </c>
      <c r="R5" s="50"/>
      <c r="S5" s="49" t="s">
        <v>25</v>
      </c>
      <c r="T5" s="50"/>
      <c r="U5" s="63" t="s">
        <v>26</v>
      </c>
      <c r="V5" s="63" t="s">
        <v>23</v>
      </c>
      <c r="W5" s="66"/>
      <c r="X5" s="66"/>
      <c r="AA5" s="38" t="s">
        <v>10</v>
      </c>
      <c r="AB5" s="38" t="s">
        <v>11</v>
      </c>
      <c r="AC5" s="38"/>
      <c r="AD5" s="41"/>
    </row>
    <row r="6" spans="1:30" ht="23.25" customHeight="1">
      <c r="A6" s="59"/>
      <c r="B6" s="61"/>
      <c r="C6" s="59"/>
      <c r="D6" s="64"/>
      <c r="E6" s="64"/>
      <c r="F6" s="64"/>
      <c r="G6" s="64"/>
      <c r="H6" s="11" t="s">
        <v>27</v>
      </c>
      <c r="I6" s="11" t="s">
        <v>28</v>
      </c>
      <c r="J6" s="11" t="s">
        <v>27</v>
      </c>
      <c r="K6" s="11" t="s">
        <v>29</v>
      </c>
      <c r="L6" s="64"/>
      <c r="M6" s="64"/>
      <c r="N6" s="64"/>
      <c r="O6" s="64"/>
      <c r="P6" s="64"/>
      <c r="Q6" s="11" t="s">
        <v>30</v>
      </c>
      <c r="R6" s="11" t="s">
        <v>31</v>
      </c>
      <c r="S6" s="11" t="s">
        <v>30</v>
      </c>
      <c r="T6" s="11" t="s">
        <v>31</v>
      </c>
      <c r="U6" s="64"/>
      <c r="V6" s="64"/>
      <c r="W6" s="64"/>
      <c r="X6" s="64"/>
      <c r="AA6" s="39" t="s">
        <v>32</v>
      </c>
      <c r="AB6" s="39" t="s">
        <v>33</v>
      </c>
      <c r="AC6" s="42"/>
      <c r="AD6" s="43"/>
    </row>
    <row r="7" spans="1:30" ht="23.25" customHeight="1" hidden="1">
      <c r="A7" s="48" t="s">
        <v>34</v>
      </c>
      <c r="B7" s="2" t="s">
        <v>35</v>
      </c>
      <c r="C7" s="3" t="s">
        <v>36</v>
      </c>
      <c r="D7" s="4" t="s">
        <v>13</v>
      </c>
      <c r="E7" s="4" t="s">
        <v>37</v>
      </c>
      <c r="F7" s="4" t="s">
        <v>38</v>
      </c>
      <c r="G7" s="4" t="s">
        <v>39</v>
      </c>
      <c r="H7" s="12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  <c r="P7" s="12" t="s">
        <v>48</v>
      </c>
      <c r="Q7" s="4" t="s">
        <v>49</v>
      </c>
      <c r="R7" s="4" t="s">
        <v>50</v>
      </c>
      <c r="S7" s="4" t="s">
        <v>51</v>
      </c>
      <c r="T7" s="4" t="s">
        <v>52</v>
      </c>
      <c r="U7" s="30"/>
      <c r="V7" s="12" t="s">
        <v>53</v>
      </c>
      <c r="W7" s="31" t="s">
        <v>54</v>
      </c>
      <c r="X7" s="32"/>
      <c r="AA7" s="39" t="s">
        <v>55</v>
      </c>
      <c r="AB7" s="39" t="s">
        <v>32</v>
      </c>
      <c r="AC7" s="42"/>
      <c r="AD7" s="43"/>
    </row>
    <row r="8" spans="1:30" ht="12.75">
      <c r="A8" s="6" t="s">
        <v>32</v>
      </c>
      <c r="B8" s="6" t="s">
        <v>32</v>
      </c>
      <c r="C8" s="7" t="s">
        <v>164</v>
      </c>
      <c r="D8" s="8">
        <v>100960</v>
      </c>
      <c r="E8" s="13" t="s">
        <v>189</v>
      </c>
      <c r="F8" s="15" t="s">
        <v>205</v>
      </c>
      <c r="G8" s="14" t="s">
        <v>163</v>
      </c>
      <c r="H8" s="5" t="s">
        <v>56</v>
      </c>
      <c r="I8" s="18" t="s">
        <v>255</v>
      </c>
      <c r="J8" s="5" t="s">
        <v>56</v>
      </c>
      <c r="K8" s="17" t="s">
        <v>204</v>
      </c>
      <c r="L8" s="19" t="s">
        <v>256</v>
      </c>
      <c r="M8" s="23">
        <v>42859</v>
      </c>
      <c r="N8" s="20">
        <v>0</v>
      </c>
      <c r="O8" s="21">
        <v>0</v>
      </c>
      <c r="P8" s="22">
        <f>N8+O8</f>
        <v>0</v>
      </c>
      <c r="Q8" s="27">
        <v>1</v>
      </c>
      <c r="R8" s="28">
        <v>54.01</v>
      </c>
      <c r="S8" s="27">
        <v>1</v>
      </c>
      <c r="T8" s="29">
        <v>17.52</v>
      </c>
      <c r="U8" s="33">
        <f>Q8+S8</f>
        <v>2</v>
      </c>
      <c r="V8" s="34">
        <f>(Q8*R8)+(S8*T8)</f>
        <v>71.53</v>
      </c>
      <c r="W8" s="34">
        <f>V8+P8</f>
        <v>71.53</v>
      </c>
      <c r="X8" s="35"/>
      <c r="AA8" s="39" t="s">
        <v>57</v>
      </c>
      <c r="AB8" s="39" t="s">
        <v>58</v>
      </c>
      <c r="AC8" s="42"/>
      <c r="AD8" s="40"/>
    </row>
    <row r="9" spans="1:30" ht="12.75">
      <c r="A9" s="10" t="s">
        <v>32</v>
      </c>
      <c r="B9" s="10" t="s">
        <v>32</v>
      </c>
      <c r="C9" s="7" t="s">
        <v>165</v>
      </c>
      <c r="D9" s="8">
        <v>100412</v>
      </c>
      <c r="E9" s="13" t="s">
        <v>189</v>
      </c>
      <c r="F9" s="15" t="s">
        <v>205</v>
      </c>
      <c r="G9" s="16" t="s">
        <v>163</v>
      </c>
      <c r="H9" s="9" t="s">
        <v>56</v>
      </c>
      <c r="I9" s="18" t="s">
        <v>255</v>
      </c>
      <c r="J9" s="9" t="s">
        <v>56</v>
      </c>
      <c r="K9" s="18" t="s">
        <v>204</v>
      </c>
      <c r="L9" s="19" t="s">
        <v>256</v>
      </c>
      <c r="M9" s="23">
        <v>42859</v>
      </c>
      <c r="N9" s="24">
        <v>0</v>
      </c>
      <c r="O9" s="25">
        <v>0</v>
      </c>
      <c r="P9" s="26">
        <f aca="true" t="shared" si="0" ref="P9:P71">N9+O9</f>
        <v>0</v>
      </c>
      <c r="Q9" s="27">
        <v>1</v>
      </c>
      <c r="R9" s="29">
        <v>54.01</v>
      </c>
      <c r="S9" s="27">
        <v>1</v>
      </c>
      <c r="T9" s="29">
        <v>17.52</v>
      </c>
      <c r="U9" s="36">
        <f aca="true" t="shared" si="1" ref="U9:U71">Q9+S9</f>
        <v>2</v>
      </c>
      <c r="V9" s="37">
        <f aca="true" t="shared" si="2" ref="V9:V71">(Q9*R9)+(S9*T9)</f>
        <v>71.53</v>
      </c>
      <c r="W9" s="37">
        <f aca="true" t="shared" si="3" ref="W9:W71">V9+P9</f>
        <v>71.53</v>
      </c>
      <c r="X9" s="35"/>
      <c r="AA9" s="39" t="s">
        <v>59</v>
      </c>
      <c r="AB9" s="39" t="s">
        <v>55</v>
      </c>
      <c r="AC9" s="42"/>
      <c r="AD9" s="40"/>
    </row>
    <row r="10" spans="1:30" ht="12.75">
      <c r="A10" s="10" t="s">
        <v>32</v>
      </c>
      <c r="B10" s="10" t="s">
        <v>32</v>
      </c>
      <c r="C10" s="7" t="s">
        <v>166</v>
      </c>
      <c r="D10" s="8">
        <v>101788</v>
      </c>
      <c r="E10" s="13" t="s">
        <v>325</v>
      </c>
      <c r="F10" s="15" t="s">
        <v>201</v>
      </c>
      <c r="G10" s="16" t="s">
        <v>163</v>
      </c>
      <c r="H10" s="9" t="s">
        <v>56</v>
      </c>
      <c r="I10" s="18" t="s">
        <v>255</v>
      </c>
      <c r="J10" s="9" t="s">
        <v>56</v>
      </c>
      <c r="K10" s="18" t="s">
        <v>206</v>
      </c>
      <c r="L10" s="19" t="s">
        <v>256</v>
      </c>
      <c r="M10" s="23">
        <v>42859</v>
      </c>
      <c r="N10" s="24">
        <v>0</v>
      </c>
      <c r="O10" s="25">
        <v>0</v>
      </c>
      <c r="P10" s="26">
        <f t="shared" si="0"/>
        <v>0</v>
      </c>
      <c r="Q10" s="27">
        <v>1</v>
      </c>
      <c r="R10" s="29">
        <v>54.01</v>
      </c>
      <c r="S10" s="27">
        <v>1</v>
      </c>
      <c r="T10" s="29">
        <v>17.52</v>
      </c>
      <c r="U10" s="36">
        <f t="shared" si="1"/>
        <v>2</v>
      </c>
      <c r="V10" s="37">
        <f t="shared" si="2"/>
        <v>71.53</v>
      </c>
      <c r="W10" s="37">
        <f t="shared" si="3"/>
        <v>71.53</v>
      </c>
      <c r="X10" s="35"/>
      <c r="AA10" s="39" t="s">
        <v>60</v>
      </c>
      <c r="AB10" s="39" t="s">
        <v>57</v>
      </c>
      <c r="AC10" s="42"/>
      <c r="AD10" s="40"/>
    </row>
    <row r="11" spans="1:30" ht="12.75">
      <c r="A11" s="10" t="s">
        <v>32</v>
      </c>
      <c r="B11" s="10" t="s">
        <v>32</v>
      </c>
      <c r="C11" s="7" t="s">
        <v>166</v>
      </c>
      <c r="D11" s="8">
        <v>101789</v>
      </c>
      <c r="E11" s="13" t="s">
        <v>325</v>
      </c>
      <c r="F11" s="15" t="s">
        <v>207</v>
      </c>
      <c r="G11" s="16" t="s">
        <v>163</v>
      </c>
      <c r="H11" s="9" t="s">
        <v>56</v>
      </c>
      <c r="I11" s="18" t="s">
        <v>255</v>
      </c>
      <c r="J11" s="9" t="s">
        <v>56</v>
      </c>
      <c r="K11" s="18" t="s">
        <v>208</v>
      </c>
      <c r="L11" s="19" t="s">
        <v>258</v>
      </c>
      <c r="M11" s="23">
        <v>42866</v>
      </c>
      <c r="N11" s="24">
        <v>0</v>
      </c>
      <c r="O11" s="25">
        <v>0</v>
      </c>
      <c r="P11" s="26">
        <f t="shared" si="0"/>
        <v>0</v>
      </c>
      <c r="Q11" s="27">
        <v>1</v>
      </c>
      <c r="R11" s="29">
        <v>54.01</v>
      </c>
      <c r="S11" s="27">
        <v>1</v>
      </c>
      <c r="T11" s="29">
        <v>17.52</v>
      </c>
      <c r="U11" s="36">
        <f t="shared" si="1"/>
        <v>2</v>
      </c>
      <c r="V11" s="37">
        <f t="shared" si="2"/>
        <v>71.53</v>
      </c>
      <c r="W11" s="37">
        <f t="shared" si="3"/>
        <v>71.53</v>
      </c>
      <c r="X11" s="35"/>
      <c r="AA11" s="39" t="s">
        <v>61</v>
      </c>
      <c r="AB11" s="39" t="s">
        <v>62</v>
      </c>
      <c r="AC11" s="42"/>
      <c r="AD11" s="40"/>
    </row>
    <row r="12" spans="1:30" ht="12.75">
      <c r="A12" s="10" t="s">
        <v>32</v>
      </c>
      <c r="B12" s="10" t="s">
        <v>32</v>
      </c>
      <c r="C12" s="7" t="s">
        <v>166</v>
      </c>
      <c r="D12" s="8">
        <v>101790</v>
      </c>
      <c r="E12" s="13" t="s">
        <v>325</v>
      </c>
      <c r="F12" s="15" t="s">
        <v>209</v>
      </c>
      <c r="G12" s="16" t="s">
        <v>163</v>
      </c>
      <c r="H12" s="9" t="s">
        <v>56</v>
      </c>
      <c r="I12" s="18" t="s">
        <v>255</v>
      </c>
      <c r="J12" s="9" t="s">
        <v>56</v>
      </c>
      <c r="K12" s="18" t="s">
        <v>208</v>
      </c>
      <c r="L12" s="19" t="s">
        <v>259</v>
      </c>
      <c r="M12" s="23">
        <v>42881</v>
      </c>
      <c r="N12" s="24">
        <v>0</v>
      </c>
      <c r="O12" s="25">
        <v>0</v>
      </c>
      <c r="P12" s="26">
        <f t="shared" si="0"/>
        <v>0</v>
      </c>
      <c r="Q12" s="27">
        <v>0</v>
      </c>
      <c r="R12" s="29">
        <v>54.01</v>
      </c>
      <c r="S12" s="27">
        <v>1</v>
      </c>
      <c r="T12" s="29">
        <v>17.52</v>
      </c>
      <c r="U12" s="36">
        <f t="shared" si="1"/>
        <v>1</v>
      </c>
      <c r="V12" s="37">
        <f t="shared" si="2"/>
        <v>17.52</v>
      </c>
      <c r="W12" s="37">
        <f t="shared" si="3"/>
        <v>17.52</v>
      </c>
      <c r="X12" s="35"/>
      <c r="AA12" s="39" t="s">
        <v>63</v>
      </c>
      <c r="AB12" s="39" t="s">
        <v>59</v>
      </c>
      <c r="AC12" s="42"/>
      <c r="AD12" s="40"/>
    </row>
    <row r="13" spans="1:30" ht="12.75">
      <c r="A13" s="10" t="s">
        <v>32</v>
      </c>
      <c r="B13" s="10" t="s">
        <v>32</v>
      </c>
      <c r="C13" s="7" t="s">
        <v>167</v>
      </c>
      <c r="D13" s="8">
        <v>100692</v>
      </c>
      <c r="E13" s="13" t="s">
        <v>190</v>
      </c>
      <c r="F13" s="15" t="s">
        <v>211</v>
      </c>
      <c r="G13" s="16" t="s">
        <v>163</v>
      </c>
      <c r="H13" s="9" t="s">
        <v>56</v>
      </c>
      <c r="I13" s="18" t="s">
        <v>255</v>
      </c>
      <c r="J13" s="9" t="s">
        <v>56</v>
      </c>
      <c r="K13" s="18" t="s">
        <v>210</v>
      </c>
      <c r="L13" s="19" t="s">
        <v>260</v>
      </c>
      <c r="M13" s="23">
        <v>42863</v>
      </c>
      <c r="N13" s="24">
        <v>0</v>
      </c>
      <c r="O13" s="25">
        <v>0</v>
      </c>
      <c r="P13" s="26">
        <f t="shared" si="0"/>
        <v>0</v>
      </c>
      <c r="Q13" s="27">
        <v>0</v>
      </c>
      <c r="R13" s="29">
        <v>54.01</v>
      </c>
      <c r="S13" s="27">
        <v>1</v>
      </c>
      <c r="T13" s="29">
        <v>17.52</v>
      </c>
      <c r="U13" s="36">
        <f t="shared" si="1"/>
        <v>1</v>
      </c>
      <c r="V13" s="37">
        <f t="shared" si="2"/>
        <v>17.52</v>
      </c>
      <c r="W13" s="37">
        <f t="shared" si="3"/>
        <v>17.52</v>
      </c>
      <c r="X13" s="35"/>
      <c r="AA13" s="39" t="s">
        <v>64</v>
      </c>
      <c r="AB13" s="39" t="s">
        <v>61</v>
      </c>
      <c r="AC13" s="42"/>
      <c r="AD13" s="40"/>
    </row>
    <row r="14" spans="1:30" ht="12.75">
      <c r="A14" s="10" t="s">
        <v>32</v>
      </c>
      <c r="B14" s="10" t="s">
        <v>32</v>
      </c>
      <c r="C14" s="7" t="s">
        <v>168</v>
      </c>
      <c r="D14" s="8">
        <v>100838</v>
      </c>
      <c r="E14" s="13" t="s">
        <v>190</v>
      </c>
      <c r="F14" s="15" t="s">
        <v>213</v>
      </c>
      <c r="G14" s="16" t="s">
        <v>163</v>
      </c>
      <c r="H14" s="9" t="s">
        <v>56</v>
      </c>
      <c r="I14" s="18" t="s">
        <v>255</v>
      </c>
      <c r="J14" s="9" t="s">
        <v>56</v>
      </c>
      <c r="K14" s="18" t="s">
        <v>212</v>
      </c>
      <c r="L14" s="19" t="s">
        <v>261</v>
      </c>
      <c r="M14" s="23">
        <v>42880</v>
      </c>
      <c r="N14" s="24">
        <v>0</v>
      </c>
      <c r="O14" s="25">
        <v>0</v>
      </c>
      <c r="P14" s="26">
        <f t="shared" si="0"/>
        <v>0</v>
      </c>
      <c r="Q14" s="27">
        <v>2</v>
      </c>
      <c r="R14" s="29">
        <v>54.01</v>
      </c>
      <c r="S14" s="27">
        <v>1</v>
      </c>
      <c r="T14" s="29">
        <v>17.52</v>
      </c>
      <c r="U14" s="36">
        <f t="shared" si="1"/>
        <v>3</v>
      </c>
      <c r="V14" s="37">
        <f t="shared" si="2"/>
        <v>125.53999999999999</v>
      </c>
      <c r="W14" s="37">
        <f t="shared" si="3"/>
        <v>125.53999999999999</v>
      </c>
      <c r="X14" s="35"/>
      <c r="AA14" s="39" t="s">
        <v>65</v>
      </c>
      <c r="AB14" s="39" t="s">
        <v>66</v>
      </c>
      <c r="AC14" s="42"/>
      <c r="AD14" s="40"/>
    </row>
    <row r="15" spans="1:30" ht="12.75">
      <c r="A15" s="10" t="s">
        <v>32</v>
      </c>
      <c r="B15" s="10" t="s">
        <v>32</v>
      </c>
      <c r="C15" s="7" t="s">
        <v>168</v>
      </c>
      <c r="D15" s="8">
        <v>100838</v>
      </c>
      <c r="E15" s="13" t="s">
        <v>190</v>
      </c>
      <c r="F15" s="15" t="s">
        <v>214</v>
      </c>
      <c r="G15" s="16" t="s">
        <v>163</v>
      </c>
      <c r="H15" s="9" t="s">
        <v>56</v>
      </c>
      <c r="I15" s="18" t="s">
        <v>255</v>
      </c>
      <c r="J15" s="9" t="s">
        <v>56</v>
      </c>
      <c r="K15" s="18" t="s">
        <v>212</v>
      </c>
      <c r="L15" s="19" t="s">
        <v>260</v>
      </c>
      <c r="M15" s="23">
        <v>42866</v>
      </c>
      <c r="N15" s="24">
        <v>0</v>
      </c>
      <c r="O15" s="25">
        <v>0</v>
      </c>
      <c r="P15" s="26">
        <f t="shared" si="0"/>
        <v>0</v>
      </c>
      <c r="Q15" s="27">
        <v>3</v>
      </c>
      <c r="R15" s="29">
        <v>54.01</v>
      </c>
      <c r="S15" s="27">
        <v>1</v>
      </c>
      <c r="T15" s="29">
        <v>17.52</v>
      </c>
      <c r="U15" s="36">
        <f t="shared" si="1"/>
        <v>4</v>
      </c>
      <c r="V15" s="37">
        <f t="shared" si="2"/>
        <v>179.55</v>
      </c>
      <c r="W15" s="37">
        <f t="shared" si="3"/>
        <v>179.55</v>
      </c>
      <c r="X15" s="35"/>
      <c r="AA15" s="39" t="s">
        <v>67</v>
      </c>
      <c r="AB15" s="39" t="s">
        <v>68</v>
      </c>
      <c r="AC15" s="42"/>
      <c r="AD15" s="40"/>
    </row>
    <row r="16" spans="1:30" ht="12.75">
      <c r="A16" s="10" t="s">
        <v>32</v>
      </c>
      <c r="B16" s="10" t="s">
        <v>32</v>
      </c>
      <c r="C16" s="7" t="s">
        <v>169</v>
      </c>
      <c r="D16" s="8">
        <v>101060</v>
      </c>
      <c r="E16" s="13" t="s">
        <v>191</v>
      </c>
      <c r="F16" s="15" t="s">
        <v>215</v>
      </c>
      <c r="G16" s="16" t="s">
        <v>163</v>
      </c>
      <c r="H16" s="9" t="s">
        <v>56</v>
      </c>
      <c r="I16" s="18" t="s">
        <v>255</v>
      </c>
      <c r="J16" s="9" t="s">
        <v>56</v>
      </c>
      <c r="K16" s="18" t="s">
        <v>216</v>
      </c>
      <c r="L16" s="19" t="s">
        <v>262</v>
      </c>
      <c r="M16" s="23">
        <v>42881</v>
      </c>
      <c r="N16" s="24">
        <v>0</v>
      </c>
      <c r="O16" s="25">
        <v>0</v>
      </c>
      <c r="P16" s="26">
        <f t="shared" si="0"/>
        <v>0</v>
      </c>
      <c r="Q16" s="27">
        <v>4</v>
      </c>
      <c r="R16" s="29">
        <v>54.01</v>
      </c>
      <c r="S16" s="27">
        <v>1</v>
      </c>
      <c r="T16" s="29">
        <v>17.52</v>
      </c>
      <c r="U16" s="36">
        <f t="shared" si="1"/>
        <v>5</v>
      </c>
      <c r="V16" s="37">
        <f t="shared" si="2"/>
        <v>233.56</v>
      </c>
      <c r="W16" s="37">
        <f t="shared" si="3"/>
        <v>233.56</v>
      </c>
      <c r="X16" s="35"/>
      <c r="AA16" s="39" t="s">
        <v>69</v>
      </c>
      <c r="AB16" s="39" t="s">
        <v>63</v>
      </c>
      <c r="AC16" s="42"/>
      <c r="AD16" s="40"/>
    </row>
    <row r="17" spans="1:30" ht="12.75">
      <c r="A17" s="10" t="s">
        <v>32</v>
      </c>
      <c r="B17" s="10" t="s">
        <v>32</v>
      </c>
      <c r="C17" s="7" t="s">
        <v>167</v>
      </c>
      <c r="D17" s="8">
        <v>100692</v>
      </c>
      <c r="E17" s="13" t="s">
        <v>190</v>
      </c>
      <c r="F17" s="15" t="s">
        <v>217</v>
      </c>
      <c r="G17" s="16" t="s">
        <v>163</v>
      </c>
      <c r="H17" s="9" t="s">
        <v>56</v>
      </c>
      <c r="I17" s="18" t="s">
        <v>255</v>
      </c>
      <c r="J17" s="9" t="s">
        <v>56</v>
      </c>
      <c r="K17" s="18" t="s">
        <v>210</v>
      </c>
      <c r="L17" s="19" t="s">
        <v>263</v>
      </c>
      <c r="M17" s="23">
        <v>42874</v>
      </c>
      <c r="N17" s="24">
        <v>0</v>
      </c>
      <c r="O17" s="25">
        <v>0</v>
      </c>
      <c r="P17" s="26">
        <f t="shared" si="0"/>
        <v>0</v>
      </c>
      <c r="Q17" s="27">
        <v>0</v>
      </c>
      <c r="R17" s="29">
        <v>54.01</v>
      </c>
      <c r="S17" s="27">
        <v>1</v>
      </c>
      <c r="T17" s="29">
        <v>17.52</v>
      </c>
      <c r="U17" s="36">
        <f t="shared" si="1"/>
        <v>1</v>
      </c>
      <c r="V17" s="37">
        <f t="shared" si="2"/>
        <v>17.52</v>
      </c>
      <c r="W17" s="37">
        <f t="shared" si="3"/>
        <v>17.52</v>
      </c>
      <c r="X17" s="35"/>
      <c r="AA17" s="39" t="s">
        <v>70</v>
      </c>
      <c r="AB17" s="39" t="s">
        <v>71</v>
      </c>
      <c r="AC17" s="42"/>
      <c r="AD17" s="40"/>
    </row>
    <row r="18" spans="1:30" ht="12.75">
      <c r="A18" s="10" t="s">
        <v>32</v>
      </c>
      <c r="B18" s="10" t="s">
        <v>32</v>
      </c>
      <c r="C18" s="7" t="s">
        <v>188</v>
      </c>
      <c r="D18" s="8">
        <v>101745</v>
      </c>
      <c r="E18" s="13" t="s">
        <v>249</v>
      </c>
      <c r="F18" s="15" t="s">
        <v>218</v>
      </c>
      <c r="G18" s="16" t="s">
        <v>163</v>
      </c>
      <c r="H18" s="9" t="s">
        <v>56</v>
      </c>
      <c r="I18" s="18" t="s">
        <v>255</v>
      </c>
      <c r="J18" s="9" t="s">
        <v>56</v>
      </c>
      <c r="K18" s="18" t="s">
        <v>219</v>
      </c>
      <c r="L18" s="19" t="s">
        <v>264</v>
      </c>
      <c r="M18" s="23">
        <v>42859</v>
      </c>
      <c r="N18" s="24">
        <v>0</v>
      </c>
      <c r="O18" s="25">
        <v>0</v>
      </c>
      <c r="P18" s="26">
        <f t="shared" si="0"/>
        <v>0</v>
      </c>
      <c r="Q18" s="27">
        <v>0</v>
      </c>
      <c r="R18" s="29">
        <v>54.01</v>
      </c>
      <c r="S18" s="27">
        <v>1</v>
      </c>
      <c r="T18" s="29">
        <v>17.52</v>
      </c>
      <c r="U18" s="36">
        <f t="shared" si="1"/>
        <v>1</v>
      </c>
      <c r="V18" s="37">
        <f t="shared" si="2"/>
        <v>17.52</v>
      </c>
      <c r="W18" s="37">
        <f t="shared" si="3"/>
        <v>17.52</v>
      </c>
      <c r="X18" s="35"/>
      <c r="AA18" s="39" t="s">
        <v>72</v>
      </c>
      <c r="AB18" s="39" t="s">
        <v>64</v>
      </c>
      <c r="AC18" s="42"/>
      <c r="AD18" s="40"/>
    </row>
    <row r="19" spans="1:30" ht="12.75">
      <c r="A19" s="10" t="s">
        <v>32</v>
      </c>
      <c r="B19" s="10" t="s">
        <v>32</v>
      </c>
      <c r="C19" s="7" t="s">
        <v>167</v>
      </c>
      <c r="D19" s="8">
        <v>100692</v>
      </c>
      <c r="E19" s="13" t="s">
        <v>190</v>
      </c>
      <c r="F19" s="15" t="s">
        <v>221</v>
      </c>
      <c r="G19" s="16" t="s">
        <v>163</v>
      </c>
      <c r="H19" s="9" t="s">
        <v>56</v>
      </c>
      <c r="I19" s="18" t="s">
        <v>255</v>
      </c>
      <c r="J19" s="9" t="s">
        <v>56</v>
      </c>
      <c r="K19" s="18" t="s">
        <v>220</v>
      </c>
      <c r="L19" s="19" t="s">
        <v>260</v>
      </c>
      <c r="M19" s="23">
        <v>42867</v>
      </c>
      <c r="N19" s="24">
        <v>0</v>
      </c>
      <c r="O19" s="25">
        <v>0</v>
      </c>
      <c r="P19" s="26">
        <f t="shared" si="0"/>
        <v>0</v>
      </c>
      <c r="Q19" s="27">
        <v>4</v>
      </c>
      <c r="R19" s="29">
        <v>54.01</v>
      </c>
      <c r="S19" s="27">
        <v>1</v>
      </c>
      <c r="T19" s="29">
        <v>17.52</v>
      </c>
      <c r="U19" s="36">
        <f t="shared" si="1"/>
        <v>5</v>
      </c>
      <c r="V19" s="37">
        <f t="shared" si="2"/>
        <v>233.56</v>
      </c>
      <c r="W19" s="37">
        <f t="shared" si="3"/>
        <v>233.56</v>
      </c>
      <c r="X19" s="35"/>
      <c r="AA19" s="39" t="s">
        <v>73</v>
      </c>
      <c r="AB19" s="39" t="s">
        <v>65</v>
      </c>
      <c r="AC19" s="42"/>
      <c r="AD19" s="40"/>
    </row>
    <row r="20" spans="1:30" ht="12.75">
      <c r="A20" s="10" t="s">
        <v>32</v>
      </c>
      <c r="B20" s="10" t="s">
        <v>32</v>
      </c>
      <c r="C20" s="7" t="s">
        <v>167</v>
      </c>
      <c r="D20" s="8">
        <v>100692</v>
      </c>
      <c r="E20" s="13" t="s">
        <v>190</v>
      </c>
      <c r="F20" s="15" t="s">
        <v>221</v>
      </c>
      <c r="G20" s="16" t="s">
        <v>163</v>
      </c>
      <c r="H20" s="9" t="s">
        <v>56</v>
      </c>
      <c r="I20" s="18" t="s">
        <v>255</v>
      </c>
      <c r="J20" s="9" t="s">
        <v>56</v>
      </c>
      <c r="K20" s="18" t="s">
        <v>220</v>
      </c>
      <c r="L20" s="19" t="s">
        <v>257</v>
      </c>
      <c r="M20" s="23">
        <v>42873</v>
      </c>
      <c r="N20" s="24">
        <v>0</v>
      </c>
      <c r="O20" s="25">
        <v>0</v>
      </c>
      <c r="P20" s="26">
        <f t="shared" si="0"/>
        <v>0</v>
      </c>
      <c r="Q20" s="27">
        <v>0</v>
      </c>
      <c r="R20" s="29">
        <v>54.01</v>
      </c>
      <c r="S20" s="27">
        <v>1</v>
      </c>
      <c r="T20" s="29">
        <v>17.52</v>
      </c>
      <c r="U20" s="36">
        <f t="shared" si="1"/>
        <v>1</v>
      </c>
      <c r="V20" s="37">
        <f t="shared" si="2"/>
        <v>17.52</v>
      </c>
      <c r="W20" s="37">
        <f t="shared" si="3"/>
        <v>17.52</v>
      </c>
      <c r="X20" s="35"/>
      <c r="AA20" s="39" t="s">
        <v>74</v>
      </c>
      <c r="AB20" s="39" t="s">
        <v>75</v>
      </c>
      <c r="AC20" s="42"/>
      <c r="AD20" s="40"/>
    </row>
    <row r="21" spans="1:30" ht="12.75">
      <c r="A21" s="10" t="s">
        <v>32</v>
      </c>
      <c r="B21" s="10" t="s">
        <v>32</v>
      </c>
      <c r="C21" s="7" t="s">
        <v>167</v>
      </c>
      <c r="D21" s="8">
        <v>100692</v>
      </c>
      <c r="E21" s="13" t="s">
        <v>190</v>
      </c>
      <c r="F21" s="15" t="s">
        <v>221</v>
      </c>
      <c r="G21" s="16" t="s">
        <v>163</v>
      </c>
      <c r="H21" s="9" t="s">
        <v>56</v>
      </c>
      <c r="I21" s="18" t="s">
        <v>255</v>
      </c>
      <c r="J21" s="9" t="s">
        <v>56</v>
      </c>
      <c r="K21" s="18" t="s">
        <v>220</v>
      </c>
      <c r="L21" s="19" t="s">
        <v>262</v>
      </c>
      <c r="M21" s="23">
        <v>42881</v>
      </c>
      <c r="N21" s="24">
        <v>0</v>
      </c>
      <c r="O21" s="25">
        <v>0</v>
      </c>
      <c r="P21" s="26">
        <f t="shared" si="0"/>
        <v>0</v>
      </c>
      <c r="Q21" s="27">
        <v>4</v>
      </c>
      <c r="R21" s="29">
        <v>54.01</v>
      </c>
      <c r="S21" s="27">
        <v>1</v>
      </c>
      <c r="T21" s="29">
        <v>17.52</v>
      </c>
      <c r="U21" s="36">
        <f t="shared" si="1"/>
        <v>5</v>
      </c>
      <c r="V21" s="37">
        <f t="shared" si="2"/>
        <v>233.56</v>
      </c>
      <c r="W21" s="37">
        <f t="shared" si="3"/>
        <v>233.56</v>
      </c>
      <c r="X21" s="35"/>
      <c r="AA21" s="39" t="s">
        <v>76</v>
      </c>
      <c r="AB21" s="39" t="s">
        <v>77</v>
      </c>
      <c r="AC21" s="42"/>
      <c r="AD21" s="40"/>
    </row>
    <row r="22" spans="1:30" ht="12.75">
      <c r="A22" s="10" t="s">
        <v>32</v>
      </c>
      <c r="B22" s="10" t="s">
        <v>32</v>
      </c>
      <c r="C22" s="7" t="s">
        <v>167</v>
      </c>
      <c r="D22" s="8">
        <v>100692</v>
      </c>
      <c r="E22" s="13" t="s">
        <v>190</v>
      </c>
      <c r="F22" s="15" t="s">
        <v>221</v>
      </c>
      <c r="G22" s="16" t="s">
        <v>163</v>
      </c>
      <c r="H22" s="9" t="s">
        <v>56</v>
      </c>
      <c r="I22" s="18" t="s">
        <v>255</v>
      </c>
      <c r="J22" s="9" t="s">
        <v>56</v>
      </c>
      <c r="K22" s="18" t="s">
        <v>220</v>
      </c>
      <c r="L22" s="19" t="s">
        <v>265</v>
      </c>
      <c r="M22" s="23">
        <v>42886</v>
      </c>
      <c r="N22" s="24">
        <v>0</v>
      </c>
      <c r="O22" s="25">
        <v>0</v>
      </c>
      <c r="P22" s="26">
        <f t="shared" si="0"/>
        <v>0</v>
      </c>
      <c r="Q22" s="27">
        <v>1</v>
      </c>
      <c r="R22" s="29">
        <v>54.01</v>
      </c>
      <c r="S22" s="27">
        <v>1</v>
      </c>
      <c r="T22" s="29">
        <v>17.52</v>
      </c>
      <c r="U22" s="36">
        <f t="shared" si="1"/>
        <v>2</v>
      </c>
      <c r="V22" s="37">
        <f t="shared" si="2"/>
        <v>71.53</v>
      </c>
      <c r="W22" s="37">
        <f t="shared" si="3"/>
        <v>71.53</v>
      </c>
      <c r="X22" s="35"/>
      <c r="AA22" s="39" t="s">
        <v>78</v>
      </c>
      <c r="AB22" s="39" t="s">
        <v>79</v>
      </c>
      <c r="AC22" s="42"/>
      <c r="AD22" s="40"/>
    </row>
    <row r="23" spans="1:30" ht="12.75">
      <c r="A23" s="10" t="s">
        <v>32</v>
      </c>
      <c r="B23" s="10" t="s">
        <v>32</v>
      </c>
      <c r="C23" s="7" t="s">
        <v>164</v>
      </c>
      <c r="D23" s="8">
        <v>100960</v>
      </c>
      <c r="E23" s="13" t="s">
        <v>189</v>
      </c>
      <c r="F23" s="15" t="s">
        <v>205</v>
      </c>
      <c r="G23" s="16" t="s">
        <v>163</v>
      </c>
      <c r="H23" s="9" t="s">
        <v>56</v>
      </c>
      <c r="I23" s="18" t="s">
        <v>255</v>
      </c>
      <c r="J23" s="9" t="s">
        <v>56</v>
      </c>
      <c r="K23" s="18" t="s">
        <v>222</v>
      </c>
      <c r="L23" s="19" t="s">
        <v>266</v>
      </c>
      <c r="M23" s="23">
        <v>42880</v>
      </c>
      <c r="N23" s="24">
        <v>0</v>
      </c>
      <c r="O23" s="25">
        <v>0</v>
      </c>
      <c r="P23" s="26">
        <f t="shared" si="0"/>
        <v>0</v>
      </c>
      <c r="Q23" s="27">
        <v>1</v>
      </c>
      <c r="R23" s="29">
        <v>54.01</v>
      </c>
      <c r="S23" s="27">
        <v>1</v>
      </c>
      <c r="T23" s="29">
        <v>17.52</v>
      </c>
      <c r="U23" s="36">
        <f t="shared" si="1"/>
        <v>2</v>
      </c>
      <c r="V23" s="37">
        <f t="shared" si="2"/>
        <v>71.53</v>
      </c>
      <c r="W23" s="37">
        <f t="shared" si="3"/>
        <v>71.53</v>
      </c>
      <c r="X23" s="35"/>
      <c r="AA23" s="39" t="s">
        <v>80</v>
      </c>
      <c r="AB23" s="39" t="s">
        <v>67</v>
      </c>
      <c r="AC23" s="42"/>
      <c r="AD23" s="40"/>
    </row>
    <row r="24" spans="1:30" ht="12.75">
      <c r="A24" s="10" t="s">
        <v>32</v>
      </c>
      <c r="B24" s="10" t="s">
        <v>32</v>
      </c>
      <c r="C24" s="7" t="s">
        <v>164</v>
      </c>
      <c r="D24" s="8">
        <v>100960</v>
      </c>
      <c r="E24" s="13" t="s">
        <v>189</v>
      </c>
      <c r="F24" s="15" t="s">
        <v>205</v>
      </c>
      <c r="G24" s="16" t="s">
        <v>163</v>
      </c>
      <c r="H24" s="9" t="s">
        <v>56</v>
      </c>
      <c r="I24" s="18" t="s">
        <v>255</v>
      </c>
      <c r="J24" s="9" t="s">
        <v>56</v>
      </c>
      <c r="K24" s="18" t="s">
        <v>223</v>
      </c>
      <c r="L24" s="19" t="s">
        <v>267</v>
      </c>
      <c r="M24" s="23">
        <v>42885</v>
      </c>
      <c r="N24" s="24">
        <v>0</v>
      </c>
      <c r="O24" s="25">
        <v>0</v>
      </c>
      <c r="P24" s="26">
        <f t="shared" si="0"/>
        <v>0</v>
      </c>
      <c r="Q24" s="27">
        <v>1</v>
      </c>
      <c r="R24" s="29">
        <v>54.01</v>
      </c>
      <c r="S24" s="27">
        <v>1</v>
      </c>
      <c r="T24" s="29">
        <v>17.52</v>
      </c>
      <c r="U24" s="36">
        <f t="shared" si="1"/>
        <v>2</v>
      </c>
      <c r="V24" s="37">
        <f t="shared" si="2"/>
        <v>71.53</v>
      </c>
      <c r="W24" s="37">
        <f t="shared" si="3"/>
        <v>71.53</v>
      </c>
      <c r="X24" s="35"/>
      <c r="AA24" s="39" t="s">
        <v>81</v>
      </c>
      <c r="AB24" s="39" t="s">
        <v>82</v>
      </c>
      <c r="AC24" s="42"/>
      <c r="AD24" s="40"/>
    </row>
    <row r="25" spans="1:30" ht="12.75">
      <c r="A25" s="10" t="s">
        <v>32</v>
      </c>
      <c r="B25" s="10" t="s">
        <v>32</v>
      </c>
      <c r="C25" s="7" t="s">
        <v>164</v>
      </c>
      <c r="D25" s="8">
        <v>100960</v>
      </c>
      <c r="E25" s="13" t="s">
        <v>189</v>
      </c>
      <c r="F25" s="15" t="s">
        <v>239</v>
      </c>
      <c r="G25" s="16" t="s">
        <v>163</v>
      </c>
      <c r="H25" s="9" t="s">
        <v>56</v>
      </c>
      <c r="I25" s="18" t="s">
        <v>255</v>
      </c>
      <c r="J25" s="9" t="s">
        <v>56</v>
      </c>
      <c r="K25" s="18" t="s">
        <v>212</v>
      </c>
      <c r="L25" s="19" t="s">
        <v>268</v>
      </c>
      <c r="M25" s="23">
        <v>42887</v>
      </c>
      <c r="N25" s="24">
        <v>0</v>
      </c>
      <c r="O25" s="25">
        <v>0</v>
      </c>
      <c r="P25" s="26">
        <f t="shared" si="0"/>
        <v>0</v>
      </c>
      <c r="Q25" s="27">
        <v>1</v>
      </c>
      <c r="R25" s="29">
        <v>54.01</v>
      </c>
      <c r="S25" s="27">
        <v>1</v>
      </c>
      <c r="T25" s="29">
        <v>17.52</v>
      </c>
      <c r="U25" s="36">
        <f t="shared" si="1"/>
        <v>2</v>
      </c>
      <c r="V25" s="37">
        <f t="shared" si="2"/>
        <v>71.53</v>
      </c>
      <c r="W25" s="37">
        <f t="shared" si="3"/>
        <v>71.53</v>
      </c>
      <c r="X25" s="35"/>
      <c r="AA25" s="39" t="s">
        <v>83</v>
      </c>
      <c r="AB25" s="39" t="s">
        <v>70</v>
      </c>
      <c r="AC25" s="42"/>
      <c r="AD25" s="40"/>
    </row>
    <row r="26" spans="1:30" ht="12.75">
      <c r="A26" s="10" t="s">
        <v>32</v>
      </c>
      <c r="B26" s="10" t="s">
        <v>32</v>
      </c>
      <c r="C26" s="7" t="s">
        <v>164</v>
      </c>
      <c r="D26" s="8">
        <v>100960</v>
      </c>
      <c r="E26" s="13" t="s">
        <v>189</v>
      </c>
      <c r="F26" s="15" t="s">
        <v>239</v>
      </c>
      <c r="G26" s="16" t="s">
        <v>163</v>
      </c>
      <c r="H26" s="9" t="s">
        <v>56</v>
      </c>
      <c r="I26" s="18" t="s">
        <v>255</v>
      </c>
      <c r="J26" s="9" t="s">
        <v>56</v>
      </c>
      <c r="K26" s="18" t="s">
        <v>224</v>
      </c>
      <c r="L26" s="19" t="s">
        <v>269</v>
      </c>
      <c r="M26" s="23">
        <v>42871</v>
      </c>
      <c r="N26" s="24">
        <v>0</v>
      </c>
      <c r="O26" s="25">
        <v>0</v>
      </c>
      <c r="P26" s="26">
        <f t="shared" si="0"/>
        <v>0</v>
      </c>
      <c r="Q26" s="27">
        <v>1</v>
      </c>
      <c r="R26" s="29">
        <v>54.01</v>
      </c>
      <c r="S26" s="27">
        <v>1</v>
      </c>
      <c r="T26" s="29">
        <v>17.52</v>
      </c>
      <c r="U26" s="36">
        <f t="shared" si="1"/>
        <v>2</v>
      </c>
      <c r="V26" s="37">
        <f t="shared" si="2"/>
        <v>71.53</v>
      </c>
      <c r="W26" s="37">
        <f t="shared" si="3"/>
        <v>71.53</v>
      </c>
      <c r="X26" s="35"/>
      <c r="AA26" s="39" t="s">
        <v>84</v>
      </c>
      <c r="AB26" s="39" t="s">
        <v>85</v>
      </c>
      <c r="AC26" s="42"/>
      <c r="AD26" s="40"/>
    </row>
    <row r="27" spans="1:30" ht="12.75">
      <c r="A27" s="10" t="s">
        <v>32</v>
      </c>
      <c r="B27" s="10" t="s">
        <v>32</v>
      </c>
      <c r="C27" s="7" t="s">
        <v>165</v>
      </c>
      <c r="D27" s="8">
        <v>100412</v>
      </c>
      <c r="E27" s="13" t="s">
        <v>189</v>
      </c>
      <c r="F27" s="15" t="s">
        <v>239</v>
      </c>
      <c r="G27" s="16" t="s">
        <v>163</v>
      </c>
      <c r="H27" s="9" t="s">
        <v>56</v>
      </c>
      <c r="I27" s="18" t="s">
        <v>255</v>
      </c>
      <c r="J27" s="9" t="s">
        <v>56</v>
      </c>
      <c r="K27" s="18" t="s">
        <v>224</v>
      </c>
      <c r="L27" s="19" t="s">
        <v>269</v>
      </c>
      <c r="M27" s="23">
        <v>42871</v>
      </c>
      <c r="N27" s="24">
        <v>0</v>
      </c>
      <c r="O27" s="25">
        <v>0</v>
      </c>
      <c r="P27" s="26">
        <f t="shared" si="0"/>
        <v>0</v>
      </c>
      <c r="Q27" s="27">
        <v>1</v>
      </c>
      <c r="R27" s="29">
        <v>54.01</v>
      </c>
      <c r="S27" s="27">
        <v>1</v>
      </c>
      <c r="T27" s="29">
        <v>17.52</v>
      </c>
      <c r="U27" s="36">
        <f t="shared" si="1"/>
        <v>2</v>
      </c>
      <c r="V27" s="37">
        <f t="shared" si="2"/>
        <v>71.53</v>
      </c>
      <c r="W27" s="37">
        <f t="shared" si="3"/>
        <v>71.53</v>
      </c>
      <c r="X27" s="35"/>
      <c r="AA27" s="39" t="s">
        <v>86</v>
      </c>
      <c r="AB27" s="39" t="s">
        <v>87</v>
      </c>
      <c r="AC27" s="42"/>
      <c r="AD27" s="40"/>
    </row>
    <row r="28" spans="1:30" ht="12.75">
      <c r="A28" s="10" t="s">
        <v>32</v>
      </c>
      <c r="B28" s="10" t="s">
        <v>32</v>
      </c>
      <c r="C28" s="7" t="s">
        <v>165</v>
      </c>
      <c r="D28" s="8">
        <v>100412</v>
      </c>
      <c r="E28" s="13" t="s">
        <v>189</v>
      </c>
      <c r="F28" s="15" t="s">
        <v>239</v>
      </c>
      <c r="G28" s="16" t="s">
        <v>163</v>
      </c>
      <c r="H28" s="9" t="s">
        <v>56</v>
      </c>
      <c r="I28" s="18" t="s">
        <v>255</v>
      </c>
      <c r="J28" s="9" t="s">
        <v>56</v>
      </c>
      <c r="K28" s="18" t="s">
        <v>222</v>
      </c>
      <c r="L28" s="19" t="s">
        <v>266</v>
      </c>
      <c r="M28" s="23">
        <v>42880</v>
      </c>
      <c r="N28" s="24">
        <v>0</v>
      </c>
      <c r="O28" s="25">
        <v>0</v>
      </c>
      <c r="P28" s="26">
        <f t="shared" si="0"/>
        <v>0</v>
      </c>
      <c r="Q28" s="27">
        <v>1</v>
      </c>
      <c r="R28" s="29">
        <v>54.01</v>
      </c>
      <c r="S28" s="27">
        <v>1</v>
      </c>
      <c r="T28" s="29">
        <v>17.52</v>
      </c>
      <c r="U28" s="36">
        <f t="shared" si="1"/>
        <v>2</v>
      </c>
      <c r="V28" s="37">
        <f t="shared" si="2"/>
        <v>71.53</v>
      </c>
      <c r="W28" s="37">
        <f t="shared" si="3"/>
        <v>71.53</v>
      </c>
      <c r="X28" s="35"/>
      <c r="AA28" s="39" t="s">
        <v>88</v>
      </c>
      <c r="AB28" s="39" t="s">
        <v>89</v>
      </c>
      <c r="AC28" s="42"/>
      <c r="AD28" s="40"/>
    </row>
    <row r="29" spans="1:30" ht="12.75">
      <c r="A29" s="10" t="s">
        <v>32</v>
      </c>
      <c r="B29" s="10" t="s">
        <v>32</v>
      </c>
      <c r="C29" s="7" t="s">
        <v>165</v>
      </c>
      <c r="D29" s="8">
        <v>100412</v>
      </c>
      <c r="E29" s="13" t="s">
        <v>189</v>
      </c>
      <c r="F29" s="15" t="s">
        <v>239</v>
      </c>
      <c r="G29" s="16" t="s">
        <v>163</v>
      </c>
      <c r="H29" s="9" t="s">
        <v>56</v>
      </c>
      <c r="I29" s="18" t="s">
        <v>255</v>
      </c>
      <c r="J29" s="9" t="s">
        <v>56</v>
      </c>
      <c r="K29" s="18" t="s">
        <v>223</v>
      </c>
      <c r="L29" s="19" t="s">
        <v>267</v>
      </c>
      <c r="M29" s="23">
        <v>42885</v>
      </c>
      <c r="N29" s="24">
        <v>0</v>
      </c>
      <c r="O29" s="25">
        <v>0</v>
      </c>
      <c r="P29" s="26">
        <f t="shared" si="0"/>
        <v>0</v>
      </c>
      <c r="Q29" s="27">
        <v>1</v>
      </c>
      <c r="R29" s="29">
        <v>54.01</v>
      </c>
      <c r="S29" s="27">
        <v>1</v>
      </c>
      <c r="T29" s="29">
        <v>17.52</v>
      </c>
      <c r="U29" s="36">
        <f t="shared" si="1"/>
        <v>2</v>
      </c>
      <c r="V29" s="37">
        <f t="shared" si="2"/>
        <v>71.53</v>
      </c>
      <c r="W29" s="37">
        <f t="shared" si="3"/>
        <v>71.53</v>
      </c>
      <c r="X29" s="35"/>
      <c r="AA29" s="39" t="s">
        <v>90</v>
      </c>
      <c r="AB29" s="39" t="s">
        <v>91</v>
      </c>
      <c r="AC29" s="42"/>
      <c r="AD29" s="40"/>
    </row>
    <row r="30" spans="1:30" ht="12.75">
      <c r="A30" s="10" t="s">
        <v>32</v>
      </c>
      <c r="B30" s="10" t="s">
        <v>32</v>
      </c>
      <c r="C30" s="7" t="s">
        <v>165</v>
      </c>
      <c r="D30" s="8">
        <v>100412</v>
      </c>
      <c r="E30" s="13" t="s">
        <v>189</v>
      </c>
      <c r="F30" s="15" t="s">
        <v>239</v>
      </c>
      <c r="G30" s="16" t="s">
        <v>163</v>
      </c>
      <c r="H30" s="9" t="s">
        <v>56</v>
      </c>
      <c r="I30" s="18" t="s">
        <v>255</v>
      </c>
      <c r="J30" s="9" t="s">
        <v>56</v>
      </c>
      <c r="K30" s="18" t="s">
        <v>225</v>
      </c>
      <c r="L30" s="19" t="s">
        <v>268</v>
      </c>
      <c r="M30" s="23">
        <v>42887</v>
      </c>
      <c r="N30" s="24">
        <v>0</v>
      </c>
      <c r="O30" s="25">
        <v>0</v>
      </c>
      <c r="P30" s="26">
        <f t="shared" si="0"/>
        <v>0</v>
      </c>
      <c r="Q30" s="27">
        <v>1</v>
      </c>
      <c r="R30" s="29">
        <v>54.01</v>
      </c>
      <c r="S30" s="27">
        <v>1</v>
      </c>
      <c r="T30" s="29">
        <v>17.52</v>
      </c>
      <c r="U30" s="36">
        <f t="shared" si="1"/>
        <v>2</v>
      </c>
      <c r="V30" s="37">
        <f t="shared" si="2"/>
        <v>71.53</v>
      </c>
      <c r="W30" s="37">
        <f t="shared" si="3"/>
        <v>71.53</v>
      </c>
      <c r="X30" s="35"/>
      <c r="AA30" s="39" t="s">
        <v>92</v>
      </c>
      <c r="AB30" s="39" t="s">
        <v>93</v>
      </c>
      <c r="AC30" s="42"/>
      <c r="AD30" s="40"/>
    </row>
    <row r="31" spans="1:30" ht="12.75">
      <c r="A31" s="10" t="s">
        <v>32</v>
      </c>
      <c r="B31" s="10" t="s">
        <v>32</v>
      </c>
      <c r="C31" s="7" t="s">
        <v>170</v>
      </c>
      <c r="D31" s="8">
        <v>100293</v>
      </c>
      <c r="E31" s="13" t="s">
        <v>192</v>
      </c>
      <c r="F31" s="15" t="s">
        <v>240</v>
      </c>
      <c r="G31" s="16" t="s">
        <v>163</v>
      </c>
      <c r="H31" s="9" t="s">
        <v>56</v>
      </c>
      <c r="I31" s="18" t="s">
        <v>255</v>
      </c>
      <c r="J31" s="9" t="s">
        <v>56</v>
      </c>
      <c r="K31" s="18" t="s">
        <v>225</v>
      </c>
      <c r="L31" s="19" t="s">
        <v>264</v>
      </c>
      <c r="M31" s="23">
        <v>42859</v>
      </c>
      <c r="N31" s="24">
        <v>0</v>
      </c>
      <c r="O31" s="25">
        <v>0</v>
      </c>
      <c r="P31" s="26">
        <f t="shared" si="0"/>
        <v>0</v>
      </c>
      <c r="Q31" s="27">
        <v>0</v>
      </c>
      <c r="R31" s="29">
        <v>54.01</v>
      </c>
      <c r="S31" s="27">
        <v>1</v>
      </c>
      <c r="T31" s="29">
        <v>17.52</v>
      </c>
      <c r="U31" s="36">
        <f t="shared" si="1"/>
        <v>1</v>
      </c>
      <c r="V31" s="37">
        <f t="shared" si="2"/>
        <v>17.52</v>
      </c>
      <c r="W31" s="37">
        <f t="shared" si="3"/>
        <v>17.52</v>
      </c>
      <c r="X31" s="35"/>
      <c r="AA31" s="39" t="s">
        <v>94</v>
      </c>
      <c r="AB31" s="39" t="s">
        <v>72</v>
      </c>
      <c r="AC31" s="42"/>
      <c r="AD31" s="40"/>
    </row>
    <row r="32" spans="1:30" ht="12.75">
      <c r="A32" s="10" t="s">
        <v>32</v>
      </c>
      <c r="B32" s="10" t="s">
        <v>32</v>
      </c>
      <c r="C32" s="7" t="s">
        <v>171</v>
      </c>
      <c r="D32" s="8">
        <v>100390</v>
      </c>
      <c r="E32" s="13" t="s">
        <v>189</v>
      </c>
      <c r="F32" s="15" t="s">
        <v>240</v>
      </c>
      <c r="G32" s="16" t="s">
        <v>163</v>
      </c>
      <c r="H32" s="9" t="s">
        <v>56</v>
      </c>
      <c r="I32" s="18" t="s">
        <v>255</v>
      </c>
      <c r="J32" s="9" t="s">
        <v>56</v>
      </c>
      <c r="K32" s="18" t="s">
        <v>225</v>
      </c>
      <c r="L32" s="19" t="s">
        <v>264</v>
      </c>
      <c r="M32" s="23">
        <v>42859</v>
      </c>
      <c r="N32" s="24">
        <v>0</v>
      </c>
      <c r="O32" s="25">
        <v>0</v>
      </c>
      <c r="P32" s="26">
        <f t="shared" si="0"/>
        <v>0</v>
      </c>
      <c r="Q32" s="27">
        <v>0</v>
      </c>
      <c r="R32" s="29">
        <v>54.01</v>
      </c>
      <c r="S32" s="27">
        <v>1</v>
      </c>
      <c r="T32" s="29">
        <v>17.52</v>
      </c>
      <c r="U32" s="36">
        <f t="shared" si="1"/>
        <v>1</v>
      </c>
      <c r="V32" s="37">
        <f t="shared" si="2"/>
        <v>17.52</v>
      </c>
      <c r="W32" s="37">
        <f t="shared" si="3"/>
        <v>17.52</v>
      </c>
      <c r="X32" s="35"/>
      <c r="AA32" s="39" t="s">
        <v>95</v>
      </c>
      <c r="AB32" s="39" t="s">
        <v>73</v>
      </c>
      <c r="AC32" s="42"/>
      <c r="AD32" s="40"/>
    </row>
    <row r="33" spans="1:30" ht="12.75">
      <c r="A33" s="10" t="s">
        <v>32</v>
      </c>
      <c r="B33" s="10" t="s">
        <v>32</v>
      </c>
      <c r="C33" s="7" t="s">
        <v>172</v>
      </c>
      <c r="D33" s="8">
        <v>100404</v>
      </c>
      <c r="E33" s="13" t="s">
        <v>189</v>
      </c>
      <c r="F33" s="15" t="s">
        <v>241</v>
      </c>
      <c r="G33" s="16" t="s">
        <v>163</v>
      </c>
      <c r="H33" s="9" t="s">
        <v>56</v>
      </c>
      <c r="I33" s="18" t="s">
        <v>255</v>
      </c>
      <c r="J33" s="9" t="s">
        <v>56</v>
      </c>
      <c r="K33" s="18" t="s">
        <v>226</v>
      </c>
      <c r="L33" s="19" t="s">
        <v>256</v>
      </c>
      <c r="M33" s="23">
        <v>42858</v>
      </c>
      <c r="N33" s="24">
        <v>0</v>
      </c>
      <c r="O33" s="25">
        <v>0</v>
      </c>
      <c r="P33" s="26">
        <f t="shared" si="0"/>
        <v>0</v>
      </c>
      <c r="Q33" s="27">
        <v>0</v>
      </c>
      <c r="R33" s="29">
        <v>54.01</v>
      </c>
      <c r="S33" s="27">
        <v>1</v>
      </c>
      <c r="T33" s="29">
        <v>17.52</v>
      </c>
      <c r="U33" s="36">
        <f t="shared" si="1"/>
        <v>1</v>
      </c>
      <c r="V33" s="37">
        <f t="shared" si="2"/>
        <v>17.52</v>
      </c>
      <c r="W33" s="37">
        <f t="shared" si="3"/>
        <v>17.52</v>
      </c>
      <c r="X33" s="35"/>
      <c r="AA33" s="39" t="s">
        <v>96</v>
      </c>
      <c r="AB33" s="39" t="s">
        <v>74</v>
      </c>
      <c r="AC33" s="42"/>
      <c r="AD33" s="40"/>
    </row>
    <row r="34" spans="1:30" ht="12.75">
      <c r="A34" s="10" t="s">
        <v>32</v>
      </c>
      <c r="B34" s="10" t="s">
        <v>32</v>
      </c>
      <c r="C34" s="7" t="s">
        <v>172</v>
      </c>
      <c r="D34" s="8">
        <v>100404</v>
      </c>
      <c r="E34" s="13" t="s">
        <v>189</v>
      </c>
      <c r="F34" s="15" t="s">
        <v>241</v>
      </c>
      <c r="G34" s="16" t="s">
        <v>163</v>
      </c>
      <c r="H34" s="9" t="s">
        <v>56</v>
      </c>
      <c r="I34" s="18" t="s">
        <v>255</v>
      </c>
      <c r="J34" s="9" t="s">
        <v>56</v>
      </c>
      <c r="K34" s="18" t="s">
        <v>227</v>
      </c>
      <c r="L34" s="19" t="s">
        <v>264</v>
      </c>
      <c r="M34" s="23">
        <v>42859</v>
      </c>
      <c r="N34" s="24">
        <v>0</v>
      </c>
      <c r="O34" s="25">
        <v>0</v>
      </c>
      <c r="P34" s="26">
        <f t="shared" si="0"/>
        <v>0</v>
      </c>
      <c r="Q34" s="27">
        <v>0</v>
      </c>
      <c r="R34" s="29">
        <v>54.01</v>
      </c>
      <c r="S34" s="27">
        <v>1</v>
      </c>
      <c r="T34" s="29">
        <v>17.52</v>
      </c>
      <c r="U34" s="36">
        <f t="shared" si="1"/>
        <v>1</v>
      </c>
      <c r="V34" s="37">
        <f t="shared" si="2"/>
        <v>17.52</v>
      </c>
      <c r="W34" s="37">
        <f t="shared" si="3"/>
        <v>17.52</v>
      </c>
      <c r="X34" s="35"/>
      <c r="AA34" s="39" t="s">
        <v>97</v>
      </c>
      <c r="AB34" s="39" t="s">
        <v>76</v>
      </c>
      <c r="AC34" s="42"/>
      <c r="AD34" s="40"/>
    </row>
    <row r="35" spans="1:30" ht="12.75">
      <c r="A35" s="10" t="s">
        <v>32</v>
      </c>
      <c r="B35" s="10" t="s">
        <v>32</v>
      </c>
      <c r="C35" s="7" t="s">
        <v>173</v>
      </c>
      <c r="D35" s="8">
        <v>101656</v>
      </c>
      <c r="E35" s="13" t="s">
        <v>193</v>
      </c>
      <c r="F35" s="15" t="s">
        <v>241</v>
      </c>
      <c r="G35" s="16" t="s">
        <v>163</v>
      </c>
      <c r="H35" s="9" t="s">
        <v>56</v>
      </c>
      <c r="I35" s="18" t="s">
        <v>255</v>
      </c>
      <c r="J35" s="9" t="s">
        <v>56</v>
      </c>
      <c r="K35" s="18" t="s">
        <v>228</v>
      </c>
      <c r="L35" s="19" t="s">
        <v>256</v>
      </c>
      <c r="M35" s="23">
        <v>42858</v>
      </c>
      <c r="N35" s="24">
        <v>0</v>
      </c>
      <c r="O35" s="25">
        <v>0</v>
      </c>
      <c r="P35" s="26">
        <f t="shared" si="0"/>
        <v>0</v>
      </c>
      <c r="Q35" s="27">
        <v>0</v>
      </c>
      <c r="R35" s="29">
        <v>54.01</v>
      </c>
      <c r="S35" s="27">
        <v>1</v>
      </c>
      <c r="T35" s="29">
        <v>17.52</v>
      </c>
      <c r="U35" s="36">
        <f t="shared" si="1"/>
        <v>1</v>
      </c>
      <c r="V35" s="37">
        <f t="shared" si="2"/>
        <v>17.52</v>
      </c>
      <c r="W35" s="37">
        <f t="shared" si="3"/>
        <v>17.52</v>
      </c>
      <c r="X35" s="35"/>
      <c r="AA35" s="39" t="s">
        <v>98</v>
      </c>
      <c r="AB35" s="39" t="s">
        <v>99</v>
      </c>
      <c r="AC35" s="42"/>
      <c r="AD35" s="40"/>
    </row>
    <row r="36" spans="1:30" ht="12.75">
      <c r="A36" s="10" t="s">
        <v>32</v>
      </c>
      <c r="B36" s="10" t="s">
        <v>32</v>
      </c>
      <c r="C36" s="7" t="s">
        <v>173</v>
      </c>
      <c r="D36" s="8">
        <v>101656</v>
      </c>
      <c r="E36" s="13" t="s">
        <v>193</v>
      </c>
      <c r="F36" s="15" t="s">
        <v>241</v>
      </c>
      <c r="G36" s="16" t="s">
        <v>163</v>
      </c>
      <c r="H36" s="9" t="s">
        <v>56</v>
      </c>
      <c r="I36" s="18" t="s">
        <v>255</v>
      </c>
      <c r="J36" s="9" t="s">
        <v>56</v>
      </c>
      <c r="K36" s="18" t="s">
        <v>227</v>
      </c>
      <c r="L36" s="19" t="s">
        <v>264</v>
      </c>
      <c r="M36" s="23">
        <v>42859</v>
      </c>
      <c r="N36" s="24">
        <v>0</v>
      </c>
      <c r="O36" s="25">
        <v>0</v>
      </c>
      <c r="P36" s="26">
        <f t="shared" si="0"/>
        <v>0</v>
      </c>
      <c r="Q36" s="27">
        <v>0</v>
      </c>
      <c r="R36" s="29">
        <v>54.01</v>
      </c>
      <c r="S36" s="27">
        <v>1</v>
      </c>
      <c r="T36" s="29">
        <v>17.52</v>
      </c>
      <c r="U36" s="36">
        <f t="shared" si="1"/>
        <v>1</v>
      </c>
      <c r="V36" s="37">
        <f t="shared" si="2"/>
        <v>17.52</v>
      </c>
      <c r="W36" s="37">
        <f t="shared" si="3"/>
        <v>17.52</v>
      </c>
      <c r="X36" s="35"/>
      <c r="AA36" s="39" t="s">
        <v>100</v>
      </c>
      <c r="AB36" s="39" t="s">
        <v>101</v>
      </c>
      <c r="AC36" s="42"/>
      <c r="AD36" s="40"/>
    </row>
    <row r="37" spans="1:30" ht="12.75">
      <c r="A37" s="10" t="s">
        <v>32</v>
      </c>
      <c r="B37" s="10" t="s">
        <v>32</v>
      </c>
      <c r="C37" s="7" t="s">
        <v>174</v>
      </c>
      <c r="D37" s="8">
        <v>100013</v>
      </c>
      <c r="E37" s="13" t="s">
        <v>194</v>
      </c>
      <c r="F37" s="15" t="s">
        <v>238</v>
      </c>
      <c r="G37" s="16" t="s">
        <v>163</v>
      </c>
      <c r="H37" s="9" t="s">
        <v>56</v>
      </c>
      <c r="I37" s="18" t="s">
        <v>255</v>
      </c>
      <c r="J37" s="9" t="s">
        <v>56</v>
      </c>
      <c r="K37" s="18" t="s">
        <v>224</v>
      </c>
      <c r="L37" s="19" t="s">
        <v>260</v>
      </c>
      <c r="M37" s="23">
        <v>42864</v>
      </c>
      <c r="N37" s="24">
        <v>0</v>
      </c>
      <c r="O37" s="25">
        <v>0</v>
      </c>
      <c r="P37" s="26">
        <f t="shared" si="0"/>
        <v>0</v>
      </c>
      <c r="Q37" s="27">
        <v>1</v>
      </c>
      <c r="R37" s="29">
        <v>54.01</v>
      </c>
      <c r="S37" s="27">
        <v>1</v>
      </c>
      <c r="T37" s="29">
        <v>17.52</v>
      </c>
      <c r="U37" s="36">
        <f t="shared" si="1"/>
        <v>2</v>
      </c>
      <c r="V37" s="37">
        <f t="shared" si="2"/>
        <v>71.53</v>
      </c>
      <c r="W37" s="37">
        <f t="shared" si="3"/>
        <v>71.53</v>
      </c>
      <c r="X37" s="35"/>
      <c r="AA37" s="39" t="s">
        <v>102</v>
      </c>
      <c r="AB37" s="39" t="s">
        <v>103</v>
      </c>
      <c r="AC37" s="42"/>
      <c r="AD37" s="40"/>
    </row>
    <row r="38" spans="1:30" ht="12.75">
      <c r="A38" s="10" t="s">
        <v>32</v>
      </c>
      <c r="B38" s="10" t="s">
        <v>32</v>
      </c>
      <c r="C38" s="7" t="s">
        <v>175</v>
      </c>
      <c r="D38" s="8">
        <v>100374</v>
      </c>
      <c r="E38" s="13" t="s">
        <v>189</v>
      </c>
      <c r="F38" s="15" t="s">
        <v>202</v>
      </c>
      <c r="G38" s="16" t="s">
        <v>163</v>
      </c>
      <c r="H38" s="9" t="s">
        <v>56</v>
      </c>
      <c r="I38" s="18" t="s">
        <v>255</v>
      </c>
      <c r="J38" s="9" t="s">
        <v>56</v>
      </c>
      <c r="K38" s="18" t="s">
        <v>229</v>
      </c>
      <c r="L38" s="19" t="s">
        <v>257</v>
      </c>
      <c r="M38" s="23">
        <v>42873</v>
      </c>
      <c r="N38" s="24">
        <v>0</v>
      </c>
      <c r="O38" s="25">
        <v>0</v>
      </c>
      <c r="P38" s="26">
        <f t="shared" si="0"/>
        <v>0</v>
      </c>
      <c r="Q38" s="27">
        <v>0</v>
      </c>
      <c r="R38" s="29">
        <v>54.01</v>
      </c>
      <c r="S38" s="27">
        <v>1</v>
      </c>
      <c r="T38" s="29">
        <v>17.52</v>
      </c>
      <c r="U38" s="36">
        <f t="shared" si="1"/>
        <v>1</v>
      </c>
      <c r="V38" s="37">
        <f t="shared" si="2"/>
        <v>17.52</v>
      </c>
      <c r="W38" s="37">
        <f t="shared" si="3"/>
        <v>17.52</v>
      </c>
      <c r="X38" s="35"/>
      <c r="AA38" s="39" t="s">
        <v>104</v>
      </c>
      <c r="AB38" s="39" t="s">
        <v>105</v>
      </c>
      <c r="AC38" s="42"/>
      <c r="AD38" s="40"/>
    </row>
    <row r="39" spans="1:30" ht="12.75">
      <c r="A39" s="10" t="s">
        <v>32</v>
      </c>
      <c r="B39" s="10" t="s">
        <v>32</v>
      </c>
      <c r="C39" s="7" t="s">
        <v>176</v>
      </c>
      <c r="D39" s="8">
        <v>101168</v>
      </c>
      <c r="E39" s="13" t="s">
        <v>250</v>
      </c>
      <c r="F39" s="15" t="s">
        <v>202</v>
      </c>
      <c r="G39" s="16" t="s">
        <v>163</v>
      </c>
      <c r="H39" s="9" t="s">
        <v>56</v>
      </c>
      <c r="I39" s="18" t="s">
        <v>255</v>
      </c>
      <c r="J39" s="9" t="s">
        <v>56</v>
      </c>
      <c r="K39" s="18" t="s">
        <v>229</v>
      </c>
      <c r="L39" s="19" t="s">
        <v>257</v>
      </c>
      <c r="M39" s="23">
        <v>42873</v>
      </c>
      <c r="N39" s="24">
        <v>0</v>
      </c>
      <c r="O39" s="25">
        <v>0</v>
      </c>
      <c r="P39" s="26">
        <f t="shared" si="0"/>
        <v>0</v>
      </c>
      <c r="Q39" s="27">
        <v>0</v>
      </c>
      <c r="R39" s="29">
        <v>54.01</v>
      </c>
      <c r="S39" s="27">
        <v>1</v>
      </c>
      <c r="T39" s="29">
        <v>17.52</v>
      </c>
      <c r="U39" s="36">
        <f t="shared" si="1"/>
        <v>1</v>
      </c>
      <c r="V39" s="37">
        <f t="shared" si="2"/>
        <v>17.52</v>
      </c>
      <c r="W39" s="37">
        <f t="shared" si="3"/>
        <v>17.52</v>
      </c>
      <c r="X39" s="35"/>
      <c r="AA39" s="39" t="s">
        <v>106</v>
      </c>
      <c r="AB39" s="39" t="s">
        <v>107</v>
      </c>
      <c r="AC39" s="42"/>
      <c r="AD39" s="40"/>
    </row>
    <row r="40" spans="1:30" ht="12.75">
      <c r="A40" s="10" t="s">
        <v>32</v>
      </c>
      <c r="B40" s="10" t="s">
        <v>32</v>
      </c>
      <c r="C40" s="7" t="s">
        <v>177</v>
      </c>
      <c r="D40" s="8">
        <v>1000064</v>
      </c>
      <c r="E40" s="13" t="s">
        <v>195</v>
      </c>
      <c r="F40" s="15" t="s">
        <v>238</v>
      </c>
      <c r="G40" s="16" t="s">
        <v>163</v>
      </c>
      <c r="H40" s="9" t="s">
        <v>56</v>
      </c>
      <c r="I40" s="18" t="s">
        <v>255</v>
      </c>
      <c r="J40" s="9" t="s">
        <v>56</v>
      </c>
      <c r="K40" s="18" t="s">
        <v>224</v>
      </c>
      <c r="L40" s="19" t="s">
        <v>260</v>
      </c>
      <c r="M40" s="23">
        <v>42865</v>
      </c>
      <c r="N40" s="24">
        <v>0</v>
      </c>
      <c r="O40" s="25">
        <v>0</v>
      </c>
      <c r="P40" s="26">
        <f t="shared" si="0"/>
        <v>0</v>
      </c>
      <c r="Q40" s="27">
        <v>2</v>
      </c>
      <c r="R40" s="29">
        <v>54.01</v>
      </c>
      <c r="S40" s="27">
        <v>1</v>
      </c>
      <c r="T40" s="29">
        <v>17.52</v>
      </c>
      <c r="U40" s="36">
        <f t="shared" si="1"/>
        <v>3</v>
      </c>
      <c r="V40" s="37">
        <f t="shared" si="2"/>
        <v>125.53999999999999</v>
      </c>
      <c r="W40" s="37">
        <f t="shared" si="3"/>
        <v>125.53999999999999</v>
      </c>
      <c r="X40" s="35"/>
      <c r="AA40" s="39" t="s">
        <v>108</v>
      </c>
      <c r="AB40" s="39" t="s">
        <v>109</v>
      </c>
      <c r="AC40" s="42"/>
      <c r="AD40" s="40"/>
    </row>
    <row r="41" spans="1:30" ht="12.75">
      <c r="A41" s="10" t="s">
        <v>32</v>
      </c>
      <c r="B41" s="10" t="s">
        <v>32</v>
      </c>
      <c r="C41" s="7" t="s">
        <v>178</v>
      </c>
      <c r="D41" s="8">
        <v>100307</v>
      </c>
      <c r="E41" s="13" t="s">
        <v>251</v>
      </c>
      <c r="F41" s="15" t="s">
        <v>238</v>
      </c>
      <c r="G41" s="16" t="s">
        <v>163</v>
      </c>
      <c r="H41" s="9" t="s">
        <v>56</v>
      </c>
      <c r="I41" s="18" t="s">
        <v>255</v>
      </c>
      <c r="J41" s="9" t="s">
        <v>56</v>
      </c>
      <c r="K41" s="18" t="s">
        <v>224</v>
      </c>
      <c r="L41" s="19" t="s">
        <v>260</v>
      </c>
      <c r="M41" s="23">
        <v>42864</v>
      </c>
      <c r="N41" s="24">
        <v>0</v>
      </c>
      <c r="O41" s="25">
        <v>0</v>
      </c>
      <c r="P41" s="26">
        <f t="shared" si="0"/>
        <v>0</v>
      </c>
      <c r="Q41" s="27">
        <v>1</v>
      </c>
      <c r="R41" s="29">
        <v>54.01</v>
      </c>
      <c r="S41" s="27">
        <v>1</v>
      </c>
      <c r="T41" s="29">
        <v>17.52</v>
      </c>
      <c r="U41" s="36">
        <f t="shared" si="1"/>
        <v>2</v>
      </c>
      <c r="V41" s="37">
        <f t="shared" si="2"/>
        <v>71.53</v>
      </c>
      <c r="W41" s="37">
        <f t="shared" si="3"/>
        <v>71.53</v>
      </c>
      <c r="X41" s="35"/>
      <c r="AA41" s="39" t="s">
        <v>110</v>
      </c>
      <c r="AB41" s="39" t="s">
        <v>111</v>
      </c>
      <c r="AC41" s="42"/>
      <c r="AD41" s="40"/>
    </row>
    <row r="42" spans="1:30" ht="12.75">
      <c r="A42" s="10" t="s">
        <v>32</v>
      </c>
      <c r="B42" s="10" t="s">
        <v>32</v>
      </c>
      <c r="C42" s="7" t="s">
        <v>175</v>
      </c>
      <c r="D42" s="8">
        <v>100374</v>
      </c>
      <c r="E42" s="13" t="s">
        <v>189</v>
      </c>
      <c r="F42" s="15" t="s">
        <v>203</v>
      </c>
      <c r="G42" s="16" t="s">
        <v>163</v>
      </c>
      <c r="H42" s="9" t="s">
        <v>56</v>
      </c>
      <c r="I42" s="18" t="s">
        <v>255</v>
      </c>
      <c r="J42" s="9" t="s">
        <v>56</v>
      </c>
      <c r="K42" s="18" t="s">
        <v>219</v>
      </c>
      <c r="L42" s="19" t="s">
        <v>270</v>
      </c>
      <c r="M42" s="23">
        <v>42866</v>
      </c>
      <c r="N42" s="24">
        <v>0</v>
      </c>
      <c r="O42" s="25">
        <v>0</v>
      </c>
      <c r="P42" s="26">
        <f t="shared" si="0"/>
        <v>0</v>
      </c>
      <c r="Q42" s="27">
        <v>0</v>
      </c>
      <c r="R42" s="29">
        <v>54.01</v>
      </c>
      <c r="S42" s="27">
        <v>1</v>
      </c>
      <c r="T42" s="29">
        <v>17.52</v>
      </c>
      <c r="U42" s="36">
        <f t="shared" si="1"/>
        <v>1</v>
      </c>
      <c r="V42" s="37">
        <f t="shared" si="2"/>
        <v>17.52</v>
      </c>
      <c r="W42" s="37">
        <f t="shared" si="3"/>
        <v>17.52</v>
      </c>
      <c r="X42" s="35"/>
      <c r="AA42" s="39" t="s">
        <v>112</v>
      </c>
      <c r="AB42" s="39" t="s">
        <v>113</v>
      </c>
      <c r="AC42" s="42"/>
      <c r="AD42" s="40"/>
    </row>
    <row r="43" spans="1:30" ht="12.75">
      <c r="A43" s="10" t="s">
        <v>32</v>
      </c>
      <c r="B43" s="10" t="s">
        <v>32</v>
      </c>
      <c r="C43" s="7" t="s">
        <v>176</v>
      </c>
      <c r="D43" s="8">
        <v>101168</v>
      </c>
      <c r="E43" s="13" t="s">
        <v>252</v>
      </c>
      <c r="F43" s="15" t="s">
        <v>203</v>
      </c>
      <c r="G43" s="16" t="s">
        <v>163</v>
      </c>
      <c r="H43" s="9" t="s">
        <v>56</v>
      </c>
      <c r="I43" s="18" t="s">
        <v>255</v>
      </c>
      <c r="J43" s="9" t="s">
        <v>56</v>
      </c>
      <c r="K43" s="18" t="s">
        <v>219</v>
      </c>
      <c r="L43" s="19" t="s">
        <v>270</v>
      </c>
      <c r="M43" s="23">
        <v>42866</v>
      </c>
      <c r="N43" s="24">
        <v>0</v>
      </c>
      <c r="O43" s="25">
        <v>0</v>
      </c>
      <c r="P43" s="26">
        <f t="shared" si="0"/>
        <v>0</v>
      </c>
      <c r="Q43" s="27">
        <v>0</v>
      </c>
      <c r="R43" s="29">
        <v>54.01</v>
      </c>
      <c r="S43" s="27">
        <v>1</v>
      </c>
      <c r="T43" s="29">
        <v>17.52</v>
      </c>
      <c r="U43" s="36">
        <f t="shared" si="1"/>
        <v>1</v>
      </c>
      <c r="V43" s="37">
        <f t="shared" si="2"/>
        <v>17.52</v>
      </c>
      <c r="W43" s="37">
        <f t="shared" si="3"/>
        <v>17.52</v>
      </c>
      <c r="X43" s="35"/>
      <c r="AA43" s="39" t="s">
        <v>114</v>
      </c>
      <c r="AB43" s="39" t="s">
        <v>115</v>
      </c>
      <c r="AC43" s="42"/>
      <c r="AD43" s="40"/>
    </row>
    <row r="44" spans="1:30" ht="12.75">
      <c r="A44" s="10" t="s">
        <v>32</v>
      </c>
      <c r="B44" s="10" t="s">
        <v>32</v>
      </c>
      <c r="C44" s="7" t="s">
        <v>179</v>
      </c>
      <c r="D44" s="8">
        <v>0</v>
      </c>
      <c r="E44" s="13" t="s">
        <v>196</v>
      </c>
      <c r="F44" s="15" t="s">
        <v>242</v>
      </c>
      <c r="G44" s="16" t="s">
        <v>163</v>
      </c>
      <c r="H44" s="9" t="s">
        <v>56</v>
      </c>
      <c r="I44" s="18" t="s">
        <v>255</v>
      </c>
      <c r="J44" s="9" t="s">
        <v>56</v>
      </c>
      <c r="K44" s="18" t="s">
        <v>230</v>
      </c>
      <c r="L44" s="19" t="s">
        <v>271</v>
      </c>
      <c r="M44" s="23">
        <v>42858</v>
      </c>
      <c r="N44" s="24">
        <v>0</v>
      </c>
      <c r="O44" s="25">
        <v>0</v>
      </c>
      <c r="P44" s="26">
        <f t="shared" si="0"/>
        <v>0</v>
      </c>
      <c r="Q44" s="27">
        <v>1</v>
      </c>
      <c r="R44" s="29">
        <v>54.01</v>
      </c>
      <c r="S44" s="27">
        <v>0</v>
      </c>
      <c r="T44" s="29">
        <v>17.52</v>
      </c>
      <c r="U44" s="36">
        <f t="shared" si="1"/>
        <v>1</v>
      </c>
      <c r="V44" s="37">
        <f t="shared" si="2"/>
        <v>54.01</v>
      </c>
      <c r="W44" s="37">
        <f t="shared" si="3"/>
        <v>54.01</v>
      </c>
      <c r="X44" s="35"/>
      <c r="AA44" s="39" t="s">
        <v>116</v>
      </c>
      <c r="AB44" s="39" t="s">
        <v>117</v>
      </c>
      <c r="AC44" s="42"/>
      <c r="AD44" s="40"/>
    </row>
    <row r="45" spans="1:30" ht="12.75">
      <c r="A45" s="10" t="s">
        <v>32</v>
      </c>
      <c r="B45" s="10" t="s">
        <v>32</v>
      </c>
      <c r="C45" s="7" t="s">
        <v>180</v>
      </c>
      <c r="D45" s="8">
        <v>101753</v>
      </c>
      <c r="E45" s="13" t="s">
        <v>189</v>
      </c>
      <c r="F45" s="15" t="s">
        <v>213</v>
      </c>
      <c r="G45" s="16" t="s">
        <v>163</v>
      </c>
      <c r="H45" s="9" t="s">
        <v>56</v>
      </c>
      <c r="I45" s="18" t="s">
        <v>255</v>
      </c>
      <c r="J45" s="9" t="s">
        <v>56</v>
      </c>
      <c r="K45" s="18" t="s">
        <v>231</v>
      </c>
      <c r="L45" s="19" t="s">
        <v>262</v>
      </c>
      <c r="M45" s="23">
        <v>42880</v>
      </c>
      <c r="N45" s="24">
        <v>0</v>
      </c>
      <c r="O45" s="25">
        <v>0</v>
      </c>
      <c r="P45" s="26">
        <f t="shared" si="0"/>
        <v>0</v>
      </c>
      <c r="Q45" s="27">
        <v>2</v>
      </c>
      <c r="R45" s="29">
        <v>54.01</v>
      </c>
      <c r="S45" s="27">
        <v>1</v>
      </c>
      <c r="T45" s="29">
        <v>17.52</v>
      </c>
      <c r="U45" s="36">
        <f t="shared" si="1"/>
        <v>3</v>
      </c>
      <c r="V45" s="37">
        <f t="shared" si="2"/>
        <v>125.53999999999999</v>
      </c>
      <c r="W45" s="37">
        <f t="shared" si="3"/>
        <v>125.53999999999999</v>
      </c>
      <c r="X45" s="35"/>
      <c r="AA45" s="39" t="s">
        <v>118</v>
      </c>
      <c r="AB45" s="39" t="s">
        <v>119</v>
      </c>
      <c r="AC45" s="42"/>
      <c r="AD45" s="40"/>
    </row>
    <row r="46" spans="1:30" ht="12.75">
      <c r="A46" s="10" t="s">
        <v>32</v>
      </c>
      <c r="B46" s="10" t="s">
        <v>32</v>
      </c>
      <c r="C46" s="7" t="s">
        <v>181</v>
      </c>
      <c r="D46" s="8">
        <v>1000064</v>
      </c>
      <c r="E46" s="13" t="s">
        <v>197</v>
      </c>
      <c r="F46" s="15" t="s">
        <v>243</v>
      </c>
      <c r="G46" s="16" t="s">
        <v>163</v>
      </c>
      <c r="H46" s="9" t="s">
        <v>56</v>
      </c>
      <c r="I46" s="18" t="s">
        <v>255</v>
      </c>
      <c r="J46" s="9" t="s">
        <v>56</v>
      </c>
      <c r="K46" s="18" t="s">
        <v>232</v>
      </c>
      <c r="L46" s="19" t="s">
        <v>270</v>
      </c>
      <c r="M46" s="23">
        <v>42866</v>
      </c>
      <c r="N46" s="24">
        <v>0</v>
      </c>
      <c r="O46" s="25">
        <v>0</v>
      </c>
      <c r="P46" s="26">
        <f t="shared" si="0"/>
        <v>0</v>
      </c>
      <c r="Q46" s="27">
        <v>0</v>
      </c>
      <c r="R46" s="29">
        <v>54.01</v>
      </c>
      <c r="S46" s="27">
        <v>1</v>
      </c>
      <c r="T46" s="29">
        <v>17.52</v>
      </c>
      <c r="U46" s="36">
        <f t="shared" si="1"/>
        <v>1</v>
      </c>
      <c r="V46" s="37">
        <f t="shared" si="2"/>
        <v>17.52</v>
      </c>
      <c r="W46" s="37">
        <f t="shared" si="3"/>
        <v>17.52</v>
      </c>
      <c r="X46" s="35"/>
      <c r="AA46" s="39" t="s">
        <v>120</v>
      </c>
      <c r="AB46" s="39" t="s">
        <v>121</v>
      </c>
      <c r="AC46" s="42"/>
      <c r="AD46" s="40"/>
    </row>
    <row r="47" spans="1:30" ht="12.75">
      <c r="A47" s="10" t="s">
        <v>32</v>
      </c>
      <c r="B47" s="10" t="s">
        <v>32</v>
      </c>
      <c r="C47" s="7" t="s">
        <v>182</v>
      </c>
      <c r="D47" s="8">
        <v>100714</v>
      </c>
      <c r="E47" s="13" t="s">
        <v>192</v>
      </c>
      <c r="F47" s="15" t="s">
        <v>244</v>
      </c>
      <c r="G47" s="16" t="s">
        <v>163</v>
      </c>
      <c r="H47" s="9" t="s">
        <v>56</v>
      </c>
      <c r="I47" s="18" t="s">
        <v>255</v>
      </c>
      <c r="J47" s="9" t="s">
        <v>56</v>
      </c>
      <c r="K47" s="18" t="s">
        <v>233</v>
      </c>
      <c r="L47" s="19" t="s">
        <v>270</v>
      </c>
      <c r="M47" s="23">
        <v>42866</v>
      </c>
      <c r="N47" s="24">
        <v>0</v>
      </c>
      <c r="O47" s="25">
        <v>0</v>
      </c>
      <c r="P47" s="26">
        <f t="shared" si="0"/>
        <v>0</v>
      </c>
      <c r="Q47" s="27">
        <v>0</v>
      </c>
      <c r="R47" s="29">
        <v>54.01</v>
      </c>
      <c r="S47" s="27">
        <v>0</v>
      </c>
      <c r="T47" s="29">
        <v>17.52</v>
      </c>
      <c r="U47" s="36">
        <f t="shared" si="1"/>
        <v>0</v>
      </c>
      <c r="V47" s="37">
        <f t="shared" si="2"/>
        <v>0</v>
      </c>
      <c r="W47" s="37">
        <f t="shared" si="3"/>
        <v>0</v>
      </c>
      <c r="X47" s="35"/>
      <c r="AA47" s="39" t="s">
        <v>122</v>
      </c>
      <c r="AB47" s="39" t="s">
        <v>123</v>
      </c>
      <c r="AC47" s="42"/>
      <c r="AD47" s="40"/>
    </row>
    <row r="48" spans="1:30" ht="12.75">
      <c r="A48" s="10" t="s">
        <v>32</v>
      </c>
      <c r="B48" s="10" t="s">
        <v>32</v>
      </c>
      <c r="C48" s="7" t="s">
        <v>183</v>
      </c>
      <c r="D48" s="8">
        <v>101486</v>
      </c>
      <c r="E48" s="13" t="s">
        <v>189</v>
      </c>
      <c r="F48" s="15" t="s">
        <v>245</v>
      </c>
      <c r="G48" s="16" t="s">
        <v>163</v>
      </c>
      <c r="H48" s="9" t="s">
        <v>56</v>
      </c>
      <c r="I48" s="18" t="s">
        <v>255</v>
      </c>
      <c r="J48" s="9" t="s">
        <v>56</v>
      </c>
      <c r="K48" s="18" t="s">
        <v>219</v>
      </c>
      <c r="L48" s="19" t="s">
        <v>269</v>
      </c>
      <c r="M48" s="23">
        <v>42874</v>
      </c>
      <c r="N48" s="24">
        <v>0</v>
      </c>
      <c r="O48" s="25">
        <v>0</v>
      </c>
      <c r="P48" s="26">
        <f t="shared" si="0"/>
        <v>0</v>
      </c>
      <c r="Q48" s="27">
        <v>4</v>
      </c>
      <c r="R48" s="29">
        <v>54.01</v>
      </c>
      <c r="S48" s="27">
        <v>1</v>
      </c>
      <c r="T48" s="29">
        <v>17.52</v>
      </c>
      <c r="U48" s="36">
        <f t="shared" si="1"/>
        <v>5</v>
      </c>
      <c r="V48" s="37">
        <f t="shared" si="2"/>
        <v>233.56</v>
      </c>
      <c r="W48" s="37">
        <f t="shared" si="3"/>
        <v>233.56</v>
      </c>
      <c r="X48" s="35"/>
      <c r="AA48" s="39" t="s">
        <v>124</v>
      </c>
      <c r="AB48" s="39" t="s">
        <v>125</v>
      </c>
      <c r="AC48" s="42"/>
      <c r="AD48" s="40"/>
    </row>
    <row r="49" spans="1:30" ht="12.75">
      <c r="A49" s="10" t="s">
        <v>32</v>
      </c>
      <c r="B49" s="10" t="s">
        <v>32</v>
      </c>
      <c r="C49" s="7" t="s">
        <v>172</v>
      </c>
      <c r="D49" s="8">
        <v>100404</v>
      </c>
      <c r="E49" s="13" t="s">
        <v>189</v>
      </c>
      <c r="F49" s="15" t="s">
        <v>245</v>
      </c>
      <c r="G49" s="16" t="s">
        <v>163</v>
      </c>
      <c r="H49" s="9" t="s">
        <v>56</v>
      </c>
      <c r="I49" s="18" t="s">
        <v>255</v>
      </c>
      <c r="J49" s="9" t="s">
        <v>56</v>
      </c>
      <c r="K49" s="18" t="s">
        <v>219</v>
      </c>
      <c r="L49" s="19" t="s">
        <v>269</v>
      </c>
      <c r="M49" s="23">
        <v>42874</v>
      </c>
      <c r="N49" s="24">
        <v>0</v>
      </c>
      <c r="O49" s="25">
        <v>0</v>
      </c>
      <c r="P49" s="26">
        <f t="shared" si="0"/>
        <v>0</v>
      </c>
      <c r="Q49" s="27">
        <v>4</v>
      </c>
      <c r="R49" s="29">
        <v>54.01</v>
      </c>
      <c r="S49" s="27">
        <v>1</v>
      </c>
      <c r="T49" s="29">
        <v>17.52</v>
      </c>
      <c r="U49" s="36">
        <f t="shared" si="1"/>
        <v>5</v>
      </c>
      <c r="V49" s="37">
        <f t="shared" si="2"/>
        <v>233.56</v>
      </c>
      <c r="W49" s="37">
        <f t="shared" si="3"/>
        <v>233.56</v>
      </c>
      <c r="X49" s="35"/>
      <c r="AA49" s="39" t="s">
        <v>126</v>
      </c>
      <c r="AB49" s="39" t="s">
        <v>78</v>
      </c>
      <c r="AC49" s="42"/>
      <c r="AD49" s="40"/>
    </row>
    <row r="50" spans="1:30" ht="12.75">
      <c r="A50" s="10" t="s">
        <v>32</v>
      </c>
      <c r="B50" s="10" t="s">
        <v>32</v>
      </c>
      <c r="C50" s="7" t="s">
        <v>184</v>
      </c>
      <c r="D50" s="8">
        <v>101400</v>
      </c>
      <c r="E50" s="13" t="s">
        <v>198</v>
      </c>
      <c r="F50" s="15" t="s">
        <v>246</v>
      </c>
      <c r="G50" s="16" t="s">
        <v>163</v>
      </c>
      <c r="H50" s="9" t="s">
        <v>56</v>
      </c>
      <c r="I50" s="18" t="s">
        <v>255</v>
      </c>
      <c r="J50" s="9" t="s">
        <v>254</v>
      </c>
      <c r="K50" s="18" t="s">
        <v>234</v>
      </c>
      <c r="L50" s="19" t="s">
        <v>268</v>
      </c>
      <c r="M50" s="23">
        <v>42888</v>
      </c>
      <c r="N50" s="24">
        <v>437.74</v>
      </c>
      <c r="O50" s="25">
        <v>437.745</v>
      </c>
      <c r="P50" s="26">
        <f t="shared" si="0"/>
        <v>875.485</v>
      </c>
      <c r="Q50" s="27">
        <v>2</v>
      </c>
      <c r="R50" s="29">
        <v>175.44</v>
      </c>
      <c r="S50" s="27">
        <v>1</v>
      </c>
      <c r="T50" s="29">
        <v>52.64</v>
      </c>
      <c r="U50" s="36">
        <f t="shared" si="1"/>
        <v>3</v>
      </c>
      <c r="V50" s="37">
        <f t="shared" si="2"/>
        <v>403.52</v>
      </c>
      <c r="W50" s="37">
        <f t="shared" si="3"/>
        <v>1279.005</v>
      </c>
      <c r="X50" s="35"/>
      <c r="AA50" s="39" t="s">
        <v>127</v>
      </c>
      <c r="AB50" s="39" t="s">
        <v>80</v>
      </c>
      <c r="AC50" s="42"/>
      <c r="AD50" s="40"/>
    </row>
    <row r="51" spans="1:30" ht="12.75">
      <c r="A51" s="10" t="s">
        <v>32</v>
      </c>
      <c r="B51" s="10" t="s">
        <v>32</v>
      </c>
      <c r="C51" s="7" t="s">
        <v>188</v>
      </c>
      <c r="D51" s="8">
        <v>101745</v>
      </c>
      <c r="E51" s="13" t="s">
        <v>249</v>
      </c>
      <c r="F51" s="15" t="s">
        <v>247</v>
      </c>
      <c r="G51" s="16" t="s">
        <v>163</v>
      </c>
      <c r="H51" s="9" t="s">
        <v>56</v>
      </c>
      <c r="I51" s="18" t="s">
        <v>255</v>
      </c>
      <c r="J51" s="9" t="s">
        <v>56</v>
      </c>
      <c r="K51" s="18" t="s">
        <v>208</v>
      </c>
      <c r="L51" s="19" t="s">
        <v>272</v>
      </c>
      <c r="M51" s="23">
        <v>42864</v>
      </c>
      <c r="N51" s="24">
        <v>0</v>
      </c>
      <c r="O51" s="25">
        <v>0</v>
      </c>
      <c r="P51" s="26">
        <f t="shared" si="0"/>
        <v>0</v>
      </c>
      <c r="Q51" s="27">
        <v>0</v>
      </c>
      <c r="R51" s="29">
        <v>54.01</v>
      </c>
      <c r="S51" s="27">
        <v>1</v>
      </c>
      <c r="T51" s="29">
        <v>17.52</v>
      </c>
      <c r="U51" s="36">
        <f t="shared" si="1"/>
        <v>1</v>
      </c>
      <c r="V51" s="37">
        <f t="shared" si="2"/>
        <v>17.52</v>
      </c>
      <c r="W51" s="37">
        <f t="shared" si="3"/>
        <v>17.52</v>
      </c>
      <c r="X51" s="35"/>
      <c r="AA51" s="39" t="s">
        <v>128</v>
      </c>
      <c r="AB51" s="39" t="s">
        <v>81</v>
      </c>
      <c r="AC51" s="42"/>
      <c r="AD51" s="40"/>
    </row>
    <row r="52" spans="1:30" ht="12.75">
      <c r="A52" s="10" t="s">
        <v>32</v>
      </c>
      <c r="B52" s="10" t="s">
        <v>32</v>
      </c>
      <c r="C52" s="7" t="s">
        <v>185</v>
      </c>
      <c r="D52" s="8">
        <v>101338</v>
      </c>
      <c r="E52" s="13" t="s">
        <v>199</v>
      </c>
      <c r="F52" s="15" t="s">
        <v>248</v>
      </c>
      <c r="G52" s="16" t="s">
        <v>163</v>
      </c>
      <c r="H52" s="9" t="s">
        <v>56</v>
      </c>
      <c r="I52" s="18" t="s">
        <v>255</v>
      </c>
      <c r="J52" s="9" t="s">
        <v>56</v>
      </c>
      <c r="K52" s="18" t="s">
        <v>235</v>
      </c>
      <c r="L52" s="19" t="s">
        <v>273</v>
      </c>
      <c r="M52" s="23">
        <v>42871</v>
      </c>
      <c r="N52" s="24">
        <v>0</v>
      </c>
      <c r="O52" s="25">
        <v>0</v>
      </c>
      <c r="P52" s="26">
        <f t="shared" si="0"/>
        <v>0</v>
      </c>
      <c r="Q52" s="27">
        <v>0</v>
      </c>
      <c r="R52" s="29">
        <v>54.01</v>
      </c>
      <c r="S52" s="27">
        <v>1</v>
      </c>
      <c r="T52" s="29">
        <v>17.52</v>
      </c>
      <c r="U52" s="36">
        <f t="shared" si="1"/>
        <v>1</v>
      </c>
      <c r="V52" s="37">
        <f t="shared" si="2"/>
        <v>17.52</v>
      </c>
      <c r="W52" s="37">
        <f t="shared" si="3"/>
        <v>17.52</v>
      </c>
      <c r="X52" s="35"/>
      <c r="AA52" s="39" t="s">
        <v>129</v>
      </c>
      <c r="AB52" s="39" t="s">
        <v>130</v>
      </c>
      <c r="AC52" s="42"/>
      <c r="AD52" s="40"/>
    </row>
    <row r="53" spans="1:30" ht="12.75">
      <c r="A53" s="10" t="s">
        <v>32</v>
      </c>
      <c r="B53" s="10" t="s">
        <v>32</v>
      </c>
      <c r="C53" s="7" t="s">
        <v>186</v>
      </c>
      <c r="D53" s="8">
        <v>0</v>
      </c>
      <c r="E53" s="13" t="s">
        <v>200</v>
      </c>
      <c r="F53" s="15" t="s">
        <v>238</v>
      </c>
      <c r="G53" s="16" t="s">
        <v>163</v>
      </c>
      <c r="H53" s="9" t="s">
        <v>56</v>
      </c>
      <c r="I53" s="18" t="s">
        <v>255</v>
      </c>
      <c r="J53" s="9" t="s">
        <v>56</v>
      </c>
      <c r="K53" s="18" t="s">
        <v>224</v>
      </c>
      <c r="L53" s="19" t="s">
        <v>260</v>
      </c>
      <c r="M53" s="23">
        <v>42864</v>
      </c>
      <c r="N53" s="24">
        <v>0</v>
      </c>
      <c r="O53" s="25">
        <v>0</v>
      </c>
      <c r="P53" s="26">
        <f t="shared" si="0"/>
        <v>0</v>
      </c>
      <c r="Q53" s="27">
        <v>1</v>
      </c>
      <c r="R53" s="29">
        <v>54.01</v>
      </c>
      <c r="S53" s="27">
        <v>0</v>
      </c>
      <c r="T53" s="29">
        <v>17.52</v>
      </c>
      <c r="U53" s="36">
        <f t="shared" si="1"/>
        <v>1</v>
      </c>
      <c r="V53" s="37">
        <f t="shared" si="2"/>
        <v>54.01</v>
      </c>
      <c r="W53" s="37">
        <f t="shared" si="3"/>
        <v>54.01</v>
      </c>
      <c r="X53" s="35"/>
      <c r="AA53" s="39" t="s">
        <v>131</v>
      </c>
      <c r="AB53" s="39" t="s">
        <v>132</v>
      </c>
      <c r="AC53" s="42"/>
      <c r="AD53" s="40"/>
    </row>
    <row r="54" spans="1:30" ht="12.75">
      <c r="A54" s="10" t="s">
        <v>32</v>
      </c>
      <c r="B54" s="10" t="s">
        <v>32</v>
      </c>
      <c r="C54" s="7" t="s">
        <v>187</v>
      </c>
      <c r="D54" s="8">
        <v>0</v>
      </c>
      <c r="E54" s="13" t="s">
        <v>253</v>
      </c>
      <c r="F54" s="15" t="s">
        <v>238</v>
      </c>
      <c r="G54" s="16" t="s">
        <v>163</v>
      </c>
      <c r="H54" s="9" t="s">
        <v>56</v>
      </c>
      <c r="I54" s="18" t="s">
        <v>255</v>
      </c>
      <c r="J54" s="9" t="s">
        <v>56</v>
      </c>
      <c r="K54" s="18" t="s">
        <v>224</v>
      </c>
      <c r="L54" s="19" t="s">
        <v>274</v>
      </c>
      <c r="M54" s="23">
        <v>42986</v>
      </c>
      <c r="N54" s="24">
        <v>0</v>
      </c>
      <c r="O54" s="25">
        <v>0</v>
      </c>
      <c r="P54" s="26">
        <f t="shared" si="0"/>
        <v>0</v>
      </c>
      <c r="Q54" s="27">
        <v>1</v>
      </c>
      <c r="R54" s="29">
        <v>54.01</v>
      </c>
      <c r="S54" s="27">
        <v>1</v>
      </c>
      <c r="T54" s="29">
        <v>17.52</v>
      </c>
      <c r="U54" s="36">
        <f t="shared" si="1"/>
        <v>2</v>
      </c>
      <c r="V54" s="37">
        <f t="shared" si="2"/>
        <v>71.53</v>
      </c>
      <c r="W54" s="37">
        <f t="shared" si="3"/>
        <v>71.53</v>
      </c>
      <c r="X54" s="35"/>
      <c r="AA54" s="39" t="s">
        <v>133</v>
      </c>
      <c r="AB54" s="39" t="s">
        <v>134</v>
      </c>
      <c r="AC54" s="42"/>
      <c r="AD54" s="40"/>
    </row>
    <row r="55" spans="1:30" ht="12.75">
      <c r="A55" s="10" t="s">
        <v>32</v>
      </c>
      <c r="B55" s="10" t="s">
        <v>32</v>
      </c>
      <c r="C55" s="7" t="s">
        <v>178</v>
      </c>
      <c r="D55" s="8">
        <v>100307</v>
      </c>
      <c r="E55" s="13" t="s">
        <v>251</v>
      </c>
      <c r="F55" s="15" t="s">
        <v>238</v>
      </c>
      <c r="G55" s="16" t="s">
        <v>163</v>
      </c>
      <c r="H55" s="9" t="s">
        <v>56</v>
      </c>
      <c r="I55" s="18" t="s">
        <v>255</v>
      </c>
      <c r="J55" s="9" t="s">
        <v>56</v>
      </c>
      <c r="K55" s="18" t="s">
        <v>232</v>
      </c>
      <c r="L55" s="19" t="s">
        <v>257</v>
      </c>
      <c r="M55" s="23">
        <v>42873</v>
      </c>
      <c r="N55" s="24">
        <v>0</v>
      </c>
      <c r="O55" s="25">
        <v>0</v>
      </c>
      <c r="P55" s="26">
        <f t="shared" si="0"/>
        <v>0</v>
      </c>
      <c r="Q55" s="27">
        <v>0</v>
      </c>
      <c r="R55" s="29">
        <v>54.01</v>
      </c>
      <c r="S55" s="27">
        <v>1</v>
      </c>
      <c r="T55" s="29">
        <v>17.52</v>
      </c>
      <c r="U55" s="36">
        <f t="shared" si="1"/>
        <v>1</v>
      </c>
      <c r="V55" s="37">
        <f t="shared" si="2"/>
        <v>17.52</v>
      </c>
      <c r="W55" s="37">
        <f t="shared" si="3"/>
        <v>17.52</v>
      </c>
      <c r="X55" s="35"/>
      <c r="AA55" s="39" t="s">
        <v>135</v>
      </c>
      <c r="AB55" s="39" t="s">
        <v>136</v>
      </c>
      <c r="AC55" s="42"/>
      <c r="AD55" s="40"/>
    </row>
    <row r="56" spans="1:30" ht="12.75">
      <c r="A56" s="10" t="s">
        <v>32</v>
      </c>
      <c r="B56" s="10" t="s">
        <v>32</v>
      </c>
      <c r="C56" s="7" t="s">
        <v>177</v>
      </c>
      <c r="D56" s="8">
        <v>1000064</v>
      </c>
      <c r="E56" s="13" t="s">
        <v>195</v>
      </c>
      <c r="F56" s="15" t="s">
        <v>238</v>
      </c>
      <c r="G56" s="16" t="s">
        <v>163</v>
      </c>
      <c r="H56" s="9" t="s">
        <v>56</v>
      </c>
      <c r="I56" s="18" t="s">
        <v>255</v>
      </c>
      <c r="J56" s="9" t="s">
        <v>56</v>
      </c>
      <c r="K56" s="18" t="s">
        <v>232</v>
      </c>
      <c r="L56" s="19" t="s">
        <v>257</v>
      </c>
      <c r="M56" s="23">
        <v>42873</v>
      </c>
      <c r="N56" s="24">
        <v>0</v>
      </c>
      <c r="O56" s="25">
        <v>0</v>
      </c>
      <c r="P56" s="26">
        <f t="shared" si="0"/>
        <v>0</v>
      </c>
      <c r="Q56" s="27">
        <v>0</v>
      </c>
      <c r="R56" s="29">
        <v>54.01</v>
      </c>
      <c r="S56" s="27">
        <v>1</v>
      </c>
      <c r="T56" s="29">
        <v>17.52</v>
      </c>
      <c r="U56" s="36">
        <f t="shared" si="1"/>
        <v>1</v>
      </c>
      <c r="V56" s="37">
        <f t="shared" si="2"/>
        <v>17.52</v>
      </c>
      <c r="W56" s="37">
        <f t="shared" si="3"/>
        <v>17.52</v>
      </c>
      <c r="X56" s="35"/>
      <c r="AA56" s="39" t="s">
        <v>137</v>
      </c>
      <c r="AB56" s="39" t="s">
        <v>86</v>
      </c>
      <c r="AC56" s="42"/>
      <c r="AD56" s="40"/>
    </row>
    <row r="57" spans="1:30" ht="12.75">
      <c r="A57" s="10" t="s">
        <v>32</v>
      </c>
      <c r="B57" s="10" t="s">
        <v>32</v>
      </c>
      <c r="C57" s="7" t="s">
        <v>170</v>
      </c>
      <c r="D57" s="8">
        <v>100293</v>
      </c>
      <c r="E57" s="13" t="s">
        <v>192</v>
      </c>
      <c r="F57" s="15" t="s">
        <v>237</v>
      </c>
      <c r="G57" s="16" t="s">
        <v>163</v>
      </c>
      <c r="H57" s="9" t="s">
        <v>56</v>
      </c>
      <c r="I57" s="18" t="s">
        <v>255</v>
      </c>
      <c r="J57" s="9" t="s">
        <v>56</v>
      </c>
      <c r="K57" s="18" t="s">
        <v>236</v>
      </c>
      <c r="L57" s="19" t="s">
        <v>275</v>
      </c>
      <c r="M57" s="23">
        <v>42874</v>
      </c>
      <c r="N57" s="24">
        <v>0</v>
      </c>
      <c r="O57" s="25">
        <v>0</v>
      </c>
      <c r="P57" s="26">
        <f t="shared" si="0"/>
        <v>0</v>
      </c>
      <c r="Q57" s="27">
        <v>0</v>
      </c>
      <c r="R57" s="29">
        <v>54.01</v>
      </c>
      <c r="S57" s="27">
        <v>2</v>
      </c>
      <c r="T57" s="29">
        <v>17.52</v>
      </c>
      <c r="U57" s="36">
        <f t="shared" si="1"/>
        <v>2</v>
      </c>
      <c r="V57" s="37">
        <f t="shared" si="2"/>
        <v>35.04</v>
      </c>
      <c r="W57" s="37">
        <f t="shared" si="3"/>
        <v>35.04</v>
      </c>
      <c r="X57" s="35"/>
      <c r="AA57" s="39" t="s">
        <v>138</v>
      </c>
      <c r="AB57" s="39" t="s">
        <v>139</v>
      </c>
      <c r="AC57" s="42"/>
      <c r="AD57" s="40"/>
    </row>
    <row r="58" spans="1:30" ht="12.75">
      <c r="A58" s="10" t="s">
        <v>32</v>
      </c>
      <c r="B58" s="10" t="s">
        <v>32</v>
      </c>
      <c r="C58" s="7" t="s">
        <v>171</v>
      </c>
      <c r="D58" s="8">
        <v>100390</v>
      </c>
      <c r="E58" s="13" t="s">
        <v>189</v>
      </c>
      <c r="F58" s="15" t="s">
        <v>237</v>
      </c>
      <c r="G58" s="16" t="s">
        <v>163</v>
      </c>
      <c r="H58" s="9" t="s">
        <v>56</v>
      </c>
      <c r="I58" s="18" t="s">
        <v>255</v>
      </c>
      <c r="J58" s="9" t="s">
        <v>56</v>
      </c>
      <c r="K58" s="18" t="s">
        <v>236</v>
      </c>
      <c r="L58" s="19" t="s">
        <v>257</v>
      </c>
      <c r="M58" s="23">
        <v>42874</v>
      </c>
      <c r="N58" s="24">
        <v>0</v>
      </c>
      <c r="O58" s="25">
        <v>0</v>
      </c>
      <c r="P58" s="26">
        <f t="shared" si="0"/>
        <v>0</v>
      </c>
      <c r="Q58" s="27">
        <v>0</v>
      </c>
      <c r="R58" s="29">
        <v>54.01</v>
      </c>
      <c r="S58" s="27">
        <v>2</v>
      </c>
      <c r="T58" s="29">
        <v>17.52</v>
      </c>
      <c r="U58" s="36">
        <f t="shared" si="1"/>
        <v>2</v>
      </c>
      <c r="V58" s="37">
        <f t="shared" si="2"/>
        <v>35.04</v>
      </c>
      <c r="W58" s="37">
        <f t="shared" si="3"/>
        <v>35.04</v>
      </c>
      <c r="X58" s="35"/>
      <c r="AA58" s="39" t="s">
        <v>140</v>
      </c>
      <c r="AB58" s="39" t="s">
        <v>141</v>
      </c>
      <c r="AC58" s="42"/>
      <c r="AD58" s="40"/>
    </row>
    <row r="59" spans="1:30" ht="12.75">
      <c r="A59" s="10" t="s">
        <v>32</v>
      </c>
      <c r="B59" s="10" t="s">
        <v>32</v>
      </c>
      <c r="C59" s="7" t="s">
        <v>276</v>
      </c>
      <c r="D59" s="8">
        <v>101230</v>
      </c>
      <c r="E59" s="13" t="s">
        <v>277</v>
      </c>
      <c r="F59" s="15" t="s">
        <v>278</v>
      </c>
      <c r="G59" s="16" t="s">
        <v>163</v>
      </c>
      <c r="H59" s="9" t="s">
        <v>56</v>
      </c>
      <c r="I59" s="18" t="s">
        <v>255</v>
      </c>
      <c r="J59" s="9" t="s">
        <v>279</v>
      </c>
      <c r="K59" s="18" t="s">
        <v>280</v>
      </c>
      <c r="L59" s="19">
        <v>42877</v>
      </c>
      <c r="M59" s="23">
        <v>42881</v>
      </c>
      <c r="N59" s="24">
        <v>338.695</v>
      </c>
      <c r="O59" s="25">
        <v>338.695</v>
      </c>
      <c r="P59" s="26">
        <f t="shared" si="0"/>
        <v>677.39</v>
      </c>
      <c r="Q59" s="27">
        <v>4</v>
      </c>
      <c r="R59" s="29">
        <v>166.04</v>
      </c>
      <c r="S59" s="27">
        <v>1</v>
      </c>
      <c r="T59" s="29">
        <v>52.64</v>
      </c>
      <c r="U59" s="36">
        <f t="shared" si="1"/>
        <v>5</v>
      </c>
      <c r="V59" s="37">
        <f t="shared" si="2"/>
        <v>716.8</v>
      </c>
      <c r="W59" s="37">
        <f t="shared" si="3"/>
        <v>1394.19</v>
      </c>
      <c r="X59" s="35"/>
      <c r="AA59" s="40"/>
      <c r="AB59" s="39" t="s">
        <v>142</v>
      </c>
      <c r="AC59" s="42"/>
      <c r="AD59" s="40"/>
    </row>
    <row r="60" spans="1:30" ht="12.75">
      <c r="A60" s="10" t="s">
        <v>32</v>
      </c>
      <c r="B60" s="10" t="s">
        <v>32</v>
      </c>
      <c r="C60" s="7" t="s">
        <v>183</v>
      </c>
      <c r="D60" s="8">
        <v>101486</v>
      </c>
      <c r="E60" s="13" t="s">
        <v>189</v>
      </c>
      <c r="F60" s="15" t="s">
        <v>241</v>
      </c>
      <c r="G60" s="16" t="s">
        <v>163</v>
      </c>
      <c r="H60" s="9" t="s">
        <v>56</v>
      </c>
      <c r="I60" s="18" t="s">
        <v>255</v>
      </c>
      <c r="J60" s="9" t="s">
        <v>56</v>
      </c>
      <c r="K60" s="18" t="s">
        <v>281</v>
      </c>
      <c r="L60" s="19">
        <v>42877</v>
      </c>
      <c r="M60" s="23">
        <v>42881</v>
      </c>
      <c r="N60" s="24">
        <v>0</v>
      </c>
      <c r="O60" s="25">
        <v>0</v>
      </c>
      <c r="P60" s="26">
        <f t="shared" si="0"/>
        <v>0</v>
      </c>
      <c r="Q60" s="27">
        <v>4</v>
      </c>
      <c r="R60" s="29">
        <v>54.01</v>
      </c>
      <c r="S60" s="27">
        <v>1</v>
      </c>
      <c r="T60" s="29">
        <v>17.52</v>
      </c>
      <c r="U60" s="36">
        <f t="shared" si="1"/>
        <v>5</v>
      </c>
      <c r="V60" s="37">
        <f t="shared" si="2"/>
        <v>233.56</v>
      </c>
      <c r="W60" s="37">
        <f t="shared" si="3"/>
        <v>233.56</v>
      </c>
      <c r="X60" s="35"/>
      <c r="AA60" s="40"/>
      <c r="AB60" s="39" t="s">
        <v>143</v>
      </c>
      <c r="AC60" s="42"/>
      <c r="AD60" s="40"/>
    </row>
    <row r="61" spans="1:30" ht="12.75">
      <c r="A61" s="10" t="s">
        <v>32</v>
      </c>
      <c r="B61" s="10" t="s">
        <v>32</v>
      </c>
      <c r="C61" s="7" t="s">
        <v>172</v>
      </c>
      <c r="D61" s="8">
        <v>100404</v>
      </c>
      <c r="E61" s="13" t="s">
        <v>189</v>
      </c>
      <c r="F61" s="15" t="s">
        <v>241</v>
      </c>
      <c r="G61" s="16" t="s">
        <v>163</v>
      </c>
      <c r="H61" s="9" t="s">
        <v>56</v>
      </c>
      <c r="I61" s="18" t="s">
        <v>255</v>
      </c>
      <c r="J61" s="9" t="s">
        <v>56</v>
      </c>
      <c r="K61" s="18" t="s">
        <v>281</v>
      </c>
      <c r="L61" s="19">
        <v>42877</v>
      </c>
      <c r="M61" s="23">
        <v>42881</v>
      </c>
      <c r="N61" s="24">
        <v>0</v>
      </c>
      <c r="O61" s="25">
        <v>0</v>
      </c>
      <c r="P61" s="26">
        <f t="shared" si="0"/>
        <v>0</v>
      </c>
      <c r="Q61" s="27">
        <v>4</v>
      </c>
      <c r="R61" s="29">
        <v>54.01</v>
      </c>
      <c r="S61" s="27">
        <v>1</v>
      </c>
      <c r="T61" s="29">
        <v>17.52</v>
      </c>
      <c r="U61" s="36">
        <f t="shared" si="1"/>
        <v>5</v>
      </c>
      <c r="V61" s="37">
        <f t="shared" si="2"/>
        <v>233.56</v>
      </c>
      <c r="W61" s="37">
        <f t="shared" si="3"/>
        <v>233.56</v>
      </c>
      <c r="X61" s="35"/>
      <c r="AA61" s="40"/>
      <c r="AB61" s="39" t="s">
        <v>144</v>
      </c>
      <c r="AC61" s="42"/>
      <c r="AD61" s="40"/>
    </row>
    <row r="62" spans="1:30" ht="12.75">
      <c r="A62" s="10" t="s">
        <v>32</v>
      </c>
      <c r="B62" s="10" t="s">
        <v>32</v>
      </c>
      <c r="C62" s="7" t="s">
        <v>282</v>
      </c>
      <c r="D62" s="8">
        <v>100870</v>
      </c>
      <c r="E62" s="13" t="s">
        <v>190</v>
      </c>
      <c r="F62" s="15" t="s">
        <v>283</v>
      </c>
      <c r="G62" s="16" t="s">
        <v>163</v>
      </c>
      <c r="H62" s="9" t="s">
        <v>56</v>
      </c>
      <c r="I62" s="18" t="s">
        <v>255</v>
      </c>
      <c r="J62" s="9" t="s">
        <v>56</v>
      </c>
      <c r="K62" s="18" t="s">
        <v>233</v>
      </c>
      <c r="L62" s="19">
        <v>42878</v>
      </c>
      <c r="M62" s="23">
        <v>42878</v>
      </c>
      <c r="N62" s="24">
        <v>0</v>
      </c>
      <c r="O62" s="25">
        <v>0</v>
      </c>
      <c r="P62" s="26">
        <f t="shared" si="0"/>
        <v>0</v>
      </c>
      <c r="Q62" s="27">
        <v>0</v>
      </c>
      <c r="R62" s="29">
        <v>54.01</v>
      </c>
      <c r="S62" s="27">
        <v>1</v>
      </c>
      <c r="T62" s="29">
        <v>17.52</v>
      </c>
      <c r="U62" s="36">
        <f t="shared" si="1"/>
        <v>1</v>
      </c>
      <c r="V62" s="37">
        <f t="shared" si="2"/>
        <v>17.52</v>
      </c>
      <c r="W62" s="37">
        <f t="shared" si="3"/>
        <v>17.52</v>
      </c>
      <c r="X62" s="35"/>
      <c r="AA62" s="40"/>
      <c r="AB62" s="39" t="s">
        <v>145</v>
      </c>
      <c r="AC62" s="42"/>
      <c r="AD62" s="40"/>
    </row>
    <row r="63" spans="1:30" ht="12.75">
      <c r="A63" s="10" t="s">
        <v>32</v>
      </c>
      <c r="B63" s="10" t="s">
        <v>32</v>
      </c>
      <c r="C63" s="7" t="s">
        <v>284</v>
      </c>
      <c r="D63" s="8">
        <v>100862</v>
      </c>
      <c r="E63" s="13" t="s">
        <v>285</v>
      </c>
      <c r="F63" s="15" t="s">
        <v>286</v>
      </c>
      <c r="G63" s="16" t="s">
        <v>163</v>
      </c>
      <c r="H63" s="9" t="s">
        <v>56</v>
      </c>
      <c r="I63" s="18" t="s">
        <v>255</v>
      </c>
      <c r="J63" s="9" t="s">
        <v>56</v>
      </c>
      <c r="K63" s="18" t="s">
        <v>287</v>
      </c>
      <c r="L63" s="19">
        <v>42877</v>
      </c>
      <c r="M63" s="23">
        <v>42881</v>
      </c>
      <c r="N63" s="24">
        <v>0</v>
      </c>
      <c r="O63" s="25">
        <v>0</v>
      </c>
      <c r="P63" s="26">
        <f t="shared" si="0"/>
        <v>0</v>
      </c>
      <c r="Q63" s="27">
        <v>4</v>
      </c>
      <c r="R63" s="29">
        <v>54.01</v>
      </c>
      <c r="S63" s="27">
        <v>1</v>
      </c>
      <c r="T63" s="29">
        <v>17.52</v>
      </c>
      <c r="U63" s="36">
        <f t="shared" si="1"/>
        <v>5</v>
      </c>
      <c r="V63" s="37">
        <f t="shared" si="2"/>
        <v>233.56</v>
      </c>
      <c r="W63" s="37">
        <f t="shared" si="3"/>
        <v>233.56</v>
      </c>
      <c r="X63" s="35"/>
      <c r="AA63" s="40"/>
      <c r="AB63" s="39" t="s">
        <v>146</v>
      </c>
      <c r="AC63" s="42"/>
      <c r="AD63" s="40"/>
    </row>
    <row r="64" spans="1:30" ht="12.75">
      <c r="A64" s="10" t="s">
        <v>32</v>
      </c>
      <c r="B64" s="10" t="s">
        <v>32</v>
      </c>
      <c r="C64" s="7" t="s">
        <v>284</v>
      </c>
      <c r="D64" s="8">
        <v>100862</v>
      </c>
      <c r="E64" s="13" t="s">
        <v>285</v>
      </c>
      <c r="F64" s="15" t="s">
        <v>286</v>
      </c>
      <c r="G64" s="16" t="s">
        <v>163</v>
      </c>
      <c r="H64" s="9" t="s">
        <v>56</v>
      </c>
      <c r="I64" s="18" t="s">
        <v>255</v>
      </c>
      <c r="J64" s="9" t="s">
        <v>56</v>
      </c>
      <c r="K64" s="18" t="s">
        <v>227</v>
      </c>
      <c r="L64" s="19">
        <v>42885</v>
      </c>
      <c r="M64" s="23">
        <v>42888</v>
      </c>
      <c r="N64" s="24">
        <v>0</v>
      </c>
      <c r="O64" s="25">
        <v>0</v>
      </c>
      <c r="P64" s="26">
        <f t="shared" si="0"/>
        <v>0</v>
      </c>
      <c r="Q64" s="27">
        <v>3</v>
      </c>
      <c r="R64" s="29">
        <v>54.01</v>
      </c>
      <c r="S64" s="27">
        <v>1</v>
      </c>
      <c r="T64" s="29">
        <v>17.52</v>
      </c>
      <c r="U64" s="36">
        <f t="shared" si="1"/>
        <v>4</v>
      </c>
      <c r="V64" s="37">
        <f t="shared" si="2"/>
        <v>179.55</v>
      </c>
      <c r="W64" s="37">
        <f t="shared" si="3"/>
        <v>179.55</v>
      </c>
      <c r="X64" s="35"/>
      <c r="AA64" s="40"/>
      <c r="AB64" s="39" t="s">
        <v>147</v>
      </c>
      <c r="AC64" s="42"/>
      <c r="AD64" s="40"/>
    </row>
    <row r="65" spans="1:30" ht="12.75">
      <c r="A65" s="10" t="s">
        <v>32</v>
      </c>
      <c r="B65" s="10" t="s">
        <v>32</v>
      </c>
      <c r="C65" s="7" t="s">
        <v>171</v>
      </c>
      <c r="D65" s="8">
        <v>100390</v>
      </c>
      <c r="E65" s="13" t="s">
        <v>189</v>
      </c>
      <c r="F65" s="15" t="s">
        <v>286</v>
      </c>
      <c r="G65" s="16" t="s">
        <v>163</v>
      </c>
      <c r="H65" s="9" t="s">
        <v>56</v>
      </c>
      <c r="I65" s="18" t="s">
        <v>255</v>
      </c>
      <c r="J65" s="9" t="s">
        <v>56</v>
      </c>
      <c r="K65" s="18" t="s">
        <v>288</v>
      </c>
      <c r="L65" s="19">
        <v>42877</v>
      </c>
      <c r="M65" s="23">
        <v>42881</v>
      </c>
      <c r="N65" s="24">
        <v>0</v>
      </c>
      <c r="O65" s="25">
        <v>0</v>
      </c>
      <c r="P65" s="26">
        <f t="shared" si="0"/>
        <v>0</v>
      </c>
      <c r="Q65" s="27">
        <v>4</v>
      </c>
      <c r="R65" s="29">
        <v>54.01</v>
      </c>
      <c r="S65" s="27">
        <v>1</v>
      </c>
      <c r="T65" s="29">
        <v>17.52</v>
      </c>
      <c r="U65" s="36">
        <f t="shared" si="1"/>
        <v>5</v>
      </c>
      <c r="V65" s="37">
        <f t="shared" si="2"/>
        <v>233.56</v>
      </c>
      <c r="W65" s="37">
        <f t="shared" si="3"/>
        <v>233.56</v>
      </c>
      <c r="X65" s="35"/>
      <c r="AA65" s="40"/>
      <c r="AB65" s="39" t="s">
        <v>92</v>
      </c>
      <c r="AC65" s="42"/>
      <c r="AD65" s="40"/>
    </row>
    <row r="66" spans="1:30" ht="12.75">
      <c r="A66" s="10" t="s">
        <v>32</v>
      </c>
      <c r="B66" s="10" t="s">
        <v>32</v>
      </c>
      <c r="C66" s="7" t="s">
        <v>171</v>
      </c>
      <c r="D66" s="8">
        <v>100390</v>
      </c>
      <c r="E66" s="13" t="s">
        <v>189</v>
      </c>
      <c r="F66" s="15" t="s">
        <v>286</v>
      </c>
      <c r="G66" s="16" t="s">
        <v>163</v>
      </c>
      <c r="H66" s="9" t="s">
        <v>56</v>
      </c>
      <c r="I66" s="18" t="s">
        <v>255</v>
      </c>
      <c r="J66" s="9" t="s">
        <v>56</v>
      </c>
      <c r="K66" s="18" t="s">
        <v>289</v>
      </c>
      <c r="L66" s="19">
        <v>42884</v>
      </c>
      <c r="M66" s="23">
        <v>42888</v>
      </c>
      <c r="N66" s="24">
        <v>0</v>
      </c>
      <c r="O66" s="25">
        <v>0</v>
      </c>
      <c r="P66" s="26">
        <f t="shared" si="0"/>
        <v>0</v>
      </c>
      <c r="Q66" s="27">
        <v>4</v>
      </c>
      <c r="R66" s="29">
        <v>54.01</v>
      </c>
      <c r="S66" s="27">
        <v>1</v>
      </c>
      <c r="T66" s="29">
        <v>17.52</v>
      </c>
      <c r="U66" s="36">
        <f t="shared" si="1"/>
        <v>5</v>
      </c>
      <c r="V66" s="37">
        <f t="shared" si="2"/>
        <v>233.56</v>
      </c>
      <c r="W66" s="37">
        <f t="shared" si="3"/>
        <v>233.56</v>
      </c>
      <c r="X66" s="35"/>
      <c r="AA66" s="40"/>
      <c r="AB66" s="39" t="s">
        <v>148</v>
      </c>
      <c r="AC66" s="42"/>
      <c r="AD66" s="40"/>
    </row>
    <row r="67" spans="1:30" ht="12.75">
      <c r="A67" s="10" t="s">
        <v>32</v>
      </c>
      <c r="B67" s="10" t="s">
        <v>32</v>
      </c>
      <c r="C67" s="7" t="s">
        <v>290</v>
      </c>
      <c r="D67" s="8">
        <v>101249</v>
      </c>
      <c r="E67" s="13" t="s">
        <v>189</v>
      </c>
      <c r="F67" s="15" t="s">
        <v>286</v>
      </c>
      <c r="G67" s="16" t="s">
        <v>163</v>
      </c>
      <c r="H67" s="9" t="s">
        <v>56</v>
      </c>
      <c r="I67" s="18" t="s">
        <v>255</v>
      </c>
      <c r="J67" s="9" t="s">
        <v>56</v>
      </c>
      <c r="K67" s="18" t="s">
        <v>287</v>
      </c>
      <c r="L67" s="19">
        <v>42877</v>
      </c>
      <c r="M67" s="23">
        <v>42881</v>
      </c>
      <c r="N67" s="24">
        <v>0</v>
      </c>
      <c r="O67" s="25">
        <v>0</v>
      </c>
      <c r="P67" s="26">
        <f t="shared" si="0"/>
        <v>0</v>
      </c>
      <c r="Q67" s="27">
        <v>4</v>
      </c>
      <c r="R67" s="29">
        <v>54.01</v>
      </c>
      <c r="S67" s="27">
        <v>1</v>
      </c>
      <c r="T67" s="29">
        <v>17.52</v>
      </c>
      <c r="U67" s="36">
        <f t="shared" si="1"/>
        <v>5</v>
      </c>
      <c r="V67" s="37">
        <f t="shared" si="2"/>
        <v>233.56</v>
      </c>
      <c r="W67" s="37">
        <f t="shared" si="3"/>
        <v>233.56</v>
      </c>
      <c r="X67" s="35"/>
      <c r="AA67" s="40"/>
      <c r="AB67" s="39" t="s">
        <v>149</v>
      </c>
      <c r="AC67" s="42"/>
      <c r="AD67" s="40"/>
    </row>
    <row r="68" spans="1:30" ht="12.75">
      <c r="A68" s="10" t="s">
        <v>32</v>
      </c>
      <c r="B68" s="10" t="s">
        <v>32</v>
      </c>
      <c r="C68" s="7" t="s">
        <v>290</v>
      </c>
      <c r="D68" s="8">
        <v>101250</v>
      </c>
      <c r="E68" s="13" t="s">
        <v>189</v>
      </c>
      <c r="F68" s="15" t="s">
        <v>286</v>
      </c>
      <c r="G68" s="16" t="s">
        <v>163</v>
      </c>
      <c r="H68" s="9" t="s">
        <v>56</v>
      </c>
      <c r="I68" s="18" t="s">
        <v>255</v>
      </c>
      <c r="J68" s="9" t="s">
        <v>56</v>
      </c>
      <c r="K68" s="18" t="s">
        <v>227</v>
      </c>
      <c r="L68" s="19">
        <v>42885</v>
      </c>
      <c r="M68" s="23">
        <v>42888</v>
      </c>
      <c r="N68" s="24">
        <v>0</v>
      </c>
      <c r="O68" s="25">
        <v>0</v>
      </c>
      <c r="P68" s="26">
        <f t="shared" si="0"/>
        <v>0</v>
      </c>
      <c r="Q68" s="27">
        <v>3</v>
      </c>
      <c r="R68" s="29">
        <v>54.01</v>
      </c>
      <c r="S68" s="27">
        <v>1</v>
      </c>
      <c r="T68" s="29">
        <v>17.52</v>
      </c>
      <c r="U68" s="36">
        <f t="shared" si="1"/>
        <v>4</v>
      </c>
      <c r="V68" s="37">
        <f t="shared" si="2"/>
        <v>179.55</v>
      </c>
      <c r="W68" s="37">
        <f t="shared" si="3"/>
        <v>179.55</v>
      </c>
      <c r="X68" s="35"/>
      <c r="AA68" s="40"/>
      <c r="AB68" s="39" t="s">
        <v>96</v>
      </c>
      <c r="AC68" s="42"/>
      <c r="AD68" s="40"/>
    </row>
    <row r="69" spans="1:30" ht="12.75">
      <c r="A69" s="10" t="s">
        <v>32</v>
      </c>
      <c r="B69" s="10" t="s">
        <v>32</v>
      </c>
      <c r="C69" s="7" t="s">
        <v>291</v>
      </c>
      <c r="D69" s="8">
        <v>100986</v>
      </c>
      <c r="E69" s="13" t="s">
        <v>189</v>
      </c>
      <c r="F69" s="15" t="s">
        <v>286</v>
      </c>
      <c r="G69" s="16" t="s">
        <v>163</v>
      </c>
      <c r="H69" s="9" t="s">
        <v>56</v>
      </c>
      <c r="I69" s="18" t="s">
        <v>255</v>
      </c>
      <c r="J69" s="9" t="s">
        <v>56</v>
      </c>
      <c r="K69" s="18" t="s">
        <v>288</v>
      </c>
      <c r="L69" s="19">
        <v>42877</v>
      </c>
      <c r="M69" s="23">
        <v>42881</v>
      </c>
      <c r="N69" s="24">
        <v>0</v>
      </c>
      <c r="O69" s="25">
        <v>0</v>
      </c>
      <c r="P69" s="26">
        <f t="shared" si="0"/>
        <v>0</v>
      </c>
      <c r="Q69" s="27">
        <v>4</v>
      </c>
      <c r="R69" s="29">
        <v>54.01</v>
      </c>
      <c r="S69" s="27">
        <v>1</v>
      </c>
      <c r="T69" s="29">
        <v>17.52</v>
      </c>
      <c r="U69" s="36">
        <f t="shared" si="1"/>
        <v>5</v>
      </c>
      <c r="V69" s="37">
        <f t="shared" si="2"/>
        <v>233.56</v>
      </c>
      <c r="W69" s="37">
        <f t="shared" si="3"/>
        <v>233.56</v>
      </c>
      <c r="X69" s="35"/>
      <c r="AA69" s="40"/>
      <c r="AB69" s="39" t="s">
        <v>97</v>
      </c>
      <c r="AC69" s="42"/>
      <c r="AD69" s="40"/>
    </row>
    <row r="70" spans="1:30" ht="12.75">
      <c r="A70" s="10" t="s">
        <v>32</v>
      </c>
      <c r="B70" s="10" t="s">
        <v>32</v>
      </c>
      <c r="C70" s="7" t="s">
        <v>292</v>
      </c>
      <c r="D70" s="8">
        <v>101770</v>
      </c>
      <c r="E70" s="13" t="s">
        <v>293</v>
      </c>
      <c r="F70" s="15" t="s">
        <v>294</v>
      </c>
      <c r="G70" s="16" t="s">
        <v>163</v>
      </c>
      <c r="H70" s="9" t="s">
        <v>56</v>
      </c>
      <c r="I70" s="18" t="s">
        <v>255</v>
      </c>
      <c r="J70" s="9" t="s">
        <v>56</v>
      </c>
      <c r="K70" s="18" t="s">
        <v>295</v>
      </c>
      <c r="L70" s="19">
        <v>42874</v>
      </c>
      <c r="M70" s="23">
        <v>42874</v>
      </c>
      <c r="N70" s="24">
        <v>0</v>
      </c>
      <c r="O70" s="25">
        <v>0</v>
      </c>
      <c r="P70" s="26">
        <f t="shared" si="0"/>
        <v>0</v>
      </c>
      <c r="Q70" s="27">
        <v>0</v>
      </c>
      <c r="R70" s="29">
        <v>54.01</v>
      </c>
      <c r="S70" s="27">
        <v>1</v>
      </c>
      <c r="T70" s="29">
        <v>17.52</v>
      </c>
      <c r="U70" s="36">
        <f t="shared" si="1"/>
        <v>1</v>
      </c>
      <c r="V70" s="37">
        <f t="shared" si="2"/>
        <v>17.52</v>
      </c>
      <c r="W70" s="37">
        <f t="shared" si="3"/>
        <v>17.52</v>
      </c>
      <c r="X70" s="35"/>
      <c r="AA70" s="40"/>
      <c r="AB70" s="39" t="s">
        <v>150</v>
      </c>
      <c r="AC70" s="42"/>
      <c r="AD70" s="40"/>
    </row>
    <row r="71" spans="1:30" ht="12.75">
      <c r="A71" s="10" t="s">
        <v>32</v>
      </c>
      <c r="B71" s="10" t="s">
        <v>32</v>
      </c>
      <c r="C71" s="7" t="s">
        <v>296</v>
      </c>
      <c r="D71" s="8">
        <v>10072</v>
      </c>
      <c r="E71" s="13" t="s">
        <v>297</v>
      </c>
      <c r="F71" s="15" t="s">
        <v>298</v>
      </c>
      <c r="G71" s="16" t="s">
        <v>163</v>
      </c>
      <c r="H71" s="9" t="s">
        <v>56</v>
      </c>
      <c r="I71" s="18" t="s">
        <v>255</v>
      </c>
      <c r="J71" s="9" t="s">
        <v>56</v>
      </c>
      <c r="K71" s="18" t="s">
        <v>233</v>
      </c>
      <c r="L71" s="19">
        <v>42878</v>
      </c>
      <c r="M71" s="23">
        <v>42878</v>
      </c>
      <c r="N71" s="24">
        <v>0</v>
      </c>
      <c r="O71" s="25">
        <v>0</v>
      </c>
      <c r="P71" s="26">
        <f t="shared" si="0"/>
        <v>0</v>
      </c>
      <c r="Q71" s="27">
        <v>0</v>
      </c>
      <c r="R71" s="29">
        <v>54.01</v>
      </c>
      <c r="S71" s="27">
        <v>1</v>
      </c>
      <c r="T71" s="29">
        <v>17.52</v>
      </c>
      <c r="U71" s="36">
        <f t="shared" si="1"/>
        <v>1</v>
      </c>
      <c r="V71" s="37">
        <f t="shared" si="2"/>
        <v>17.52</v>
      </c>
      <c r="W71" s="37">
        <f t="shared" si="3"/>
        <v>17.52</v>
      </c>
      <c r="X71" s="35"/>
      <c r="AA71" s="40"/>
      <c r="AB71" s="39" t="s">
        <v>151</v>
      </c>
      <c r="AC71" s="42"/>
      <c r="AD71" s="40"/>
    </row>
    <row r="72" spans="1:30" ht="12.75">
      <c r="A72" s="10" t="s">
        <v>32</v>
      </c>
      <c r="B72" s="10" t="s">
        <v>32</v>
      </c>
      <c r="C72" s="7" t="s">
        <v>188</v>
      </c>
      <c r="D72" s="8">
        <v>101745</v>
      </c>
      <c r="E72" s="13" t="s">
        <v>249</v>
      </c>
      <c r="F72" s="15" t="s">
        <v>299</v>
      </c>
      <c r="G72" s="16" t="s">
        <v>163</v>
      </c>
      <c r="H72" s="9" t="s">
        <v>56</v>
      </c>
      <c r="I72" s="18" t="s">
        <v>255</v>
      </c>
      <c r="J72" s="9" t="s">
        <v>254</v>
      </c>
      <c r="K72" s="18" t="s">
        <v>234</v>
      </c>
      <c r="L72" s="19">
        <v>42881</v>
      </c>
      <c r="M72" s="23">
        <v>42881</v>
      </c>
      <c r="N72" s="24">
        <v>698.08</v>
      </c>
      <c r="O72" s="25">
        <v>398.08</v>
      </c>
      <c r="P72" s="26">
        <f aca="true" t="shared" si="4" ref="P72:P86">N72+O72</f>
        <v>1096.16</v>
      </c>
      <c r="Q72" s="27">
        <v>1</v>
      </c>
      <c r="R72" s="29">
        <v>175.44</v>
      </c>
      <c r="S72" s="27">
        <v>0</v>
      </c>
      <c r="T72" s="29">
        <v>17.52</v>
      </c>
      <c r="U72" s="36">
        <f aca="true" t="shared" si="5" ref="U72:U86">Q72+S72</f>
        <v>1</v>
      </c>
      <c r="V72" s="37">
        <f aca="true" t="shared" si="6" ref="V72:V86">(Q72*R72)+(S72*T72)</f>
        <v>175.44</v>
      </c>
      <c r="W72" s="37">
        <f aca="true" t="shared" si="7" ref="W72:W86">V72+P72</f>
        <v>1271.6000000000001</v>
      </c>
      <c r="X72" s="35"/>
      <c r="AA72" s="40"/>
      <c r="AB72" s="39" t="s">
        <v>152</v>
      </c>
      <c r="AC72" s="44"/>
      <c r="AD72" s="40"/>
    </row>
    <row r="73" spans="1:30" ht="12.75">
      <c r="A73" s="10" t="s">
        <v>32</v>
      </c>
      <c r="B73" s="10" t="s">
        <v>32</v>
      </c>
      <c r="C73" s="7" t="s">
        <v>174</v>
      </c>
      <c r="D73" s="8">
        <v>100013</v>
      </c>
      <c r="E73" s="13" t="s">
        <v>194</v>
      </c>
      <c r="F73" s="15" t="s">
        <v>300</v>
      </c>
      <c r="G73" s="16" t="s">
        <v>163</v>
      </c>
      <c r="H73" s="9" t="s">
        <v>56</v>
      </c>
      <c r="I73" s="18" t="s">
        <v>255</v>
      </c>
      <c r="J73" s="9" t="s">
        <v>254</v>
      </c>
      <c r="K73" s="18" t="s">
        <v>234</v>
      </c>
      <c r="L73" s="19">
        <v>42881</v>
      </c>
      <c r="M73" s="23">
        <v>42881</v>
      </c>
      <c r="N73" s="24">
        <v>626.585</v>
      </c>
      <c r="O73" s="25">
        <v>626.58</v>
      </c>
      <c r="P73" s="26">
        <f t="shared" si="4"/>
        <v>1253.165</v>
      </c>
      <c r="Q73" s="27">
        <v>1</v>
      </c>
      <c r="R73" s="29">
        <v>237.56</v>
      </c>
      <c r="S73" s="27">
        <v>0</v>
      </c>
      <c r="T73" s="29">
        <v>17.52</v>
      </c>
      <c r="U73" s="36">
        <f t="shared" si="5"/>
        <v>1</v>
      </c>
      <c r="V73" s="37">
        <f t="shared" si="6"/>
        <v>237.56</v>
      </c>
      <c r="W73" s="37">
        <f t="shared" si="7"/>
        <v>1490.725</v>
      </c>
      <c r="X73" s="35"/>
      <c r="AA73" s="40"/>
      <c r="AB73" s="39" t="s">
        <v>98</v>
      </c>
      <c r="AC73" s="44"/>
      <c r="AD73" s="40"/>
    </row>
    <row r="74" spans="1:30" ht="12.75">
      <c r="A74" s="10" t="s">
        <v>32</v>
      </c>
      <c r="B74" s="10" t="s">
        <v>32</v>
      </c>
      <c r="C74" s="7" t="s">
        <v>177</v>
      </c>
      <c r="D74" s="8">
        <v>1000064</v>
      </c>
      <c r="E74" s="13" t="s">
        <v>301</v>
      </c>
      <c r="F74" s="15" t="s">
        <v>302</v>
      </c>
      <c r="G74" s="16" t="s">
        <v>163</v>
      </c>
      <c r="H74" s="9" t="s">
        <v>56</v>
      </c>
      <c r="I74" s="18" t="s">
        <v>255</v>
      </c>
      <c r="J74" s="9" t="s">
        <v>56</v>
      </c>
      <c r="K74" s="18" t="s">
        <v>303</v>
      </c>
      <c r="L74" s="19">
        <v>42880</v>
      </c>
      <c r="M74" s="23">
        <v>42880</v>
      </c>
      <c r="N74" s="24">
        <v>0</v>
      </c>
      <c r="O74" s="25">
        <v>0</v>
      </c>
      <c r="P74" s="26">
        <f t="shared" si="4"/>
        <v>0</v>
      </c>
      <c r="Q74" s="27">
        <v>0</v>
      </c>
      <c r="R74" s="29">
        <v>54.01</v>
      </c>
      <c r="S74" s="27">
        <v>1</v>
      </c>
      <c r="T74" s="29">
        <v>17.52</v>
      </c>
      <c r="U74" s="36">
        <f t="shared" si="5"/>
        <v>1</v>
      </c>
      <c r="V74" s="37">
        <f t="shared" si="6"/>
        <v>17.52</v>
      </c>
      <c r="W74" s="37">
        <f t="shared" si="7"/>
        <v>17.52</v>
      </c>
      <c r="X74" s="35"/>
      <c r="AA74" s="40"/>
      <c r="AB74" s="39" t="s">
        <v>153</v>
      </c>
      <c r="AC74" s="44"/>
      <c r="AD74" s="40"/>
    </row>
    <row r="75" spans="1:30" ht="12.75">
      <c r="A75" s="10" t="s">
        <v>32</v>
      </c>
      <c r="B75" s="10" t="s">
        <v>32</v>
      </c>
      <c r="C75" s="7" t="s">
        <v>304</v>
      </c>
      <c r="D75" s="8">
        <v>0</v>
      </c>
      <c r="E75" s="13" t="s">
        <v>305</v>
      </c>
      <c r="F75" s="15" t="s">
        <v>306</v>
      </c>
      <c r="G75" s="16" t="s">
        <v>163</v>
      </c>
      <c r="H75" s="9" t="s">
        <v>56</v>
      </c>
      <c r="I75" s="18" t="s">
        <v>307</v>
      </c>
      <c r="J75" s="9" t="s">
        <v>56</v>
      </c>
      <c r="K75" s="18" t="s">
        <v>308</v>
      </c>
      <c r="L75" s="19">
        <v>42886</v>
      </c>
      <c r="M75" s="23">
        <v>42887</v>
      </c>
      <c r="N75" s="24">
        <v>0</v>
      </c>
      <c r="O75" s="25">
        <v>0</v>
      </c>
      <c r="P75" s="26">
        <f t="shared" si="4"/>
        <v>0</v>
      </c>
      <c r="Q75" s="27">
        <v>1</v>
      </c>
      <c r="R75" s="29">
        <v>54.01</v>
      </c>
      <c r="S75" s="27">
        <v>1</v>
      </c>
      <c r="T75" s="29">
        <v>17.52</v>
      </c>
      <c r="U75" s="36">
        <f t="shared" si="5"/>
        <v>2</v>
      </c>
      <c r="V75" s="37">
        <f t="shared" si="6"/>
        <v>71.53</v>
      </c>
      <c r="W75" s="37">
        <f t="shared" si="7"/>
        <v>71.53</v>
      </c>
      <c r="X75" s="35"/>
      <c r="AA75" s="40"/>
      <c r="AB75" s="39" t="s">
        <v>154</v>
      </c>
      <c r="AC75" s="44"/>
      <c r="AD75" s="40"/>
    </row>
    <row r="76" spans="1:30" ht="12.75">
      <c r="A76" s="10" t="s">
        <v>32</v>
      </c>
      <c r="B76" s="10" t="s">
        <v>32</v>
      </c>
      <c r="C76" s="7" t="s">
        <v>309</v>
      </c>
      <c r="D76" s="8">
        <v>0</v>
      </c>
      <c r="E76" s="13" t="s">
        <v>310</v>
      </c>
      <c r="F76" s="15" t="s">
        <v>306</v>
      </c>
      <c r="G76" s="16" t="s">
        <v>163</v>
      </c>
      <c r="H76" s="9" t="s">
        <v>56</v>
      </c>
      <c r="I76" s="18" t="s">
        <v>311</v>
      </c>
      <c r="J76" s="9" t="s">
        <v>56</v>
      </c>
      <c r="K76" s="18" t="s">
        <v>308</v>
      </c>
      <c r="L76" s="19">
        <v>42886</v>
      </c>
      <c r="M76" s="23">
        <v>42888</v>
      </c>
      <c r="N76" s="24">
        <v>0</v>
      </c>
      <c r="O76" s="25">
        <v>0</v>
      </c>
      <c r="P76" s="26">
        <f t="shared" si="4"/>
        <v>0</v>
      </c>
      <c r="Q76" s="27">
        <v>2</v>
      </c>
      <c r="R76" s="29">
        <v>54.01</v>
      </c>
      <c r="S76" s="27">
        <v>1</v>
      </c>
      <c r="T76" s="29">
        <v>17.52</v>
      </c>
      <c r="U76" s="36">
        <f t="shared" si="5"/>
        <v>3</v>
      </c>
      <c r="V76" s="37">
        <f t="shared" si="6"/>
        <v>125.53999999999999</v>
      </c>
      <c r="W76" s="37">
        <f t="shared" si="7"/>
        <v>125.53999999999999</v>
      </c>
      <c r="X76" s="35"/>
      <c r="AA76" s="40"/>
      <c r="AB76" s="39" t="s">
        <v>155</v>
      </c>
      <c r="AC76" s="44"/>
      <c r="AD76" s="40"/>
    </row>
    <row r="77" spans="1:30" ht="12.75">
      <c r="A77" s="10" t="s">
        <v>32</v>
      </c>
      <c r="B77" s="10" t="s">
        <v>32</v>
      </c>
      <c r="C77" s="7" t="s">
        <v>179</v>
      </c>
      <c r="D77" s="8">
        <v>0</v>
      </c>
      <c r="E77" s="13" t="s">
        <v>196</v>
      </c>
      <c r="F77" s="15" t="s">
        <v>306</v>
      </c>
      <c r="G77" s="16" t="s">
        <v>163</v>
      </c>
      <c r="H77" s="9" t="s">
        <v>56</v>
      </c>
      <c r="I77" s="18" t="s">
        <v>255</v>
      </c>
      <c r="J77" s="9" t="s">
        <v>56</v>
      </c>
      <c r="K77" s="18" t="s">
        <v>230</v>
      </c>
      <c r="L77" s="19">
        <v>42886</v>
      </c>
      <c r="M77" s="23">
        <v>42887</v>
      </c>
      <c r="N77" s="24">
        <v>0</v>
      </c>
      <c r="O77" s="25">
        <v>0</v>
      </c>
      <c r="P77" s="26">
        <f t="shared" si="4"/>
        <v>0</v>
      </c>
      <c r="Q77" s="27">
        <v>1</v>
      </c>
      <c r="R77" s="29">
        <v>54.01</v>
      </c>
      <c r="S77" s="27">
        <v>1</v>
      </c>
      <c r="T77" s="29">
        <v>17.52</v>
      </c>
      <c r="U77" s="36">
        <f t="shared" si="5"/>
        <v>2</v>
      </c>
      <c r="V77" s="37">
        <f t="shared" si="6"/>
        <v>71.53</v>
      </c>
      <c r="W77" s="37">
        <f t="shared" si="7"/>
        <v>71.53</v>
      </c>
      <c r="X77" s="35"/>
      <c r="AA77" s="40"/>
      <c r="AB77" s="39" t="s">
        <v>156</v>
      </c>
      <c r="AC77" s="44"/>
      <c r="AD77" s="40"/>
    </row>
    <row r="78" spans="1:30" ht="12.75">
      <c r="A78" s="10" t="s">
        <v>32</v>
      </c>
      <c r="B78" s="10" t="s">
        <v>32</v>
      </c>
      <c r="C78" s="7" t="s">
        <v>312</v>
      </c>
      <c r="D78" s="8">
        <v>0</v>
      </c>
      <c r="E78" s="13" t="s">
        <v>313</v>
      </c>
      <c r="F78" s="15" t="s">
        <v>306</v>
      </c>
      <c r="G78" s="16" t="s">
        <v>163</v>
      </c>
      <c r="H78" s="9" t="s">
        <v>56</v>
      </c>
      <c r="I78" s="18" t="s">
        <v>208</v>
      </c>
      <c r="J78" s="9" t="s">
        <v>56</v>
      </c>
      <c r="K78" s="18" t="s">
        <v>308</v>
      </c>
      <c r="L78" s="19">
        <v>42886</v>
      </c>
      <c r="M78" s="23">
        <v>42888</v>
      </c>
      <c r="N78" s="24">
        <v>0</v>
      </c>
      <c r="O78" s="25">
        <v>0</v>
      </c>
      <c r="P78" s="26">
        <f>N78+O78</f>
        <v>0</v>
      </c>
      <c r="Q78" s="27">
        <v>2</v>
      </c>
      <c r="R78" s="29">
        <v>54.01</v>
      </c>
      <c r="S78" s="27">
        <v>1</v>
      </c>
      <c r="T78" s="29">
        <v>17.52</v>
      </c>
      <c r="U78" s="36">
        <f t="shared" si="5"/>
        <v>3</v>
      </c>
      <c r="V78" s="37">
        <f t="shared" si="6"/>
        <v>125.53999999999999</v>
      </c>
      <c r="W78" s="37">
        <f t="shared" si="7"/>
        <v>125.53999999999999</v>
      </c>
      <c r="X78" s="35"/>
      <c r="AA78" s="40"/>
      <c r="AB78" s="39" t="s">
        <v>157</v>
      </c>
      <c r="AC78" s="44"/>
      <c r="AD78" s="40"/>
    </row>
    <row r="79" spans="1:30" ht="12.75">
      <c r="A79" s="10" t="s">
        <v>32</v>
      </c>
      <c r="B79" s="10" t="s">
        <v>32</v>
      </c>
      <c r="C79" s="7" t="s">
        <v>314</v>
      </c>
      <c r="D79" s="8">
        <v>0</v>
      </c>
      <c r="E79" s="13" t="s">
        <v>315</v>
      </c>
      <c r="F79" s="15" t="s">
        <v>306</v>
      </c>
      <c r="G79" s="16" t="s">
        <v>163</v>
      </c>
      <c r="H79" s="9" t="s">
        <v>56</v>
      </c>
      <c r="I79" s="18" t="s">
        <v>316</v>
      </c>
      <c r="J79" s="9" t="s">
        <v>56</v>
      </c>
      <c r="K79" s="18" t="s">
        <v>308</v>
      </c>
      <c r="L79" s="19">
        <v>42886</v>
      </c>
      <c r="M79" s="23">
        <v>42887</v>
      </c>
      <c r="N79" s="24">
        <v>0</v>
      </c>
      <c r="O79" s="25">
        <v>0</v>
      </c>
      <c r="P79" s="26">
        <f t="shared" si="4"/>
        <v>0</v>
      </c>
      <c r="Q79" s="27">
        <v>1</v>
      </c>
      <c r="R79" s="29">
        <v>54.01</v>
      </c>
      <c r="S79" s="27">
        <v>1</v>
      </c>
      <c r="T79" s="29">
        <v>17.52</v>
      </c>
      <c r="U79" s="36">
        <f t="shared" si="5"/>
        <v>2</v>
      </c>
      <c r="V79" s="37">
        <f t="shared" si="6"/>
        <v>71.53</v>
      </c>
      <c r="W79" s="37">
        <f t="shared" si="7"/>
        <v>71.53</v>
      </c>
      <c r="X79" s="35"/>
      <c r="AA79" s="40"/>
      <c r="AB79" s="39" t="s">
        <v>158</v>
      </c>
      <c r="AC79" s="44"/>
      <c r="AD79" s="40"/>
    </row>
    <row r="80" spans="1:30" ht="12.75">
      <c r="A80" s="10" t="s">
        <v>32</v>
      </c>
      <c r="B80" s="10" t="s">
        <v>32</v>
      </c>
      <c r="C80" s="7" t="s">
        <v>317</v>
      </c>
      <c r="D80" s="8">
        <v>100935</v>
      </c>
      <c r="E80" s="13" t="s">
        <v>250</v>
      </c>
      <c r="F80" s="15" t="s">
        <v>318</v>
      </c>
      <c r="G80" s="16" t="s">
        <v>163</v>
      </c>
      <c r="H80" s="9" t="s">
        <v>56</v>
      </c>
      <c r="I80" s="18" t="s">
        <v>255</v>
      </c>
      <c r="J80" s="9" t="s">
        <v>56</v>
      </c>
      <c r="K80" s="18" t="s">
        <v>319</v>
      </c>
      <c r="L80" s="19">
        <v>42882</v>
      </c>
      <c r="M80" s="23">
        <v>42882</v>
      </c>
      <c r="N80" s="24">
        <v>0</v>
      </c>
      <c r="O80" s="25">
        <v>0</v>
      </c>
      <c r="P80" s="26">
        <f t="shared" si="4"/>
        <v>0</v>
      </c>
      <c r="Q80" s="27">
        <v>0</v>
      </c>
      <c r="R80" s="29">
        <v>54.01</v>
      </c>
      <c r="S80" s="27">
        <v>1</v>
      </c>
      <c r="T80" s="29">
        <v>17.52</v>
      </c>
      <c r="U80" s="36">
        <f t="shared" si="5"/>
        <v>1</v>
      </c>
      <c r="V80" s="37">
        <f t="shared" si="6"/>
        <v>17.52</v>
      </c>
      <c r="W80" s="37">
        <f t="shared" si="7"/>
        <v>17.52</v>
      </c>
      <c r="X80" s="35"/>
      <c r="AA80" s="40"/>
      <c r="AB80" s="39" t="s">
        <v>159</v>
      </c>
      <c r="AC80" s="44"/>
      <c r="AD80" s="40"/>
    </row>
    <row r="81" spans="1:30" ht="12.75">
      <c r="A81" s="10" t="s">
        <v>32</v>
      </c>
      <c r="B81" s="10" t="s">
        <v>32</v>
      </c>
      <c r="C81" s="7" t="s">
        <v>172</v>
      </c>
      <c r="D81" s="8">
        <v>100404</v>
      </c>
      <c r="E81" s="13" t="s">
        <v>189</v>
      </c>
      <c r="F81" s="15" t="s">
        <v>241</v>
      </c>
      <c r="G81" s="16" t="s">
        <v>163</v>
      </c>
      <c r="H81" s="9" t="s">
        <v>56</v>
      </c>
      <c r="I81" s="18" t="s">
        <v>255</v>
      </c>
      <c r="J81" s="9" t="s">
        <v>56</v>
      </c>
      <c r="K81" s="18" t="s">
        <v>204</v>
      </c>
      <c r="L81" s="19">
        <v>42884</v>
      </c>
      <c r="M81" s="23">
        <v>42888</v>
      </c>
      <c r="N81" s="24">
        <v>0</v>
      </c>
      <c r="O81" s="25">
        <v>0</v>
      </c>
      <c r="P81" s="26">
        <f t="shared" si="4"/>
        <v>0</v>
      </c>
      <c r="Q81" s="27">
        <v>4</v>
      </c>
      <c r="R81" s="29">
        <v>54.01</v>
      </c>
      <c r="S81" s="27">
        <v>1</v>
      </c>
      <c r="T81" s="29">
        <v>17.52</v>
      </c>
      <c r="U81" s="36">
        <f t="shared" si="5"/>
        <v>5</v>
      </c>
      <c r="V81" s="37">
        <f t="shared" si="6"/>
        <v>233.56</v>
      </c>
      <c r="W81" s="37">
        <f t="shared" si="7"/>
        <v>233.56</v>
      </c>
      <c r="X81" s="35"/>
      <c r="AA81" s="40"/>
      <c r="AB81" s="39" t="s">
        <v>160</v>
      </c>
      <c r="AC81" s="44"/>
      <c r="AD81" s="40"/>
    </row>
    <row r="82" spans="1:30" ht="12.75">
      <c r="A82" s="10" t="s">
        <v>32</v>
      </c>
      <c r="B82" s="10" t="s">
        <v>32</v>
      </c>
      <c r="C82" s="7" t="s">
        <v>173</v>
      </c>
      <c r="D82" s="8">
        <v>101656</v>
      </c>
      <c r="E82" s="13" t="s">
        <v>193</v>
      </c>
      <c r="F82" s="15" t="s">
        <v>241</v>
      </c>
      <c r="G82" s="16" t="s">
        <v>163</v>
      </c>
      <c r="H82" s="9" t="s">
        <v>56</v>
      </c>
      <c r="I82" s="18" t="s">
        <v>255</v>
      </c>
      <c r="J82" s="9" t="s">
        <v>56</v>
      </c>
      <c r="K82" s="18" t="s">
        <v>204</v>
      </c>
      <c r="L82" s="19">
        <v>42884</v>
      </c>
      <c r="M82" s="23">
        <v>42888</v>
      </c>
      <c r="N82" s="24">
        <v>0</v>
      </c>
      <c r="O82" s="25">
        <v>0</v>
      </c>
      <c r="P82" s="26">
        <f t="shared" si="4"/>
        <v>0</v>
      </c>
      <c r="Q82" s="27">
        <v>4</v>
      </c>
      <c r="R82" s="29">
        <v>54.01</v>
      </c>
      <c r="S82" s="27">
        <v>1</v>
      </c>
      <c r="T82" s="29">
        <v>17.52</v>
      </c>
      <c r="U82" s="36">
        <f t="shared" si="5"/>
        <v>5</v>
      </c>
      <c r="V82" s="37">
        <f t="shared" si="6"/>
        <v>233.56</v>
      </c>
      <c r="W82" s="37">
        <f t="shared" si="7"/>
        <v>233.56</v>
      </c>
      <c r="X82" s="35"/>
      <c r="AA82" s="40"/>
      <c r="AB82" s="39" t="s">
        <v>102</v>
      </c>
      <c r="AC82" s="44"/>
      <c r="AD82" s="40"/>
    </row>
    <row r="83" spans="1:30" ht="12.75">
      <c r="A83" s="10" t="s">
        <v>32</v>
      </c>
      <c r="B83" s="10" t="s">
        <v>32</v>
      </c>
      <c r="C83" s="7" t="s">
        <v>164</v>
      </c>
      <c r="D83" s="8">
        <v>100960</v>
      </c>
      <c r="E83" s="13" t="s">
        <v>189</v>
      </c>
      <c r="F83" s="15" t="s">
        <v>320</v>
      </c>
      <c r="G83" s="16" t="s">
        <v>163</v>
      </c>
      <c r="H83" s="9" t="s">
        <v>56</v>
      </c>
      <c r="I83" s="18" t="s">
        <v>255</v>
      </c>
      <c r="J83" s="9" t="s">
        <v>56</v>
      </c>
      <c r="K83" s="18" t="s">
        <v>229</v>
      </c>
      <c r="L83" s="19">
        <v>42884</v>
      </c>
      <c r="M83" s="23">
        <v>42885</v>
      </c>
      <c r="N83" s="24">
        <v>0</v>
      </c>
      <c r="O83" s="25">
        <v>0</v>
      </c>
      <c r="P83" s="26">
        <f t="shared" si="4"/>
        <v>0</v>
      </c>
      <c r="Q83" s="27">
        <v>1</v>
      </c>
      <c r="R83" s="29">
        <v>54.01</v>
      </c>
      <c r="S83" s="27">
        <v>1</v>
      </c>
      <c r="T83" s="29">
        <v>17.52</v>
      </c>
      <c r="U83" s="36">
        <f t="shared" si="5"/>
        <v>2</v>
      </c>
      <c r="V83" s="37">
        <f t="shared" si="6"/>
        <v>71.53</v>
      </c>
      <c r="W83" s="37">
        <f t="shared" si="7"/>
        <v>71.53</v>
      </c>
      <c r="X83" s="35"/>
      <c r="AA83" s="40"/>
      <c r="AB83" s="39" t="s">
        <v>161</v>
      </c>
      <c r="AC83" s="44"/>
      <c r="AD83" s="40"/>
    </row>
    <row r="84" spans="1:30" ht="12.75">
      <c r="A84" s="10" t="s">
        <v>32</v>
      </c>
      <c r="B84" s="10" t="s">
        <v>32</v>
      </c>
      <c r="C84" s="7" t="s">
        <v>165</v>
      </c>
      <c r="D84" s="8">
        <v>100412</v>
      </c>
      <c r="E84" s="13" t="s">
        <v>189</v>
      </c>
      <c r="F84" s="15" t="s">
        <v>320</v>
      </c>
      <c r="G84" s="16" t="s">
        <v>163</v>
      </c>
      <c r="H84" s="9" t="s">
        <v>56</v>
      </c>
      <c r="I84" s="18" t="s">
        <v>255</v>
      </c>
      <c r="J84" s="9" t="s">
        <v>56</v>
      </c>
      <c r="K84" s="18" t="s">
        <v>229</v>
      </c>
      <c r="L84" s="19">
        <v>42884</v>
      </c>
      <c r="M84" s="23">
        <v>42885</v>
      </c>
      <c r="N84" s="24">
        <v>0</v>
      </c>
      <c r="O84" s="25">
        <v>0</v>
      </c>
      <c r="P84" s="26">
        <f t="shared" si="4"/>
        <v>0</v>
      </c>
      <c r="Q84" s="27">
        <v>1</v>
      </c>
      <c r="R84" s="29">
        <v>54.01</v>
      </c>
      <c r="S84" s="27">
        <v>1</v>
      </c>
      <c r="T84" s="29">
        <v>17.52</v>
      </c>
      <c r="U84" s="36">
        <f t="shared" si="5"/>
        <v>2</v>
      </c>
      <c r="V84" s="37">
        <f t="shared" si="6"/>
        <v>71.53</v>
      </c>
      <c r="W84" s="37">
        <f t="shared" si="7"/>
        <v>71.53</v>
      </c>
      <c r="X84" s="35"/>
      <c r="AA84" s="40"/>
      <c r="AB84" s="39" t="s">
        <v>104</v>
      </c>
      <c r="AC84" s="44"/>
      <c r="AD84" s="40"/>
    </row>
    <row r="85" spans="1:30" ht="12.75">
      <c r="A85" s="10" t="s">
        <v>32</v>
      </c>
      <c r="B85" s="10" t="s">
        <v>32</v>
      </c>
      <c r="C85" s="7" t="s">
        <v>321</v>
      </c>
      <c r="D85" s="8">
        <v>0</v>
      </c>
      <c r="E85" s="13" t="s">
        <v>322</v>
      </c>
      <c r="F85" s="15" t="s">
        <v>323</v>
      </c>
      <c r="G85" s="16" t="s">
        <v>163</v>
      </c>
      <c r="H85" s="9" t="s">
        <v>56</v>
      </c>
      <c r="I85" s="18" t="s">
        <v>206</v>
      </c>
      <c r="J85" s="9" t="s">
        <v>56</v>
      </c>
      <c r="K85" s="18" t="s">
        <v>308</v>
      </c>
      <c r="L85" s="19">
        <v>42886</v>
      </c>
      <c r="M85" s="23">
        <v>42887</v>
      </c>
      <c r="N85" s="24">
        <v>0</v>
      </c>
      <c r="O85" s="25">
        <v>0</v>
      </c>
      <c r="P85" s="26">
        <f t="shared" si="4"/>
        <v>0</v>
      </c>
      <c r="Q85" s="27">
        <v>1</v>
      </c>
      <c r="R85" s="29">
        <v>54.01</v>
      </c>
      <c r="S85" s="27">
        <v>1</v>
      </c>
      <c r="T85" s="29">
        <v>17.52</v>
      </c>
      <c r="U85" s="36">
        <f t="shared" si="5"/>
        <v>2</v>
      </c>
      <c r="V85" s="37">
        <f t="shared" si="6"/>
        <v>71.53</v>
      </c>
      <c r="W85" s="37">
        <f t="shared" si="7"/>
        <v>71.53</v>
      </c>
      <c r="X85" s="35"/>
      <c r="AA85" s="40"/>
      <c r="AB85" s="39" t="s">
        <v>162</v>
      </c>
      <c r="AC85" s="44"/>
      <c r="AD85" s="40"/>
    </row>
    <row r="86" spans="1:30" ht="12.75">
      <c r="A86" s="10" t="s">
        <v>32</v>
      </c>
      <c r="B86" s="10" t="s">
        <v>32</v>
      </c>
      <c r="C86" s="7" t="s">
        <v>183</v>
      </c>
      <c r="D86" s="8">
        <v>101486</v>
      </c>
      <c r="E86" s="13" t="s">
        <v>189</v>
      </c>
      <c r="F86" s="15" t="s">
        <v>324</v>
      </c>
      <c r="G86" s="16" t="s">
        <v>163</v>
      </c>
      <c r="H86" s="9" t="s">
        <v>56</v>
      </c>
      <c r="I86" s="18" t="s">
        <v>255</v>
      </c>
      <c r="J86" s="9" t="s">
        <v>56</v>
      </c>
      <c r="K86" s="18" t="s">
        <v>232</v>
      </c>
      <c r="L86" s="19">
        <v>42886</v>
      </c>
      <c r="M86" s="23">
        <v>42887</v>
      </c>
      <c r="N86" s="24">
        <v>0</v>
      </c>
      <c r="O86" s="25">
        <v>0</v>
      </c>
      <c r="P86" s="26">
        <f t="shared" si="4"/>
        <v>0</v>
      </c>
      <c r="Q86" s="27">
        <v>1</v>
      </c>
      <c r="R86" s="29">
        <v>54.01</v>
      </c>
      <c r="S86" s="27">
        <v>1</v>
      </c>
      <c r="T86" s="29">
        <v>17.52</v>
      </c>
      <c r="U86" s="36">
        <f t="shared" si="5"/>
        <v>2</v>
      </c>
      <c r="V86" s="37">
        <f t="shared" si="6"/>
        <v>71.53</v>
      </c>
      <c r="W86" s="37">
        <f t="shared" si="7"/>
        <v>71.53</v>
      </c>
      <c r="X86" s="35"/>
      <c r="AA86" s="40"/>
      <c r="AB86" s="39" t="s">
        <v>106</v>
      </c>
      <c r="AC86" s="44"/>
      <c r="AD86" s="40"/>
    </row>
    <row r="87" spans="1:24" ht="12.75">
      <c r="A87" s="45"/>
      <c r="B87" s="45"/>
      <c r="C87" s="46"/>
      <c r="D87" s="45"/>
      <c r="E87" s="46"/>
      <c r="F87" s="46"/>
      <c r="G87" s="45"/>
      <c r="H87" s="45"/>
      <c r="I87" s="45"/>
      <c r="J87" s="45"/>
      <c r="K87" s="45"/>
      <c r="L87" s="45"/>
      <c r="M87" s="47"/>
      <c r="N87" s="45"/>
      <c r="O87" s="45"/>
      <c r="P87" s="45"/>
      <c r="Q87" s="45"/>
      <c r="R87" s="45"/>
      <c r="S87" s="45"/>
      <c r="T87" s="45"/>
      <c r="U87" s="47"/>
      <c r="V87" s="46"/>
      <c r="W87" s="46"/>
      <c r="X87" s="46"/>
    </row>
  </sheetData>
  <sheetProtection/>
  <mergeCells count="28">
    <mergeCell ref="X4:X6"/>
    <mergeCell ref="G5:G6"/>
    <mergeCell ref="L5:L6"/>
    <mergeCell ref="M5:M6"/>
    <mergeCell ref="N5:N6"/>
    <mergeCell ref="O5:O6"/>
    <mergeCell ref="P5:P6"/>
    <mergeCell ref="H5:I5"/>
    <mergeCell ref="J5:K5"/>
    <mergeCell ref="U5:U6"/>
    <mergeCell ref="V5:V6"/>
    <mergeCell ref="W4:W6"/>
    <mergeCell ref="A5:A6"/>
    <mergeCell ref="B5:B6"/>
    <mergeCell ref="C5:C6"/>
    <mergeCell ref="D5:D6"/>
    <mergeCell ref="E5:E6"/>
    <mergeCell ref="F5:F6"/>
    <mergeCell ref="Q5:R5"/>
    <mergeCell ref="A1:X1"/>
    <mergeCell ref="A2:X2"/>
    <mergeCell ref="A3:X3"/>
    <mergeCell ref="A4:B4"/>
    <mergeCell ref="C4:E4"/>
    <mergeCell ref="F4:M4"/>
    <mergeCell ref="N4:P4"/>
    <mergeCell ref="Q4:V4"/>
    <mergeCell ref="S5:T5"/>
  </mergeCells>
  <conditionalFormatting sqref="U8:X86 P8:P86">
    <cfRule type="expression" priority="1" dxfId="0" stopIfTrue="1">
      <formula>'MAIO-2017'!#REF!&lt;&gt;$U8</formula>
    </cfRule>
  </conditionalFormatting>
  <dataValidations count="4">
    <dataValidation errorStyle="warning" type="list" allowBlank="1" showErrorMessage="1" sqref="B60:B85 B8:B12">
      <formula1>$AB$6:$AB$86</formula1>
    </dataValidation>
    <dataValidation errorStyle="warning" type="list" allowBlank="1" showErrorMessage="1" sqref="B86 A8:A86 B13:B59">
      <formula1>$AA$6:$AA$58</formula1>
    </dataValidation>
    <dataValidation type="list" allowBlank="1" sqref="H8:H86 J8:J86">
      <formula1>"AL,AP,AM,BA,CE,DF,ES,GO,MA,MT,MS,MG,PA,PB,PR,PE,PI,RJ,RN,RS,RO,RR,SC,SP,SE,TO,–"</formula1>
    </dataValidation>
    <dataValidation type="list" allowBlank="1" sqref="G8:G86">
      <formula1>"Nacional,Internacional"</formula1>
    </dataValidation>
  </dataValidations>
  <printOptions/>
  <pageMargins left="0.51" right="0.51" top="0.79" bottom="0.79" header="0.31" footer="0.3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cp:keywords/>
  <dc:description/>
  <cp:lastModifiedBy>luiz.felipe</cp:lastModifiedBy>
  <cp:lastPrinted>2017-05-16T14:51:35Z</cp:lastPrinted>
  <dcterms:created xsi:type="dcterms:W3CDTF">2017-05-10T16:21:31Z</dcterms:created>
  <dcterms:modified xsi:type="dcterms:W3CDTF">2017-06-01T15:54:11Z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