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95" windowWidth="19575" windowHeight="6570" tabRatio="794"/>
  </bookViews>
  <sheets>
    <sheet name="Executado (Junho)" sheetId="4" r:id="rId1"/>
    <sheet name="Planejado (Julho)" sheetId="3" r:id="rId2"/>
  </sheets>
  <calcPr calcId="125725"/>
</workbook>
</file>

<file path=xl/calcChain.xml><?xml version="1.0" encoding="utf-8"?>
<calcChain xmlns="http://schemas.openxmlformats.org/spreadsheetml/2006/main">
  <c r="N50" i="4"/>
  <c r="K50"/>
  <c r="N49"/>
  <c r="K49"/>
  <c r="O48"/>
  <c r="N48"/>
  <c r="K48"/>
  <c r="N47"/>
  <c r="K47"/>
  <c r="N46"/>
  <c r="K46"/>
  <c r="N45"/>
  <c r="K45"/>
  <c r="N44"/>
  <c r="K44"/>
  <c r="N43"/>
  <c r="K43"/>
  <c r="O43" s="1"/>
  <c r="N42"/>
  <c r="K42"/>
  <c r="N41"/>
  <c r="K41"/>
  <c r="N40"/>
  <c r="K40"/>
  <c r="N39"/>
  <c r="K39"/>
  <c r="O39" s="1"/>
  <c r="N38"/>
  <c r="K38"/>
  <c r="N37"/>
  <c r="K37"/>
  <c r="N36"/>
  <c r="K36"/>
  <c r="N35"/>
  <c r="K35"/>
  <c r="O35" s="1"/>
  <c r="N34"/>
  <c r="K34"/>
  <c r="N33"/>
  <c r="K33"/>
  <c r="N32"/>
  <c r="K32"/>
  <c r="N31"/>
  <c r="K31"/>
  <c r="N30"/>
  <c r="K30"/>
  <c r="O30" s="1"/>
  <c r="N29"/>
  <c r="K29"/>
  <c r="N28"/>
  <c r="K28"/>
  <c r="O27"/>
  <c r="N27"/>
  <c r="K27"/>
  <c r="N26"/>
  <c r="K26"/>
  <c r="N25"/>
  <c r="K25"/>
  <c r="N24"/>
  <c r="K24"/>
  <c r="N23"/>
  <c r="K23"/>
  <c r="N22"/>
  <c r="K22"/>
  <c r="O22" s="1"/>
  <c r="N21"/>
  <c r="K21"/>
  <c r="N20"/>
  <c r="K20"/>
  <c r="O19"/>
  <c r="N19"/>
  <c r="K19"/>
  <c r="N18"/>
  <c r="K18"/>
  <c r="N17"/>
  <c r="K17"/>
  <c r="N16"/>
  <c r="K16"/>
  <c r="N15"/>
  <c r="K15"/>
  <c r="O15" s="1"/>
  <c r="N14"/>
  <c r="K14"/>
  <c r="N13"/>
  <c r="K13"/>
  <c r="N12"/>
  <c r="K12"/>
  <c r="N11"/>
  <c r="K11"/>
  <c r="O11" s="1"/>
  <c r="N10"/>
  <c r="K10"/>
  <c r="N9"/>
  <c r="K9"/>
  <c r="N8"/>
  <c r="K8"/>
  <c r="N7"/>
  <c r="K7"/>
  <c r="O7" s="1"/>
  <c r="O14" l="1"/>
  <c r="O50"/>
  <c r="O10"/>
  <c r="O23"/>
  <c r="O38"/>
  <c r="O44"/>
  <c r="O18"/>
  <c r="O31"/>
  <c r="O26"/>
  <c r="O34"/>
  <c r="O47"/>
  <c r="O9"/>
  <c r="O12"/>
  <c r="O17"/>
  <c r="O20"/>
  <c r="O25"/>
  <c r="O28"/>
  <c r="O33"/>
  <c r="O36"/>
  <c r="O46"/>
  <c r="O8"/>
  <c r="O13"/>
  <c r="O16"/>
  <c r="O21"/>
  <c r="O24"/>
  <c r="O29"/>
  <c r="O32"/>
  <c r="O37"/>
  <c r="O45"/>
  <c r="N8" i="3"/>
  <c r="N9"/>
  <c r="N10"/>
  <c r="O10" s="1"/>
  <c r="N11"/>
  <c r="N12"/>
  <c r="N13"/>
  <c r="N14"/>
  <c r="O14" s="1"/>
  <c r="N15"/>
  <c r="N16"/>
  <c r="N17"/>
  <c r="N18"/>
  <c r="O18" s="1"/>
  <c r="N19"/>
  <c r="N20"/>
  <c r="N21"/>
  <c r="N22"/>
  <c r="O22" s="1"/>
  <c r="N23"/>
  <c r="N24"/>
  <c r="N25"/>
  <c r="N26"/>
  <c r="O26" s="1"/>
  <c r="N27"/>
  <c r="N28"/>
  <c r="N29"/>
  <c r="N30"/>
  <c r="O30" s="1"/>
  <c r="N31"/>
  <c r="N32"/>
  <c r="N33"/>
  <c r="N34"/>
  <c r="O34" s="1"/>
  <c r="N35"/>
  <c r="N36"/>
  <c r="N37"/>
  <c r="N38"/>
  <c r="O38" s="1"/>
  <c r="N39"/>
  <c r="N40"/>
  <c r="N41"/>
  <c r="N42"/>
  <c r="O42" s="1"/>
  <c r="N43"/>
  <c r="N44"/>
  <c r="N45"/>
  <c r="N46"/>
  <c r="O46" s="1"/>
  <c r="N47"/>
  <c r="N48"/>
  <c r="N49"/>
  <c r="N50"/>
  <c r="O50" s="1"/>
  <c r="N51"/>
  <c r="N52"/>
  <c r="N53"/>
  <c r="N7"/>
  <c r="O7" s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7"/>
  <c r="O51" l="1"/>
  <c r="O43"/>
  <c r="O35"/>
  <c r="O27"/>
  <c r="O23"/>
  <c r="O19"/>
  <c r="O11"/>
  <c r="O52"/>
  <c r="O48"/>
  <c r="O44"/>
  <c r="O40"/>
  <c r="O36"/>
  <c r="O32"/>
  <c r="O28"/>
  <c r="O24"/>
  <c r="O20"/>
  <c r="O16"/>
  <c r="O12"/>
  <c r="O8"/>
  <c r="O47"/>
  <c r="O39"/>
  <c r="O31"/>
  <c r="O15"/>
  <c r="O53"/>
  <c r="O49"/>
  <c r="O45"/>
  <c r="O41"/>
  <c r="O37"/>
  <c r="O33"/>
  <c r="O29"/>
  <c r="O25"/>
  <c r="O21"/>
  <c r="O17"/>
  <c r="O13"/>
  <c r="O9"/>
</calcChain>
</file>

<file path=xl/sharedStrings.xml><?xml version="1.0" encoding="utf-8"?>
<sst xmlns="http://schemas.openxmlformats.org/spreadsheetml/2006/main" count="344" uniqueCount="184">
  <si>
    <t>MATRIZ DE GERENCIAMENTO DE PASSAGENS E DIÁRIAS</t>
  </si>
  <si>
    <t>MÊS REFERÊNCIA:</t>
  </si>
  <si>
    <t>NOME DO SERVIDOR</t>
  </si>
  <si>
    <t>MATRÍCULA</t>
  </si>
  <si>
    <t>CARGO/FUNÇÃO</t>
  </si>
  <si>
    <t>MOTIVO</t>
  </si>
  <si>
    <t>PASSAGENS AÉREAS</t>
  </si>
  <si>
    <t>DIÁRIAS INTEGRAIS</t>
  </si>
  <si>
    <t>DIÁRIAS PARCIAIS</t>
  </si>
  <si>
    <t>TOTAL</t>
  </si>
  <si>
    <t>DIÁRIAS</t>
  </si>
  <si>
    <t>PLANEJADO MÊS</t>
  </si>
  <si>
    <t>Quantidade</t>
  </si>
  <si>
    <t>Origem / Destino</t>
  </si>
  <si>
    <t>VALOR</t>
  </si>
  <si>
    <t>Planejado (mês)</t>
  </si>
  <si>
    <t>ANALISTA DE MEIO AMBIENTE</t>
  </si>
  <si>
    <t>10107-9</t>
  </si>
  <si>
    <t>ANALISTA DE RECURSOS HÍDRICOS</t>
  </si>
  <si>
    <t>JULIO CEZAR BATISTA</t>
  </si>
  <si>
    <t>10125-7</t>
  </si>
  <si>
    <t>FERNANDO ACIOLI</t>
  </si>
  <si>
    <t>10007-2</t>
  </si>
  <si>
    <t>10124-9</t>
  </si>
  <si>
    <t>Téc. Hidrometeorologia</t>
  </si>
  <si>
    <t xml:space="preserve">DIÓRGENES LUIZ DA SILVA </t>
  </si>
  <si>
    <t xml:space="preserve">EDUARDA OLIVEIRA CASANOVA </t>
  </si>
  <si>
    <t>10166-4</t>
  </si>
  <si>
    <t>Analista de Meteorologia</t>
  </si>
  <si>
    <t>EXECUTADO</t>
  </si>
  <si>
    <t xml:space="preserve">EXECUTADO </t>
  </si>
  <si>
    <t>EXECUTADO MÊS</t>
  </si>
  <si>
    <t>PREVISÃO PLANEJADA</t>
  </si>
  <si>
    <t>LUCIANA MEIRA</t>
  </si>
  <si>
    <t xml:space="preserve">ANALISTA SOCIAL </t>
  </si>
  <si>
    <t xml:space="preserve">ANALISTA DE MEIO AMBIENTE </t>
  </si>
  <si>
    <t xml:space="preserve">ANALISTA DE RECURSOS HÍDRICOS </t>
  </si>
  <si>
    <t xml:space="preserve">FERNANDO BELLO DIAS PEREIRA </t>
  </si>
  <si>
    <t xml:space="preserve">FISCALIZAÇÃO DA OBRA DO RADAR METEOROLÓGICO DE CHÃ GRANDE </t>
  </si>
  <si>
    <t>10098-6</t>
  </si>
  <si>
    <t>DANILO MARCELO BARROS DA SILVA</t>
  </si>
  <si>
    <t>ASSISTENTE DE GESTÃO EM RECURSOS HÍDRICOS/TÉCNICO EM HIDROMETOROLOGIA</t>
  </si>
  <si>
    <t>REALIZAR MANUTENÇÃO DA REDE DE MONITORAMENTO CONVENCIONAL E DE PLATAFORMAS DE COLETA DE DADOS E OBTENÇÃO DOS NÍVEIS DOS RESERVATÓRIOS DO ESTADO (ABRANGE TODO O ESTADO)</t>
  </si>
  <si>
    <t>JORGE BENEDITO DA SILVA</t>
  </si>
  <si>
    <t>WAGNER FELIPE SILVA</t>
  </si>
  <si>
    <t>ASSISTENTE DE GESTÃO EM RECURSOS HÍDRICOS/TÉCNICO EM TOPOGRAFIA</t>
  </si>
  <si>
    <t>HELTON JOSÉ DOS SANTOS GOUVEIA</t>
  </si>
  <si>
    <t>CESAR AUGUSTO DE MENDONÇA</t>
  </si>
  <si>
    <t>APRESENTAR CENÁRIOS DA SITUAÇÃO DOS RESERVATÓRIOS NOS CONSELHOS DE USUÁRIOS E PARTICIPAR DE REUNIÕES PARA GESTÃO DA ÁGUA (ABRANGE TODO O ESTADO)</t>
  </si>
  <si>
    <t>REALIZAR MANUTENÇÃO DAS PLATAFORMAS DE COLETA DE DADOS DA REDE DE ALERTA DE CHEIAS DO ESTADO (ABRANGE O AGRESTE E A ZONA DA MATA)</t>
  </si>
  <si>
    <t>CÍCERO ANTÔNIO DA SILVA</t>
  </si>
  <si>
    <t>ROBERTO CHAVES DA SILVA</t>
  </si>
  <si>
    <t>JOSÉ MACELO CORDEIRO POSSAS</t>
  </si>
  <si>
    <t>LÍGIA MARIA ENDERS JAIR PÓVOAS</t>
  </si>
  <si>
    <t>REALIZAR FISCALIZAÇÃO IRREGULAR DO USO DA ÁGUA (ABRANGE TODO O ESTADO)</t>
  </si>
  <si>
    <t>RAFAELA VIEIRA RIBEIRO</t>
  </si>
  <si>
    <t>SILVANIA MARIA DA SILVA</t>
  </si>
  <si>
    <t>HÉLVIO ALESSANDRO DE LIMA FERREIRA</t>
  </si>
  <si>
    <t>Nilson Henrique da Silva</t>
  </si>
  <si>
    <t>10083-8</t>
  </si>
  <si>
    <t>Analista de Recursos Hídricos - Analista Social</t>
  </si>
  <si>
    <t>Assessoria aos colegiados da Bacia do Pajeú</t>
  </si>
  <si>
    <t>Magno Silva</t>
  </si>
  <si>
    <t>Plenária Eleitoral do COBH Ipojuca; entrega e assinatura do termo de posse do Comitê Metropolitano Sul - Mandato 2015-2018</t>
  </si>
  <si>
    <t>Eduardo Dornelas do Monte</t>
  </si>
  <si>
    <t>10106-0</t>
  </si>
  <si>
    <t>Analista de Recursos Hídricos - Engenheiro Civil</t>
  </si>
  <si>
    <t>Acompanhamento das Reuniões dos Consu's. Serrinha, Barra do Juá e Jazigo.</t>
  </si>
  <si>
    <t>Francisco Rodolfo Ferreira Lima</t>
  </si>
  <si>
    <t>10175-3</t>
  </si>
  <si>
    <t>Assistente em Gestão de Rec. Hídricos - Tecnico em Hidrometeorologia</t>
  </si>
  <si>
    <t>Secretaria e apoios dos COBH's e Consu's</t>
  </si>
  <si>
    <t xml:space="preserve">Gerente </t>
  </si>
  <si>
    <t>CLENIO DE OLIVEIRA TORRES FILHO</t>
  </si>
  <si>
    <t>GERENTE DE MONITORAMENTO E FISCALIZAÇÃO</t>
  </si>
  <si>
    <t>MARCOS ANTONIO DE AGUIAR CARVALHO</t>
  </si>
  <si>
    <t>ANALISTA EM GESTÃO DE RECURSOS HÍDRICOS/ANALISTA DE ENGENHARIA CIVIL</t>
  </si>
  <si>
    <t>Lucia Helena</t>
  </si>
  <si>
    <t>10178-8</t>
  </si>
  <si>
    <t>Assistência COBH Una / CONSU Poço da Cruz / CONSU Ingazeira</t>
  </si>
  <si>
    <t xml:space="preserve">TÉCNICO EM TOPOGRAFIA </t>
  </si>
  <si>
    <t xml:space="preserve">TÉCNICO EM HIDROMETEOROLOGIA </t>
  </si>
  <si>
    <t xml:space="preserve">REALIZAR FISCALIZAÇÃO / BELO JARDIM </t>
  </si>
  <si>
    <t xml:space="preserve">HÉLVIO ALESSANDRO DE LIMA FERREIRA </t>
  </si>
  <si>
    <t xml:space="preserve">WAGNER FILIPE SILVA </t>
  </si>
  <si>
    <t xml:space="preserve">HELTON JOSÉ DOS SANTOS GOLVEIA </t>
  </si>
  <si>
    <t xml:space="preserve">GERENTE DE OUTORGA E COBRANÇA </t>
  </si>
  <si>
    <t xml:space="preserve">MARCELO CAUÁS ASFORA </t>
  </si>
  <si>
    <t xml:space="preserve">DIRETOR PRESIDENTE </t>
  </si>
  <si>
    <t xml:space="preserve">ROBERTO CHAVES DA SILVA </t>
  </si>
  <si>
    <t>ANALISTA DE GESTÃO DE RECURSOS HÍDRICOS</t>
  </si>
  <si>
    <t>GILBERTO QUEIROZ</t>
  </si>
  <si>
    <t>Reunião Parques Taquaritinga e Vitoria Santo Antao  6 e 7 julho</t>
  </si>
  <si>
    <t xml:space="preserve">Vistoria Técnica em Garanhuns Projeto Econordeste </t>
  </si>
  <si>
    <t>ALEX ROLA</t>
  </si>
  <si>
    <t>ANALISTA SOCIAL</t>
  </si>
  <si>
    <t>Vistoria Técnica em Garanhuns Projeto Econordeste  19 a 21 de julho</t>
  </si>
  <si>
    <t>Acompanhamento das atividades de campo do Diagnóstico de uso e Ocupação do Solo, Qualidade da Água, Assoreamento e Níveis de Eutrofização dos Reservatórios: Pirapama, Jucazinho, Carpina, Tapacurá, Poço fundo e Várzea do Una 26 a 28 julho</t>
  </si>
  <si>
    <t>Vistoria Técnica no município de Primavera, em atenção a Indicação nº  4321 da Assembleia Legislativa de Pernambuco 15 de julho</t>
  </si>
  <si>
    <t>Vistoria Técnica Projeto FUNBRASIL, Gloria de Goita e São Lourenço da Mata 29 quinzena julho</t>
  </si>
  <si>
    <t>Reunião técnica do projeto Pagamento Serviço Ambiental em Belo Jardim de 13 a 15 de julho</t>
  </si>
  <si>
    <t>MARIA LUCIA</t>
  </si>
  <si>
    <t>10018-8</t>
  </si>
  <si>
    <t>Eng. Agronoma</t>
  </si>
  <si>
    <t>Vistoria Técnica as áreas de nascentes em Gravatá "Projetos Nascentes" períodos 12,13,14,19 e 20 de julho</t>
  </si>
  <si>
    <t>HAILTON DIAS</t>
  </si>
  <si>
    <t>INSTALAÇÃO E MANUTANÇÃO DE PLUVIÔMETRO E PCD(São Benedito do Sul, Belém de Maria, Catende, Escada\Usina, Massauassu, Palmares\Santo Antonio dos Palmares, Palmares\Usina Serro Azul, Ribeirão\Aipibu, Rio Formoso/José da Costa, São José da Coroa Grande, Sirinhaém/Ibiratinga, Tamandaré, Tamandaré\Sauê.)</t>
  </si>
  <si>
    <t>CARLOS ALEXANDRE</t>
  </si>
  <si>
    <t>INSTALAÇÃO E MANUTANÇÃO DE PLUVIÔMETRO E PCD(Pedra, Pesqueira, Riacho das Almas, Saloá, Sanharó, São Caetano, São João, São Joaquim do Monte, Tacaimbó e Terezinha.)</t>
  </si>
  <si>
    <t>JOSAFÁ GOMES</t>
  </si>
  <si>
    <t>INSTALAÇÃO E MANUTANÇÃO DE PLUVIÔMETRO E PCD(Santa Cruz do Capibaribe, Toritama, Casinhas, Cumaru, Feira Nova, João Alfredo, Limoeiro, Machados, Passira e Santa Maria do Cambucá)</t>
  </si>
  <si>
    <t>INSTALAÇÃO E MANUTANÇÃO DE PLUVIÔMETRO E PCD(Canhotinho, Capoeiras, Iati, Itaíba, Jucati, Jupi, Lagoa do Ouro, Lagoa dos Gatos, Palmeirina, Panelas e Paranatama)</t>
  </si>
  <si>
    <t>Éverton Renan de Andrade Melo</t>
  </si>
  <si>
    <t>10071-4</t>
  </si>
  <si>
    <t>Analista em Gestão de Recursos Hídricos</t>
  </si>
  <si>
    <t>José Marcelo Cordeiro Possas</t>
  </si>
  <si>
    <t>10161-3</t>
  </si>
  <si>
    <t>-</t>
  </si>
  <si>
    <t>Ofinas referente ao RTP2 (Diagnósticos dos Recursos Hídricos do PHA Una, GL4 e GL5), nas datas 21 (em Capoeiras) e 22 (em Agrestina).</t>
  </si>
  <si>
    <t>Ofinas referente ao RTP2 (Diagnósticos dos Recursos Hídricos do PHA Una, GL4 e GL5), nas datas 28 (em Palmares) e 29 (em Barreiros).</t>
  </si>
  <si>
    <t xml:space="preserve">LUCIANA VERAS </t>
  </si>
  <si>
    <t xml:space="preserve">PARTICIPAR DE SEGUNDA ESCUTA PÚBLICA PROJETO JANELAS PARA O RIO / CARUARU, BEZERROS E SÃO CAETANO </t>
  </si>
  <si>
    <t>JULIO CEZAR</t>
  </si>
  <si>
    <t xml:space="preserve">FERNANDO DUARTE ACIOLI </t>
  </si>
  <si>
    <t xml:space="preserve">GERENTE DE REVITALIZAÇÃO DE BACIAS </t>
  </si>
  <si>
    <t>FISCALIZAÇÃO E REUNIÃO COM CONSU DE BARRAGEM SACO II / SALOÁ</t>
  </si>
  <si>
    <t xml:space="preserve">CLENIO TORRES FILHO </t>
  </si>
  <si>
    <t>REALIZAR PALESTRA SOBRE BACIA HIDROGRÁFICA BACIA CARPINA</t>
  </si>
  <si>
    <t xml:space="preserve">MARCOS ANTONIO DE AGUIAR CARVALHO </t>
  </si>
  <si>
    <t>LÍGIA MARIA ENDERS</t>
  </si>
  <si>
    <t xml:space="preserve">FISCALIZAÇÃO EM CONJUNTO COM MINISTÉRIO PÚBLICO DE PE E SDS / BELO JARDIM </t>
  </si>
  <si>
    <t xml:space="preserve">GILBERTO QUEIROZ DE LIMA FILHO </t>
  </si>
  <si>
    <t xml:space="preserve">REALIZAR COLETA DE AMOSTAS DE ÁGUA DOS RESERVATÓRIOS / SANTA CRUZ - SURUBIM - GLÓRIA DO GOITÁ  </t>
  </si>
  <si>
    <t xml:space="preserve">LUCIA HELENA DE BARROS CORREIA </t>
  </si>
  <si>
    <t>PLENÁRIA ORDINÁRIA DO COBH/UNA / PALMARES-PE</t>
  </si>
  <si>
    <t xml:space="preserve">HERMELINDA ROCHA </t>
  </si>
  <si>
    <t xml:space="preserve">GERENTE DE APOIO AOS ORGANISMOS DE BACIAS </t>
  </si>
  <si>
    <t xml:space="preserve">REALIZAR FISCALIZAÇÃO / BONITO </t>
  </si>
  <si>
    <t xml:space="preserve">JORGE BENEDITO DA SILVA </t>
  </si>
  <si>
    <t xml:space="preserve">INSTALAR RÉGUA LIMINIMÉTRICAS / VITÓRIA DE STO. ANTÃO </t>
  </si>
  <si>
    <t xml:space="preserve">EDUARDO DORNELAS DO MONTE </t>
  </si>
  <si>
    <t xml:space="preserve">REUNIÃO DE ALOCAÇÃO ÁGUA NEGOCIADA / IBIMIRIM E SERRA TALHADA </t>
  </si>
  <si>
    <t xml:space="preserve">SILVANIA MARIA DA SILVA </t>
  </si>
  <si>
    <t>DANILO MARCELO BARROS DEA SILVA</t>
  </si>
  <si>
    <t>INSTALAR RÉGUA LIMINIMÉTRICASE PARTICIPAR REUNIÃO COMITÊ DE BACIAS / IBIMIRIM E SERRA TALHADA</t>
  </si>
  <si>
    <t xml:space="preserve">CÍCERO ANTÔNIO DA SILVA </t>
  </si>
  <si>
    <t>CESAR AUGUSTO MENDONÇA</t>
  </si>
  <si>
    <t xml:space="preserve">INSTALAR PCD'S / VITÓRIA DE STO. ANTÃO </t>
  </si>
  <si>
    <t>GUSTAVO HENRIQUE ABREU</t>
  </si>
  <si>
    <t>DIRETOR DE GESTÃO DE RECURSOS HÍDRICOS</t>
  </si>
  <si>
    <t xml:space="preserve">PARTICIPAR DE REUNIÃO DE ALOCAÇÃO DE ÁGUA / SERRA TALHADA </t>
  </si>
  <si>
    <t xml:space="preserve">VILMA BORBA </t>
  </si>
  <si>
    <t xml:space="preserve">VICE PRESIDENTE DO COBH GOIANA </t>
  </si>
  <si>
    <t xml:space="preserve">REUNIÃO ORDINÁRIA N° 01-2016 CTOC / MACAPARANA </t>
  </si>
  <si>
    <t xml:space="preserve">REUNIÃO PLENÁRIA ORDINÁIA COBH-BITURY / BELO JARDIM E BEZERROS </t>
  </si>
  <si>
    <t xml:space="preserve">FISCALIZAÇÃO OBRA RADAR METEOROLÓGICO DE CHÃ GRANDE </t>
  </si>
  <si>
    <t>NILSON HENRIQUE DA SILVA</t>
  </si>
  <si>
    <t>1A REUNIÃO ORDINÁRIA DOO CONSU-BROTAS / AFOGADOS DA INGAZEIRA</t>
  </si>
  <si>
    <t xml:space="preserve">MARIA CRYSTIANNE FONSECA ROSAL </t>
  </si>
  <si>
    <t xml:space="preserve">DIRETORA DE REGULAÇÃO E MONITORAMENTO </t>
  </si>
  <si>
    <t>OFICINA FISCALIZADORA DA SEGURANÇA DE BARRAGENS BRASÍLIA</t>
  </si>
  <si>
    <t xml:space="preserve">MARIA DE JESUS SANTOS </t>
  </si>
  <si>
    <t>SECRETÁRIA DO CONSU / SACO II</t>
  </si>
  <si>
    <t xml:space="preserve">REUNIÃO DE DIRETORIAS CONSUs / PESQUEIRA </t>
  </si>
  <si>
    <t xml:space="preserve">JOÃO BATISTA DE LIMA FILHO </t>
  </si>
  <si>
    <t xml:space="preserve">ENGENHEIRO CIVIL </t>
  </si>
  <si>
    <t xml:space="preserve">CURSO DE INSPEÇÃO E SEGURANÇA DE BARRAGEM / BRASÍLIA </t>
  </si>
  <si>
    <t xml:space="preserve">RICARDO NETO VALENTE </t>
  </si>
  <si>
    <t xml:space="preserve">ENGENHEIRO DE MINAS </t>
  </si>
  <si>
    <t xml:space="preserve">VICE PRESIDENTE COBH GOIANA </t>
  </si>
  <si>
    <t xml:space="preserve">1A OFICINA ALINHAMENTO PROJETO DESENVOLVER RH - ANA / BRASÍLIA  </t>
  </si>
  <si>
    <t xml:space="preserve">NILSON HENRIQUE DA SILVA </t>
  </si>
  <si>
    <t>REUNIÃO DE ALOCAÇÃO DE ÁGUA NEGOCIADA / IBIMIRIM</t>
  </si>
  <si>
    <t xml:space="preserve">GERENTE DE APOIO ORGANISMO DE BACIAS </t>
  </si>
  <si>
    <t xml:space="preserve">EDUARDO DORNELAS </t>
  </si>
  <si>
    <t xml:space="preserve">SEMINÁRIO EM BRASÍLIA SORE RUMO A UMA GESTÃO PROATIVA DE SECAS </t>
  </si>
  <si>
    <t xml:space="preserve">DANILO MARCELO BARROS </t>
  </si>
  <si>
    <t xml:space="preserve">INSTALAR RÉGUA LIMINIMÉTRICA E PARTICIPAR REUNIÃO COMITÊ DE BACIAS / IBIMIRIM E SERRA TALHADA </t>
  </si>
  <si>
    <t xml:space="preserve">ELHANIE LIMA DE SOUZA </t>
  </si>
  <si>
    <t>TÉCNICA EM CARTOGRAFIA</t>
  </si>
  <si>
    <t xml:space="preserve">TREINAMENTO SOBRE METODOLOGIA SIMPLIFICADA BARRAGEM ANA / BRASÍLIA </t>
  </si>
  <si>
    <t xml:space="preserve">VILMA BORBA GOMES </t>
  </si>
  <si>
    <t>VICE PRESENDENTE DO COBH/GOIANA</t>
  </si>
  <si>
    <t>REPRESENTAR ESTADO DE PERNAMBUCO NO XVIII ENCOB 2016 / SALVADOR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</si>
</sst>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0#"/>
    <numFmt numFmtId="165" formatCode="_(* #,##0.00_);_(* \(#,##0.00\);_(* &quot;-&quot;??_);_(@_)"/>
    <numFmt numFmtId="166" formatCode="00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rgb="FFA5A5A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44" fontId="5" fillId="0" borderId="0" applyFont="0" applyFill="0" applyBorder="0" applyAlignment="0" applyProtection="0"/>
    <xf numFmtId="0" fontId="8" fillId="9" borderId="16" applyNumberFormat="0" applyAlignment="0" applyProtection="0"/>
  </cellStyleXfs>
  <cellXfs count="112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1" fillId="0" borderId="7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4" fillId="3" borderId="11" xfId="0" applyNumberFormat="1" applyFont="1" applyFill="1" applyBorder="1" applyAlignment="1">
      <alignment horizontal="left" vertical="center" wrapText="1"/>
    </xf>
    <xf numFmtId="4" fontId="4" fillId="3" borderId="11" xfId="0" applyNumberFormat="1" applyFont="1" applyFill="1" applyBorder="1" applyAlignment="1">
      <alignment horizontal="left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vertical="center" wrapText="1"/>
    </xf>
    <xf numFmtId="165" fontId="4" fillId="3" borderId="12" xfId="0" applyNumberFormat="1" applyFont="1" applyFill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165" fontId="4" fillId="3" borderId="11" xfId="0" applyNumberFormat="1" applyFont="1" applyFill="1" applyBorder="1" applyAlignment="1">
      <alignment vertical="center" wrapText="1"/>
    </xf>
    <xf numFmtId="0" fontId="4" fillId="0" borderId="0" xfId="0" applyFont="1"/>
    <xf numFmtId="164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6" fontId="0" fillId="6" borderId="1" xfId="0" applyNumberFormat="1" applyFill="1" applyBorder="1" applyAlignment="1">
      <alignment horizontal="center" vertical="center"/>
    </xf>
    <xf numFmtId="44" fontId="0" fillId="6" borderId="1" xfId="2" applyFont="1" applyFill="1" applyBorder="1" applyAlignment="1">
      <alignment horizontal="center" vertical="center"/>
    </xf>
    <xf numFmtId="44" fontId="0" fillId="6" borderId="1" xfId="0" applyNumberFormat="1" applyFill="1" applyBorder="1" applyAlignment="1">
      <alignment vertical="center"/>
    </xf>
    <xf numFmtId="44" fontId="0" fillId="6" borderId="1" xfId="2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 wrapText="1"/>
    </xf>
    <xf numFmtId="1" fontId="6" fillId="0" borderId="12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164" fontId="6" fillId="3" borderId="12" xfId="0" applyNumberFormat="1" applyFont="1" applyFill="1" applyBorder="1" applyAlignment="1">
      <alignment horizontal="center" vertical="center"/>
    </xf>
    <xf numFmtId="4" fontId="6" fillId="3" borderId="12" xfId="0" applyNumberFormat="1" applyFont="1" applyFill="1" applyBorder="1" applyAlignment="1">
      <alignment vertical="center"/>
    </xf>
    <xf numFmtId="165" fontId="6" fillId="3" borderId="12" xfId="0" applyNumberFormat="1" applyFont="1" applyFill="1" applyBorder="1" applyAlignment="1">
      <alignment vertical="center"/>
    </xf>
    <xf numFmtId="0" fontId="6" fillId="5" borderId="1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4" fontId="6" fillId="3" borderId="11" xfId="0" applyNumberFormat="1" applyFont="1" applyFill="1" applyBorder="1" applyAlignment="1">
      <alignment vertical="center"/>
    </xf>
    <xf numFmtId="165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4" fontId="6" fillId="3" borderId="14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44" fontId="6" fillId="4" borderId="12" xfId="2" applyFont="1" applyFill="1" applyBorder="1" applyAlignment="1">
      <alignment vertical="center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3" borderId="11" xfId="0" applyNumberFormat="1" applyFont="1" applyFill="1" applyBorder="1" applyAlignment="1">
      <alignment horizontal="left" vertical="center" wrapText="1"/>
    </xf>
    <xf numFmtId="4" fontId="6" fillId="3" borderId="11" xfId="0" applyNumberFormat="1" applyFont="1" applyFill="1" applyBorder="1" applyAlignment="1">
      <alignment horizontal="left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vertical="center" wrapText="1"/>
    </xf>
    <xf numFmtId="164" fontId="7" fillId="7" borderId="11" xfId="0" applyNumberFormat="1" applyFont="1" applyFill="1" applyBorder="1" applyAlignment="1">
      <alignment vertical="center" wrapText="1"/>
    </xf>
    <xf numFmtId="164" fontId="6" fillId="3" borderId="17" xfId="0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4" fontId="6" fillId="6" borderId="1" xfId="2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 wrapText="1"/>
    </xf>
    <xf numFmtId="166" fontId="6" fillId="8" borderId="11" xfId="0" applyNumberFormat="1" applyFont="1" applyFill="1" applyBorder="1" applyAlignment="1">
      <alignment horizontal="center" vertical="center" wrapText="1"/>
    </xf>
    <xf numFmtId="166" fontId="6" fillId="8" borderId="12" xfId="0" applyNumberFormat="1" applyFont="1" applyFill="1" applyBorder="1" applyAlignment="1">
      <alignment horizontal="center" vertical="center"/>
    </xf>
    <xf numFmtId="166" fontId="6" fillId="8" borderId="11" xfId="0" applyNumberFormat="1" applyFont="1" applyFill="1" applyBorder="1" applyAlignment="1">
      <alignment horizontal="center" vertical="center"/>
    </xf>
    <xf numFmtId="44" fontId="6" fillId="6" borderId="10" xfId="0" applyNumberFormat="1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6" xfId="0" applyFont="1" applyBorder="1" applyAlignment="1">
      <alignment horizontal="right" vertical="center" wrapText="1"/>
    </xf>
    <xf numFmtId="0" fontId="0" fillId="0" borderId="4" xfId="0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4">
    <cellStyle name="Célula de Verificação" xfId="3" builtinId="23"/>
    <cellStyle name="Moeda" xfId="2" builtinId="4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workbookViewId="0">
      <selection activeCell="B7" sqref="B1:B1048576"/>
    </sheetView>
  </sheetViews>
  <sheetFormatPr defaultRowHeight="33.75" customHeight="1"/>
  <cols>
    <col min="1" max="1" width="26.85546875" style="9" customWidth="1"/>
    <col min="2" max="2" width="11.5703125" style="8" customWidth="1"/>
    <col min="3" max="3" width="23.28515625" style="9" customWidth="1"/>
    <col min="4" max="4" width="50.7109375" style="9" customWidth="1"/>
    <col min="6" max="6" width="11.5703125" customWidth="1"/>
    <col min="9" max="9" width="12.28515625" style="2" customWidth="1"/>
    <col min="10" max="10" width="11" style="3" customWidth="1"/>
    <col min="11" max="11" width="10.5703125" style="3" bestFit="1" customWidth="1"/>
    <col min="12" max="12" width="12" style="2" customWidth="1"/>
    <col min="13" max="13" width="9.42578125" style="3" customWidth="1"/>
    <col min="14" max="14" width="14.42578125" style="3" customWidth="1"/>
    <col min="15" max="15" width="13.5703125" style="3" customWidth="1"/>
  </cols>
  <sheetData>
    <row r="1" spans="1:16" ht="33.75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 t="s">
        <v>1</v>
      </c>
      <c r="N1" s="94"/>
      <c r="O1" s="4">
        <v>42522</v>
      </c>
    </row>
    <row r="2" spans="1:16" ht="33.75" customHeight="1">
      <c r="A2" s="95" t="s">
        <v>29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5"/>
      <c r="N2" s="5"/>
      <c r="O2" s="6"/>
    </row>
    <row r="3" spans="1:16" ht="33.75" customHeight="1">
      <c r="A3" s="97" t="s">
        <v>2</v>
      </c>
      <c r="B3" s="100" t="s">
        <v>3</v>
      </c>
      <c r="C3" s="103" t="s">
        <v>4</v>
      </c>
      <c r="D3" s="103" t="s">
        <v>5</v>
      </c>
      <c r="E3" s="86" t="s">
        <v>6</v>
      </c>
      <c r="F3" s="83"/>
      <c r="G3" s="83"/>
      <c r="H3" s="83"/>
      <c r="I3" s="82" t="s">
        <v>10</v>
      </c>
      <c r="J3" s="83"/>
      <c r="K3" s="83"/>
      <c r="L3" s="83"/>
      <c r="M3" s="83"/>
      <c r="N3" s="83"/>
      <c r="O3" s="83"/>
    </row>
    <row r="4" spans="1:16" ht="33.75" customHeight="1">
      <c r="A4" s="98"/>
      <c r="B4" s="101"/>
      <c r="C4" s="98"/>
      <c r="D4" s="98"/>
      <c r="E4" s="86" t="s">
        <v>31</v>
      </c>
      <c r="F4" s="83"/>
      <c r="G4" s="83"/>
      <c r="H4" s="83"/>
      <c r="I4" s="82" t="s">
        <v>7</v>
      </c>
      <c r="J4" s="83"/>
      <c r="K4" s="83"/>
      <c r="L4" s="82" t="s">
        <v>8</v>
      </c>
      <c r="M4" s="83"/>
      <c r="N4" s="83"/>
      <c r="O4" s="7" t="s">
        <v>9</v>
      </c>
    </row>
    <row r="5" spans="1:16" ht="33.75" customHeight="1">
      <c r="A5" s="98"/>
      <c r="B5" s="101"/>
      <c r="C5" s="98"/>
      <c r="D5" s="98"/>
      <c r="E5" s="84" t="s">
        <v>13</v>
      </c>
      <c r="F5" s="84" t="s">
        <v>12</v>
      </c>
      <c r="G5" s="86" t="s">
        <v>14</v>
      </c>
      <c r="H5" s="86" t="s">
        <v>9</v>
      </c>
      <c r="I5" s="87" t="s">
        <v>30</v>
      </c>
      <c r="J5" s="89" t="s">
        <v>14</v>
      </c>
      <c r="K5" s="82" t="s">
        <v>9</v>
      </c>
      <c r="L5" s="87" t="s">
        <v>30</v>
      </c>
      <c r="M5" s="82" t="s">
        <v>14</v>
      </c>
      <c r="N5" s="82" t="s">
        <v>9</v>
      </c>
      <c r="O5" s="82" t="s">
        <v>14</v>
      </c>
    </row>
    <row r="6" spans="1:16" ht="33.75" customHeight="1">
      <c r="A6" s="99"/>
      <c r="B6" s="102"/>
      <c r="C6" s="99"/>
      <c r="D6" s="99"/>
      <c r="E6" s="85"/>
      <c r="F6" s="85"/>
      <c r="G6" s="85"/>
      <c r="H6" s="85"/>
      <c r="I6" s="88"/>
      <c r="J6" s="90"/>
      <c r="K6" s="88"/>
      <c r="L6" s="88"/>
      <c r="M6" s="88"/>
      <c r="N6" s="88"/>
      <c r="O6" s="88"/>
    </row>
    <row r="7" spans="1:16" ht="38.25">
      <c r="A7" s="79" t="s">
        <v>120</v>
      </c>
      <c r="B7" s="77">
        <v>101478</v>
      </c>
      <c r="C7" s="27" t="s">
        <v>36</v>
      </c>
      <c r="D7" s="27" t="s">
        <v>121</v>
      </c>
      <c r="E7" s="19"/>
      <c r="F7" s="20"/>
      <c r="G7" s="20"/>
      <c r="H7" s="20"/>
      <c r="I7" s="28">
        <v>3</v>
      </c>
      <c r="J7" s="29">
        <v>54.01</v>
      </c>
      <c r="K7" s="30">
        <f t="shared" ref="K7:K50" si="0">I7*J7</f>
        <v>162.03</v>
      </c>
      <c r="L7" s="28">
        <v>1</v>
      </c>
      <c r="M7" s="31">
        <v>17.52</v>
      </c>
      <c r="N7" s="30">
        <f t="shared" ref="N7:N50" si="1">L7*M7</f>
        <v>17.52</v>
      </c>
      <c r="O7" s="30">
        <f t="shared" ref="O7:O50" si="2">K7+N7</f>
        <v>179.55</v>
      </c>
      <c r="P7" s="18"/>
    </row>
    <row r="8" spans="1:16" ht="38.25">
      <c r="A8" s="79" t="s">
        <v>122</v>
      </c>
      <c r="B8" s="77">
        <v>101257</v>
      </c>
      <c r="C8" s="27" t="s">
        <v>90</v>
      </c>
      <c r="D8" s="27" t="s">
        <v>121</v>
      </c>
      <c r="E8" s="19"/>
      <c r="F8" s="20"/>
      <c r="G8" s="20"/>
      <c r="H8" s="20"/>
      <c r="I8" s="28">
        <v>3</v>
      </c>
      <c r="J8" s="29">
        <v>54.01</v>
      </c>
      <c r="K8" s="30">
        <f t="shared" si="0"/>
        <v>162.03</v>
      </c>
      <c r="L8" s="28">
        <v>1</v>
      </c>
      <c r="M8" s="31">
        <v>17.52</v>
      </c>
      <c r="N8" s="30">
        <f t="shared" si="1"/>
        <v>17.52</v>
      </c>
      <c r="O8" s="30">
        <f t="shared" si="2"/>
        <v>179.55</v>
      </c>
      <c r="P8" s="18"/>
    </row>
    <row r="9" spans="1:16" ht="38.25">
      <c r="A9" s="79" t="s">
        <v>123</v>
      </c>
      <c r="B9" s="77">
        <v>10072</v>
      </c>
      <c r="C9" s="27" t="s">
        <v>124</v>
      </c>
      <c r="D9" s="27" t="s">
        <v>121</v>
      </c>
      <c r="E9" s="19"/>
      <c r="F9" s="20"/>
      <c r="G9" s="20"/>
      <c r="H9" s="20"/>
      <c r="I9" s="28">
        <v>3</v>
      </c>
      <c r="J9" s="29">
        <v>54.01</v>
      </c>
      <c r="K9" s="30">
        <f t="shared" si="0"/>
        <v>162.03</v>
      </c>
      <c r="L9" s="28">
        <v>1</v>
      </c>
      <c r="M9" s="31">
        <v>17.52</v>
      </c>
      <c r="N9" s="30">
        <f t="shared" si="1"/>
        <v>17.52</v>
      </c>
      <c r="O9" s="30">
        <f t="shared" si="2"/>
        <v>179.55</v>
      </c>
      <c r="P9" s="18"/>
    </row>
    <row r="10" spans="1:16" ht="25.5">
      <c r="A10" s="79" t="s">
        <v>37</v>
      </c>
      <c r="B10" s="77">
        <v>100528</v>
      </c>
      <c r="C10" s="27" t="s">
        <v>36</v>
      </c>
      <c r="D10" s="27" t="s">
        <v>38</v>
      </c>
      <c r="E10" s="19"/>
      <c r="F10" s="20"/>
      <c r="G10" s="20"/>
      <c r="H10" s="20"/>
      <c r="I10" s="28">
        <v>0</v>
      </c>
      <c r="J10" s="29">
        <v>54.01</v>
      </c>
      <c r="K10" s="30">
        <f t="shared" si="0"/>
        <v>0</v>
      </c>
      <c r="L10" s="28">
        <v>1</v>
      </c>
      <c r="M10" s="31">
        <v>17.52</v>
      </c>
      <c r="N10" s="30">
        <f t="shared" si="1"/>
        <v>17.52</v>
      </c>
      <c r="O10" s="30">
        <f t="shared" si="2"/>
        <v>17.52</v>
      </c>
      <c r="P10" s="18"/>
    </row>
    <row r="11" spans="1:16" ht="25.5">
      <c r="A11" s="79" t="s">
        <v>83</v>
      </c>
      <c r="B11" s="77">
        <v>100374</v>
      </c>
      <c r="C11" s="27" t="s">
        <v>81</v>
      </c>
      <c r="D11" s="27" t="s">
        <v>125</v>
      </c>
      <c r="E11" s="19"/>
      <c r="F11" s="20"/>
      <c r="G11" s="20"/>
      <c r="H11" s="20"/>
      <c r="I11" s="28">
        <v>1</v>
      </c>
      <c r="J11" s="29">
        <v>54.01</v>
      </c>
      <c r="K11" s="30">
        <f t="shared" si="0"/>
        <v>54.01</v>
      </c>
      <c r="L11" s="28">
        <v>1</v>
      </c>
      <c r="M11" s="31">
        <v>17.52</v>
      </c>
      <c r="N11" s="30">
        <f t="shared" si="1"/>
        <v>17.52</v>
      </c>
      <c r="O11" s="30">
        <f t="shared" si="2"/>
        <v>71.53</v>
      </c>
      <c r="P11" s="18"/>
    </row>
    <row r="12" spans="1:16" ht="25.5">
      <c r="A12" s="79" t="s">
        <v>89</v>
      </c>
      <c r="B12" s="77">
        <v>101605</v>
      </c>
      <c r="C12" s="27" t="s">
        <v>36</v>
      </c>
      <c r="D12" s="27" t="s">
        <v>125</v>
      </c>
      <c r="E12" s="19"/>
      <c r="F12" s="20"/>
      <c r="G12" s="20"/>
      <c r="H12" s="20"/>
      <c r="I12" s="28">
        <v>1</v>
      </c>
      <c r="J12" s="29">
        <v>54.01</v>
      </c>
      <c r="K12" s="30">
        <f t="shared" si="0"/>
        <v>54.01</v>
      </c>
      <c r="L12" s="28">
        <v>1</v>
      </c>
      <c r="M12" s="31">
        <v>17.52</v>
      </c>
      <c r="N12" s="30">
        <f t="shared" si="1"/>
        <v>17.52</v>
      </c>
      <c r="O12" s="30">
        <f t="shared" si="2"/>
        <v>71.53</v>
      </c>
      <c r="P12" s="18"/>
    </row>
    <row r="13" spans="1:16" ht="25.5">
      <c r="A13" s="79" t="s">
        <v>37</v>
      </c>
      <c r="B13" s="77">
        <v>100528</v>
      </c>
      <c r="C13" s="27" t="s">
        <v>36</v>
      </c>
      <c r="D13" s="27" t="s">
        <v>38</v>
      </c>
      <c r="E13" s="19"/>
      <c r="F13" s="20"/>
      <c r="G13" s="20"/>
      <c r="H13" s="20"/>
      <c r="I13" s="28">
        <v>0</v>
      </c>
      <c r="J13" s="29">
        <v>54.01</v>
      </c>
      <c r="K13" s="30">
        <f t="shared" si="0"/>
        <v>0</v>
      </c>
      <c r="L13" s="28">
        <v>1</v>
      </c>
      <c r="M13" s="31">
        <v>17.52</v>
      </c>
      <c r="N13" s="30">
        <f t="shared" si="1"/>
        <v>17.52</v>
      </c>
      <c r="O13" s="30">
        <f t="shared" si="2"/>
        <v>17.52</v>
      </c>
      <c r="P13" s="18"/>
    </row>
    <row r="14" spans="1:16" ht="25.5">
      <c r="A14" s="79" t="s">
        <v>126</v>
      </c>
      <c r="B14" s="77">
        <v>1000064</v>
      </c>
      <c r="C14" s="27" t="s">
        <v>86</v>
      </c>
      <c r="D14" s="27" t="s">
        <v>127</v>
      </c>
      <c r="E14" s="19"/>
      <c r="F14" s="20"/>
      <c r="G14" s="20"/>
      <c r="H14" s="20"/>
      <c r="I14" s="28">
        <v>0</v>
      </c>
      <c r="J14" s="29">
        <v>54.01</v>
      </c>
      <c r="K14" s="30">
        <f t="shared" si="0"/>
        <v>0</v>
      </c>
      <c r="L14" s="28">
        <v>1</v>
      </c>
      <c r="M14" s="31">
        <v>17.52</v>
      </c>
      <c r="N14" s="30">
        <f t="shared" si="1"/>
        <v>17.52</v>
      </c>
      <c r="O14" s="30">
        <f t="shared" si="2"/>
        <v>17.52</v>
      </c>
      <c r="P14" s="18"/>
    </row>
    <row r="15" spans="1:16" ht="27.75" customHeight="1">
      <c r="A15" s="79" t="s">
        <v>128</v>
      </c>
      <c r="B15" s="77">
        <v>101168</v>
      </c>
      <c r="C15" s="27" t="s">
        <v>90</v>
      </c>
      <c r="D15" s="27" t="s">
        <v>82</v>
      </c>
      <c r="E15" s="19"/>
      <c r="F15" s="20"/>
      <c r="G15" s="20"/>
      <c r="H15" s="20"/>
      <c r="I15" s="28">
        <v>0</v>
      </c>
      <c r="J15" s="29">
        <v>54.01</v>
      </c>
      <c r="K15" s="30">
        <f t="shared" si="0"/>
        <v>0</v>
      </c>
      <c r="L15" s="28">
        <v>1</v>
      </c>
      <c r="M15" s="31">
        <v>17.52</v>
      </c>
      <c r="N15" s="30">
        <f t="shared" si="1"/>
        <v>17.52</v>
      </c>
      <c r="O15" s="30">
        <f t="shared" si="2"/>
        <v>17.52</v>
      </c>
      <c r="P15" s="18"/>
    </row>
    <row r="16" spans="1:16" ht="38.25">
      <c r="A16" s="79" t="s">
        <v>89</v>
      </c>
      <c r="B16" s="77">
        <v>101605</v>
      </c>
      <c r="C16" s="27" t="s">
        <v>90</v>
      </c>
      <c r="D16" s="27" t="s">
        <v>82</v>
      </c>
      <c r="E16" s="19"/>
      <c r="F16" s="20"/>
      <c r="G16" s="20"/>
      <c r="H16" s="20"/>
      <c r="I16" s="28">
        <v>0</v>
      </c>
      <c r="J16" s="29">
        <v>54.01</v>
      </c>
      <c r="K16" s="30">
        <f t="shared" si="0"/>
        <v>0</v>
      </c>
      <c r="L16" s="28">
        <v>1</v>
      </c>
      <c r="M16" s="31">
        <v>17.52</v>
      </c>
      <c r="N16" s="30">
        <f t="shared" si="1"/>
        <v>17.52</v>
      </c>
      <c r="O16" s="30">
        <f t="shared" si="2"/>
        <v>17.52</v>
      </c>
      <c r="P16" s="18"/>
    </row>
    <row r="17" spans="1:16" ht="38.25">
      <c r="A17" s="79" t="s">
        <v>129</v>
      </c>
      <c r="B17" s="77">
        <v>101230</v>
      </c>
      <c r="C17" s="27" t="s">
        <v>74</v>
      </c>
      <c r="D17" s="27" t="s">
        <v>130</v>
      </c>
      <c r="E17" s="19"/>
      <c r="F17" s="20"/>
      <c r="G17" s="20"/>
      <c r="H17" s="20"/>
      <c r="I17" s="28">
        <v>0</v>
      </c>
      <c r="J17" s="29">
        <v>54.01</v>
      </c>
      <c r="K17" s="30">
        <f t="shared" si="0"/>
        <v>0</v>
      </c>
      <c r="L17" s="28">
        <v>1</v>
      </c>
      <c r="M17" s="31">
        <v>17.52</v>
      </c>
      <c r="N17" s="30">
        <f t="shared" si="1"/>
        <v>17.52</v>
      </c>
      <c r="O17" s="30">
        <f t="shared" si="2"/>
        <v>17.52</v>
      </c>
      <c r="P17" s="18"/>
    </row>
    <row r="18" spans="1:16" ht="38.25">
      <c r="A18" s="79" t="s">
        <v>131</v>
      </c>
      <c r="B18" s="77">
        <v>100730</v>
      </c>
      <c r="C18" s="27" t="s">
        <v>35</v>
      </c>
      <c r="D18" s="27" t="s">
        <v>132</v>
      </c>
      <c r="E18" s="19"/>
      <c r="F18" s="20"/>
      <c r="G18" s="20"/>
      <c r="H18" s="20"/>
      <c r="I18" s="28">
        <v>3</v>
      </c>
      <c r="J18" s="29">
        <v>54.01</v>
      </c>
      <c r="K18" s="30">
        <f t="shared" si="0"/>
        <v>162.03</v>
      </c>
      <c r="L18" s="28">
        <v>1</v>
      </c>
      <c r="M18" s="31">
        <v>17.52</v>
      </c>
      <c r="N18" s="30">
        <f t="shared" si="1"/>
        <v>17.52</v>
      </c>
      <c r="O18" s="30">
        <f t="shared" si="2"/>
        <v>179.55</v>
      </c>
      <c r="P18" s="18"/>
    </row>
    <row r="19" spans="1:16" ht="25.5">
      <c r="A19" s="79" t="s">
        <v>133</v>
      </c>
      <c r="B19" s="77">
        <v>101788</v>
      </c>
      <c r="C19" s="27"/>
      <c r="D19" s="27" t="s">
        <v>134</v>
      </c>
      <c r="E19" s="19"/>
      <c r="F19" s="20"/>
      <c r="G19" s="20"/>
      <c r="H19" s="20"/>
      <c r="I19" s="28">
        <v>0</v>
      </c>
      <c r="J19" s="29">
        <v>54.01</v>
      </c>
      <c r="K19" s="30">
        <f t="shared" si="0"/>
        <v>0</v>
      </c>
      <c r="L19" s="28">
        <v>1</v>
      </c>
      <c r="M19" s="31">
        <v>17.52</v>
      </c>
      <c r="N19" s="30">
        <f t="shared" si="1"/>
        <v>17.52</v>
      </c>
      <c r="O19" s="30">
        <f t="shared" si="2"/>
        <v>17.52</v>
      </c>
      <c r="P19" s="18"/>
    </row>
    <row r="20" spans="1:16" ht="38.25">
      <c r="A20" s="79" t="s">
        <v>135</v>
      </c>
      <c r="B20" s="77">
        <v>101320</v>
      </c>
      <c r="C20" s="27" t="s">
        <v>136</v>
      </c>
      <c r="D20" s="27" t="s">
        <v>134</v>
      </c>
      <c r="E20" s="10"/>
      <c r="F20" s="11"/>
      <c r="G20" s="11"/>
      <c r="H20" s="11"/>
      <c r="I20" s="28">
        <v>0</v>
      </c>
      <c r="J20" s="29">
        <v>54.01</v>
      </c>
      <c r="K20" s="30">
        <f t="shared" si="0"/>
        <v>0</v>
      </c>
      <c r="L20" s="28">
        <v>1</v>
      </c>
      <c r="M20" s="31">
        <v>17.52</v>
      </c>
      <c r="N20" s="30">
        <f t="shared" si="1"/>
        <v>17.52</v>
      </c>
      <c r="O20" s="30">
        <f t="shared" si="2"/>
        <v>17.52</v>
      </c>
      <c r="P20" s="18"/>
    </row>
    <row r="21" spans="1:16" ht="25.5">
      <c r="A21" s="79" t="s">
        <v>83</v>
      </c>
      <c r="B21" s="77">
        <v>100374</v>
      </c>
      <c r="C21" s="27" t="s">
        <v>81</v>
      </c>
      <c r="D21" s="27" t="s">
        <v>137</v>
      </c>
      <c r="E21" s="12"/>
      <c r="F21" s="11"/>
      <c r="G21" s="11"/>
      <c r="H21" s="11"/>
      <c r="I21" s="28">
        <v>0</v>
      </c>
      <c r="J21" s="29">
        <v>54.01</v>
      </c>
      <c r="K21" s="30">
        <f t="shared" si="0"/>
        <v>0</v>
      </c>
      <c r="L21" s="28">
        <v>1</v>
      </c>
      <c r="M21" s="31">
        <v>17.52</v>
      </c>
      <c r="N21" s="30">
        <f t="shared" si="1"/>
        <v>17.52</v>
      </c>
      <c r="O21" s="30">
        <f t="shared" si="2"/>
        <v>17.52</v>
      </c>
      <c r="P21" s="18"/>
    </row>
    <row r="22" spans="1:16" ht="25.5">
      <c r="A22" s="79" t="s">
        <v>138</v>
      </c>
      <c r="B22" s="77">
        <v>100404</v>
      </c>
      <c r="C22" s="27" t="s">
        <v>81</v>
      </c>
      <c r="D22" s="27" t="s">
        <v>139</v>
      </c>
      <c r="E22" s="10"/>
      <c r="F22" s="11"/>
      <c r="G22" s="11"/>
      <c r="H22" s="11"/>
      <c r="I22" s="28">
        <v>0</v>
      </c>
      <c r="J22" s="29">
        <v>54.01</v>
      </c>
      <c r="K22" s="30">
        <f t="shared" si="0"/>
        <v>0</v>
      </c>
      <c r="L22" s="28">
        <v>2</v>
      </c>
      <c r="M22" s="31">
        <v>17.52</v>
      </c>
      <c r="N22" s="30">
        <f t="shared" si="1"/>
        <v>35.04</v>
      </c>
      <c r="O22" s="30">
        <f t="shared" si="2"/>
        <v>35.04</v>
      </c>
      <c r="P22" s="18"/>
    </row>
    <row r="23" spans="1:16" ht="33.75" customHeight="1">
      <c r="A23" s="79" t="s">
        <v>84</v>
      </c>
      <c r="B23" s="77">
        <v>101486</v>
      </c>
      <c r="C23" s="27" t="s">
        <v>81</v>
      </c>
      <c r="D23" s="27" t="s">
        <v>139</v>
      </c>
      <c r="E23" s="10"/>
      <c r="F23" s="11"/>
      <c r="G23" s="11"/>
      <c r="H23" s="11"/>
      <c r="I23" s="28">
        <v>0</v>
      </c>
      <c r="J23" s="29">
        <v>54.01</v>
      </c>
      <c r="K23" s="30">
        <f t="shared" si="0"/>
        <v>0</v>
      </c>
      <c r="L23" s="28">
        <v>2</v>
      </c>
      <c r="M23" s="31">
        <v>17.52</v>
      </c>
      <c r="N23" s="30">
        <f t="shared" si="1"/>
        <v>35.04</v>
      </c>
      <c r="O23" s="30">
        <f t="shared" si="2"/>
        <v>35.04</v>
      </c>
      <c r="P23" s="18"/>
    </row>
    <row r="24" spans="1:16" ht="33.75" customHeight="1">
      <c r="A24" s="79" t="s">
        <v>37</v>
      </c>
      <c r="B24" s="77">
        <v>100528</v>
      </c>
      <c r="C24" s="27" t="s">
        <v>36</v>
      </c>
      <c r="D24" s="27" t="s">
        <v>38</v>
      </c>
      <c r="E24" s="13"/>
      <c r="F24" s="14"/>
      <c r="G24" s="14"/>
      <c r="H24" s="15"/>
      <c r="I24" s="28">
        <v>0</v>
      </c>
      <c r="J24" s="29">
        <v>54.01</v>
      </c>
      <c r="K24" s="30">
        <f t="shared" si="0"/>
        <v>0</v>
      </c>
      <c r="L24" s="28">
        <v>1</v>
      </c>
      <c r="M24" s="31">
        <v>17.52</v>
      </c>
      <c r="N24" s="30">
        <f t="shared" si="1"/>
        <v>17.52</v>
      </c>
      <c r="O24" s="30">
        <f t="shared" si="2"/>
        <v>17.52</v>
      </c>
      <c r="P24" s="18"/>
    </row>
    <row r="25" spans="1:16" ht="33.75" customHeight="1">
      <c r="A25" s="79" t="s">
        <v>140</v>
      </c>
      <c r="B25" s="77">
        <v>101060</v>
      </c>
      <c r="C25" s="27" t="s">
        <v>34</v>
      </c>
      <c r="D25" s="27" t="s">
        <v>141</v>
      </c>
      <c r="E25" s="12"/>
      <c r="F25" s="16"/>
      <c r="G25" s="16"/>
      <c r="H25" s="17"/>
      <c r="I25" s="28">
        <v>4</v>
      </c>
      <c r="J25" s="29">
        <v>54.01</v>
      </c>
      <c r="K25" s="30">
        <f t="shared" si="0"/>
        <v>216.04</v>
      </c>
      <c r="L25" s="28">
        <v>1</v>
      </c>
      <c r="M25" s="31">
        <v>17.52</v>
      </c>
      <c r="N25" s="30">
        <f t="shared" si="1"/>
        <v>17.52</v>
      </c>
      <c r="O25" s="30">
        <f t="shared" si="2"/>
        <v>233.56</v>
      </c>
      <c r="P25" s="18"/>
    </row>
    <row r="26" spans="1:16" ht="33.75" customHeight="1">
      <c r="A26" s="79" t="s">
        <v>142</v>
      </c>
      <c r="B26" s="77">
        <v>100412</v>
      </c>
      <c r="C26" s="27" t="s">
        <v>81</v>
      </c>
      <c r="D26" s="27" t="s">
        <v>137</v>
      </c>
      <c r="E26" s="13"/>
      <c r="F26" s="14"/>
      <c r="G26" s="14"/>
      <c r="H26" s="15"/>
      <c r="I26" s="28">
        <v>0</v>
      </c>
      <c r="J26" s="29">
        <v>54.01</v>
      </c>
      <c r="K26" s="30">
        <f t="shared" si="0"/>
        <v>0</v>
      </c>
      <c r="L26" s="28">
        <v>1</v>
      </c>
      <c r="M26" s="31">
        <v>17.52</v>
      </c>
      <c r="N26" s="30">
        <f t="shared" si="1"/>
        <v>17.52</v>
      </c>
      <c r="O26" s="30">
        <f t="shared" si="2"/>
        <v>17.52</v>
      </c>
    </row>
    <row r="27" spans="1:16" ht="33.75" customHeight="1">
      <c r="A27" s="79" t="s">
        <v>143</v>
      </c>
      <c r="B27" s="77">
        <v>100390</v>
      </c>
      <c r="C27" s="27" t="s">
        <v>81</v>
      </c>
      <c r="D27" s="27" t="s">
        <v>144</v>
      </c>
      <c r="E27" s="12"/>
      <c r="F27" s="16"/>
      <c r="G27" s="16"/>
      <c r="H27" s="17"/>
      <c r="I27" s="28">
        <v>2</v>
      </c>
      <c r="J27" s="29">
        <v>54.01</v>
      </c>
      <c r="K27" s="30">
        <f t="shared" si="0"/>
        <v>108.02</v>
      </c>
      <c r="L27" s="28">
        <v>1</v>
      </c>
      <c r="M27" s="31">
        <v>17.52</v>
      </c>
      <c r="N27" s="30">
        <f t="shared" si="1"/>
        <v>17.52</v>
      </c>
      <c r="O27" s="30">
        <f t="shared" si="2"/>
        <v>125.53999999999999</v>
      </c>
    </row>
    <row r="28" spans="1:16" ht="33.75" customHeight="1">
      <c r="A28" s="79" t="s">
        <v>145</v>
      </c>
      <c r="B28" s="77">
        <v>101656</v>
      </c>
      <c r="C28" s="27" t="s">
        <v>80</v>
      </c>
      <c r="D28" s="27" t="s">
        <v>144</v>
      </c>
      <c r="E28" s="13"/>
      <c r="F28" s="14"/>
      <c r="G28" s="14"/>
      <c r="H28" s="15"/>
      <c r="I28" s="28">
        <v>2</v>
      </c>
      <c r="J28" s="29">
        <v>54.01</v>
      </c>
      <c r="K28" s="30">
        <f t="shared" si="0"/>
        <v>108.02</v>
      </c>
      <c r="L28" s="28">
        <v>1</v>
      </c>
      <c r="M28" s="31">
        <v>17.52</v>
      </c>
      <c r="N28" s="30">
        <f t="shared" si="1"/>
        <v>17.52</v>
      </c>
      <c r="O28" s="30">
        <f t="shared" si="2"/>
        <v>125.53999999999999</v>
      </c>
    </row>
    <row r="29" spans="1:16" ht="33.75" customHeight="1">
      <c r="A29" s="79" t="s">
        <v>146</v>
      </c>
      <c r="B29" s="77">
        <v>100293</v>
      </c>
      <c r="C29" s="27" t="s">
        <v>36</v>
      </c>
      <c r="D29" s="27" t="s">
        <v>147</v>
      </c>
      <c r="E29" s="12"/>
      <c r="F29" s="16"/>
      <c r="G29" s="16"/>
      <c r="H29" s="17"/>
      <c r="I29" s="28">
        <v>0</v>
      </c>
      <c r="J29" s="29">
        <v>54.01</v>
      </c>
      <c r="K29" s="30">
        <f t="shared" si="0"/>
        <v>0</v>
      </c>
      <c r="L29" s="28">
        <v>1</v>
      </c>
      <c r="M29" s="31">
        <v>17.52</v>
      </c>
      <c r="N29" s="30">
        <f t="shared" si="1"/>
        <v>17.52</v>
      </c>
      <c r="O29" s="30">
        <f t="shared" si="2"/>
        <v>17.52</v>
      </c>
    </row>
    <row r="30" spans="1:16" ht="33.75" customHeight="1">
      <c r="A30" s="79" t="s">
        <v>146</v>
      </c>
      <c r="B30" s="77">
        <v>100293</v>
      </c>
      <c r="C30" s="27" t="s">
        <v>36</v>
      </c>
      <c r="D30" s="27" t="s">
        <v>147</v>
      </c>
      <c r="E30" s="13"/>
      <c r="F30" s="14"/>
      <c r="G30" s="14"/>
      <c r="H30" s="15"/>
      <c r="I30" s="28">
        <v>0</v>
      </c>
      <c r="J30" s="29">
        <v>54.01</v>
      </c>
      <c r="K30" s="30">
        <f t="shared" si="0"/>
        <v>0</v>
      </c>
      <c r="L30" s="28">
        <v>1</v>
      </c>
      <c r="M30" s="31">
        <v>17.52</v>
      </c>
      <c r="N30" s="30">
        <f t="shared" si="1"/>
        <v>17.52</v>
      </c>
      <c r="O30" s="30">
        <f t="shared" si="2"/>
        <v>17.52</v>
      </c>
    </row>
    <row r="31" spans="1:16" ht="33.75" customHeight="1">
      <c r="A31" s="79" t="s">
        <v>25</v>
      </c>
      <c r="B31" s="77">
        <v>100862</v>
      </c>
      <c r="C31" s="27" t="s">
        <v>81</v>
      </c>
      <c r="D31" s="27" t="s">
        <v>147</v>
      </c>
      <c r="E31" s="12"/>
      <c r="F31" s="16"/>
      <c r="G31" s="16"/>
      <c r="H31" s="17"/>
      <c r="I31" s="28">
        <v>0</v>
      </c>
      <c r="J31" s="29">
        <v>54.01</v>
      </c>
      <c r="K31" s="30">
        <f t="shared" si="0"/>
        <v>0</v>
      </c>
      <c r="L31" s="28">
        <v>1</v>
      </c>
      <c r="M31" s="31">
        <v>17.52</v>
      </c>
      <c r="N31" s="30">
        <f t="shared" si="1"/>
        <v>17.52</v>
      </c>
      <c r="O31" s="30">
        <f t="shared" si="2"/>
        <v>17.52</v>
      </c>
    </row>
    <row r="32" spans="1:16" ht="33.75" customHeight="1">
      <c r="A32" s="79" t="s">
        <v>85</v>
      </c>
      <c r="B32" s="77">
        <v>100820</v>
      </c>
      <c r="C32" s="27" t="s">
        <v>81</v>
      </c>
      <c r="D32" s="27" t="s">
        <v>147</v>
      </c>
      <c r="E32" s="13"/>
      <c r="F32" s="14"/>
      <c r="G32" s="14"/>
      <c r="H32" s="15"/>
      <c r="I32" s="28">
        <v>0</v>
      </c>
      <c r="J32" s="29">
        <v>54.01</v>
      </c>
      <c r="K32" s="30">
        <f t="shared" si="0"/>
        <v>0</v>
      </c>
      <c r="L32" s="28">
        <v>1</v>
      </c>
      <c r="M32" s="31">
        <v>17.52</v>
      </c>
      <c r="N32" s="30">
        <f t="shared" si="1"/>
        <v>17.52</v>
      </c>
      <c r="O32" s="30">
        <f t="shared" si="2"/>
        <v>17.52</v>
      </c>
    </row>
    <row r="33" spans="1:15" ht="33.75" customHeight="1">
      <c r="A33" s="79" t="s">
        <v>148</v>
      </c>
      <c r="B33" s="77">
        <v>101745</v>
      </c>
      <c r="C33" s="27" t="s">
        <v>149</v>
      </c>
      <c r="D33" s="27" t="s">
        <v>150</v>
      </c>
      <c r="E33" s="12"/>
      <c r="F33" s="16"/>
      <c r="G33" s="16"/>
      <c r="H33" s="17"/>
      <c r="I33" s="28">
        <v>1</v>
      </c>
      <c r="J33" s="29">
        <v>54.01</v>
      </c>
      <c r="K33" s="30">
        <f t="shared" si="0"/>
        <v>54.01</v>
      </c>
      <c r="L33" s="28">
        <v>1</v>
      </c>
      <c r="M33" s="31">
        <v>17.52</v>
      </c>
      <c r="N33" s="30">
        <f t="shared" si="1"/>
        <v>17.52</v>
      </c>
      <c r="O33" s="30">
        <f t="shared" si="2"/>
        <v>71.53</v>
      </c>
    </row>
    <row r="34" spans="1:15" ht="33.75" customHeight="1">
      <c r="A34" s="79" t="s">
        <v>151</v>
      </c>
      <c r="B34" s="77"/>
      <c r="C34" s="27" t="s">
        <v>152</v>
      </c>
      <c r="D34" s="27" t="s">
        <v>153</v>
      </c>
      <c r="E34" s="13"/>
      <c r="F34" s="14"/>
      <c r="G34" s="14"/>
      <c r="H34" s="15"/>
      <c r="I34" s="28">
        <v>1</v>
      </c>
      <c r="J34" s="29">
        <v>54.01</v>
      </c>
      <c r="K34" s="30">
        <f t="shared" si="0"/>
        <v>54.01</v>
      </c>
      <c r="L34" s="28">
        <v>1</v>
      </c>
      <c r="M34" s="31">
        <v>17.52</v>
      </c>
      <c r="N34" s="30">
        <f t="shared" si="1"/>
        <v>17.52</v>
      </c>
      <c r="O34" s="30">
        <f t="shared" si="2"/>
        <v>71.53</v>
      </c>
    </row>
    <row r="35" spans="1:15" ht="33.75" customHeight="1">
      <c r="A35" s="79" t="s">
        <v>133</v>
      </c>
      <c r="B35" s="77">
        <v>101788</v>
      </c>
      <c r="C35" s="27"/>
      <c r="D35" s="27" t="s">
        <v>154</v>
      </c>
      <c r="E35" s="12"/>
      <c r="F35" s="16"/>
      <c r="G35" s="16"/>
      <c r="H35" s="17"/>
      <c r="I35" s="28">
        <v>1</v>
      </c>
      <c r="J35" s="29">
        <v>54.01</v>
      </c>
      <c r="K35" s="30">
        <f t="shared" si="0"/>
        <v>54.01</v>
      </c>
      <c r="L35" s="28">
        <v>0</v>
      </c>
      <c r="M35" s="31">
        <v>17.52</v>
      </c>
      <c r="N35" s="30">
        <f t="shared" si="1"/>
        <v>0</v>
      </c>
      <c r="O35" s="30">
        <f t="shared" si="2"/>
        <v>54.01</v>
      </c>
    </row>
    <row r="36" spans="1:15" ht="33.75" customHeight="1">
      <c r="A36" s="79" t="s">
        <v>37</v>
      </c>
      <c r="B36" s="77">
        <v>100528</v>
      </c>
      <c r="C36" s="27" t="s">
        <v>36</v>
      </c>
      <c r="D36" s="27" t="s">
        <v>155</v>
      </c>
      <c r="E36" s="13"/>
      <c r="F36" s="14"/>
      <c r="G36" s="14"/>
      <c r="H36" s="15"/>
      <c r="I36" s="28">
        <v>0</v>
      </c>
      <c r="J36" s="29">
        <v>54.01</v>
      </c>
      <c r="K36" s="30">
        <f t="shared" si="0"/>
        <v>0</v>
      </c>
      <c r="L36" s="28">
        <v>1</v>
      </c>
      <c r="M36" s="31">
        <v>17.52</v>
      </c>
      <c r="N36" s="30">
        <f t="shared" si="1"/>
        <v>17.52</v>
      </c>
      <c r="O36" s="30">
        <f t="shared" si="2"/>
        <v>17.52</v>
      </c>
    </row>
    <row r="37" spans="1:15" ht="33.75" customHeight="1">
      <c r="A37" s="79" t="s">
        <v>156</v>
      </c>
      <c r="B37" s="77">
        <v>100838</v>
      </c>
      <c r="C37" s="27" t="s">
        <v>34</v>
      </c>
      <c r="D37" s="27" t="s">
        <v>157</v>
      </c>
      <c r="E37" s="12"/>
      <c r="F37" s="16"/>
      <c r="G37" s="16"/>
      <c r="H37" s="17"/>
      <c r="I37" s="28">
        <v>1</v>
      </c>
      <c r="J37" s="29">
        <v>54.01</v>
      </c>
      <c r="K37" s="30">
        <f t="shared" si="0"/>
        <v>54.01</v>
      </c>
      <c r="L37" s="28">
        <v>0</v>
      </c>
      <c r="M37" s="31">
        <v>17.52</v>
      </c>
      <c r="N37" s="30">
        <f t="shared" si="1"/>
        <v>0</v>
      </c>
      <c r="O37" s="30">
        <f t="shared" si="2"/>
        <v>54.01</v>
      </c>
    </row>
    <row r="38" spans="1:15" ht="33.75" customHeight="1">
      <c r="A38" s="79" t="s">
        <v>158</v>
      </c>
      <c r="B38" s="77">
        <v>100307</v>
      </c>
      <c r="C38" s="27" t="s">
        <v>159</v>
      </c>
      <c r="D38" s="27" t="s">
        <v>160</v>
      </c>
      <c r="E38" s="13"/>
      <c r="F38" s="14"/>
      <c r="G38" s="14"/>
      <c r="H38" s="15"/>
      <c r="I38" s="28">
        <v>1</v>
      </c>
      <c r="J38" s="29">
        <v>175.44</v>
      </c>
      <c r="K38" s="30">
        <f t="shared" si="0"/>
        <v>175.44</v>
      </c>
      <c r="L38" s="28">
        <v>1</v>
      </c>
      <c r="M38" s="31">
        <v>52.64</v>
      </c>
      <c r="N38" s="30">
        <f t="shared" si="1"/>
        <v>52.64</v>
      </c>
      <c r="O38" s="30">
        <f t="shared" si="2"/>
        <v>228.07999999999998</v>
      </c>
    </row>
    <row r="39" spans="1:15" ht="33.75" customHeight="1">
      <c r="A39" s="79" t="s">
        <v>161</v>
      </c>
      <c r="B39" s="77"/>
      <c r="C39" s="27" t="s">
        <v>162</v>
      </c>
      <c r="D39" s="27" t="s">
        <v>163</v>
      </c>
      <c r="E39" s="12"/>
      <c r="F39" s="16"/>
      <c r="G39" s="16"/>
      <c r="H39" s="17"/>
      <c r="I39" s="28">
        <v>2</v>
      </c>
      <c r="J39" s="29">
        <v>54.01</v>
      </c>
      <c r="K39" s="30">
        <f t="shared" si="0"/>
        <v>108.02</v>
      </c>
      <c r="L39" s="28">
        <v>0</v>
      </c>
      <c r="M39" s="31">
        <v>17.52</v>
      </c>
      <c r="N39" s="30">
        <f t="shared" si="1"/>
        <v>0</v>
      </c>
      <c r="O39" s="30">
        <f t="shared" si="2"/>
        <v>108.02</v>
      </c>
    </row>
    <row r="40" spans="1:15" ht="33.75" customHeight="1">
      <c r="A40" s="80" t="s">
        <v>164</v>
      </c>
      <c r="B40" s="78">
        <v>101494</v>
      </c>
      <c r="C40" s="81" t="s">
        <v>165</v>
      </c>
      <c r="D40" s="81" t="s">
        <v>166</v>
      </c>
      <c r="E40" s="13"/>
      <c r="F40" s="14"/>
      <c r="G40" s="14"/>
      <c r="H40" s="15"/>
      <c r="I40" s="28">
        <v>0</v>
      </c>
      <c r="J40" s="29">
        <v>54.01</v>
      </c>
      <c r="K40" s="30">
        <f t="shared" si="0"/>
        <v>0</v>
      </c>
      <c r="L40" s="28">
        <v>0</v>
      </c>
      <c r="M40" s="31">
        <v>17.52</v>
      </c>
      <c r="N40" s="30">
        <f t="shared" si="1"/>
        <v>0</v>
      </c>
      <c r="O40" s="30">
        <v>754.4</v>
      </c>
    </row>
    <row r="41" spans="1:15" ht="33.75" customHeight="1">
      <c r="A41" s="80" t="s">
        <v>167</v>
      </c>
      <c r="B41" s="78">
        <v>101508</v>
      </c>
      <c r="C41" s="81" t="s">
        <v>168</v>
      </c>
      <c r="D41" s="81" t="s">
        <v>166</v>
      </c>
      <c r="E41" s="12"/>
      <c r="F41" s="16"/>
      <c r="G41" s="16"/>
      <c r="H41" s="17"/>
      <c r="I41" s="28">
        <v>0</v>
      </c>
      <c r="J41" s="29">
        <v>54.01</v>
      </c>
      <c r="K41" s="30">
        <f t="shared" si="0"/>
        <v>0</v>
      </c>
      <c r="L41" s="28">
        <v>0</v>
      </c>
      <c r="M41" s="31">
        <v>17.52</v>
      </c>
      <c r="N41" s="30">
        <f t="shared" si="1"/>
        <v>0</v>
      </c>
      <c r="O41" s="30">
        <v>754.4</v>
      </c>
    </row>
    <row r="42" spans="1:15" ht="33.75" customHeight="1">
      <c r="A42" s="80" t="s">
        <v>151</v>
      </c>
      <c r="B42" s="78"/>
      <c r="C42" s="81" t="s">
        <v>169</v>
      </c>
      <c r="D42" s="81" t="s">
        <v>170</v>
      </c>
      <c r="E42" s="13"/>
      <c r="F42" s="14"/>
      <c r="G42" s="14"/>
      <c r="H42" s="15"/>
      <c r="I42" s="28">
        <v>0</v>
      </c>
      <c r="J42" s="29">
        <v>54.01</v>
      </c>
      <c r="K42" s="30">
        <f t="shared" si="0"/>
        <v>0</v>
      </c>
      <c r="L42" s="28">
        <v>0</v>
      </c>
      <c r="M42" s="31">
        <v>17.52</v>
      </c>
      <c r="N42" s="30">
        <f t="shared" si="1"/>
        <v>0</v>
      </c>
      <c r="O42" s="30">
        <v>228.08</v>
      </c>
    </row>
    <row r="43" spans="1:15" ht="33.75" customHeight="1">
      <c r="A43" s="79" t="s">
        <v>171</v>
      </c>
      <c r="B43" s="77">
        <v>100838</v>
      </c>
      <c r="C43" s="27" t="s">
        <v>34</v>
      </c>
      <c r="D43" s="27" t="s">
        <v>172</v>
      </c>
      <c r="E43" s="12"/>
      <c r="F43" s="16"/>
      <c r="G43" s="16"/>
      <c r="H43" s="17"/>
      <c r="I43" s="28">
        <v>4</v>
      </c>
      <c r="J43" s="29">
        <v>54.01</v>
      </c>
      <c r="K43" s="30">
        <f t="shared" si="0"/>
        <v>216.04</v>
      </c>
      <c r="L43" s="28">
        <v>1</v>
      </c>
      <c r="M43" s="31">
        <v>17.52</v>
      </c>
      <c r="N43" s="30">
        <f t="shared" si="1"/>
        <v>17.52</v>
      </c>
      <c r="O43" s="30">
        <f t="shared" ref="O43:O48" si="3">K43+N43</f>
        <v>233.56</v>
      </c>
    </row>
    <row r="44" spans="1:15" ht="33.75" customHeight="1">
      <c r="A44" s="79" t="s">
        <v>135</v>
      </c>
      <c r="B44" s="77">
        <v>101320</v>
      </c>
      <c r="C44" s="27" t="s">
        <v>173</v>
      </c>
      <c r="D44" s="27" t="s">
        <v>172</v>
      </c>
      <c r="E44" s="13"/>
      <c r="F44" s="14"/>
      <c r="G44" s="14"/>
      <c r="H44" s="15"/>
      <c r="I44" s="28">
        <v>4</v>
      </c>
      <c r="J44" s="29">
        <v>54.01</v>
      </c>
      <c r="K44" s="30">
        <f t="shared" si="0"/>
        <v>216.04</v>
      </c>
      <c r="L44" s="28">
        <v>1</v>
      </c>
      <c r="M44" s="31">
        <v>17.52</v>
      </c>
      <c r="N44" s="30">
        <f t="shared" si="1"/>
        <v>17.52</v>
      </c>
      <c r="O44" s="30">
        <f t="shared" si="3"/>
        <v>233.56</v>
      </c>
    </row>
    <row r="45" spans="1:15" ht="33.75" customHeight="1">
      <c r="A45" s="79" t="s">
        <v>174</v>
      </c>
      <c r="B45" s="77">
        <v>101060</v>
      </c>
      <c r="C45" s="27" t="s">
        <v>34</v>
      </c>
      <c r="D45" s="27" t="s">
        <v>172</v>
      </c>
      <c r="E45" s="12"/>
      <c r="F45" s="16"/>
      <c r="G45" s="16"/>
      <c r="H45" s="17"/>
      <c r="I45" s="28">
        <v>4</v>
      </c>
      <c r="J45" s="29">
        <v>54.01</v>
      </c>
      <c r="K45" s="30">
        <f t="shared" si="0"/>
        <v>216.04</v>
      </c>
      <c r="L45" s="28">
        <v>1</v>
      </c>
      <c r="M45" s="31">
        <v>17.52</v>
      </c>
      <c r="N45" s="30">
        <f t="shared" si="1"/>
        <v>17.52</v>
      </c>
      <c r="O45" s="30">
        <f t="shared" si="3"/>
        <v>233.56</v>
      </c>
    </row>
    <row r="46" spans="1:15" ht="33.75" customHeight="1">
      <c r="A46" s="79" t="s">
        <v>87</v>
      </c>
      <c r="B46" s="77">
        <v>100013</v>
      </c>
      <c r="C46" s="27" t="s">
        <v>88</v>
      </c>
      <c r="D46" s="27" t="s">
        <v>175</v>
      </c>
      <c r="E46" s="13"/>
      <c r="F46" s="14"/>
      <c r="G46" s="14"/>
      <c r="H46" s="15"/>
      <c r="I46" s="28">
        <v>2</v>
      </c>
      <c r="J46" s="29">
        <v>237.56</v>
      </c>
      <c r="K46" s="30">
        <f t="shared" si="0"/>
        <v>475.12</v>
      </c>
      <c r="L46" s="28">
        <v>1</v>
      </c>
      <c r="M46" s="31">
        <v>71.27</v>
      </c>
      <c r="N46" s="30">
        <f t="shared" si="1"/>
        <v>71.27</v>
      </c>
      <c r="O46" s="30">
        <f t="shared" si="3"/>
        <v>546.39</v>
      </c>
    </row>
    <row r="47" spans="1:15" ht="33.75" customHeight="1">
      <c r="A47" s="79" t="s">
        <v>176</v>
      </c>
      <c r="B47" s="77">
        <v>100390</v>
      </c>
      <c r="C47" s="27" t="s">
        <v>81</v>
      </c>
      <c r="D47" s="27" t="s">
        <v>177</v>
      </c>
      <c r="E47" s="12"/>
      <c r="F47" s="16"/>
      <c r="G47" s="16"/>
      <c r="H47" s="17"/>
      <c r="I47" s="28">
        <v>2</v>
      </c>
      <c r="J47" s="29">
        <v>54.01</v>
      </c>
      <c r="K47" s="30">
        <f t="shared" si="0"/>
        <v>108.02</v>
      </c>
      <c r="L47" s="28">
        <v>0</v>
      </c>
      <c r="M47" s="31">
        <v>17.52</v>
      </c>
      <c r="N47" s="30">
        <f t="shared" si="1"/>
        <v>0</v>
      </c>
      <c r="O47" s="30">
        <f t="shared" si="3"/>
        <v>108.02</v>
      </c>
    </row>
    <row r="48" spans="1:15" ht="33.75" customHeight="1">
      <c r="A48" s="79" t="s">
        <v>145</v>
      </c>
      <c r="B48" s="77">
        <v>101656</v>
      </c>
      <c r="C48" s="27" t="s">
        <v>80</v>
      </c>
      <c r="D48" s="27" t="s">
        <v>177</v>
      </c>
      <c r="E48" s="13"/>
      <c r="F48" s="14"/>
      <c r="G48" s="14"/>
      <c r="H48" s="15"/>
      <c r="I48" s="28">
        <v>2</v>
      </c>
      <c r="J48" s="29">
        <v>54.01</v>
      </c>
      <c r="K48" s="30">
        <f t="shared" si="0"/>
        <v>108.02</v>
      </c>
      <c r="L48" s="28">
        <v>0</v>
      </c>
      <c r="M48" s="31">
        <v>17.52</v>
      </c>
      <c r="N48" s="30">
        <f t="shared" si="1"/>
        <v>0</v>
      </c>
      <c r="O48" s="30">
        <f t="shared" si="3"/>
        <v>108.02</v>
      </c>
    </row>
    <row r="49" spans="1:15" ht="33.75" customHeight="1">
      <c r="A49" s="79" t="s">
        <v>178</v>
      </c>
      <c r="B49" s="77">
        <v>101729</v>
      </c>
      <c r="C49" s="27" t="s">
        <v>179</v>
      </c>
      <c r="D49" s="27" t="s">
        <v>180</v>
      </c>
      <c r="E49" s="12"/>
      <c r="F49" s="16"/>
      <c r="G49" s="16"/>
      <c r="H49" s="17"/>
      <c r="I49" s="28">
        <v>0</v>
      </c>
      <c r="J49" s="29">
        <v>54.01</v>
      </c>
      <c r="K49" s="30">
        <f t="shared" si="0"/>
        <v>0</v>
      </c>
      <c r="L49" s="28">
        <v>0</v>
      </c>
      <c r="M49" s="31">
        <v>17.52</v>
      </c>
      <c r="N49" s="30">
        <f t="shared" si="1"/>
        <v>0</v>
      </c>
      <c r="O49" s="30">
        <v>403.52</v>
      </c>
    </row>
    <row r="50" spans="1:15" ht="33.75" customHeight="1">
      <c r="A50" s="79" t="s">
        <v>181</v>
      </c>
      <c r="B50" s="37" t="s">
        <v>117</v>
      </c>
      <c r="C50" s="27" t="s">
        <v>182</v>
      </c>
      <c r="D50" s="27" t="s">
        <v>183</v>
      </c>
      <c r="E50" s="13"/>
      <c r="F50" s="14"/>
      <c r="G50" s="14"/>
      <c r="H50" s="15"/>
      <c r="I50" s="28">
        <v>8</v>
      </c>
      <c r="J50" s="29">
        <v>107.7</v>
      </c>
      <c r="K50" s="30">
        <f t="shared" si="0"/>
        <v>861.6</v>
      </c>
      <c r="L50" s="28">
        <v>1</v>
      </c>
      <c r="M50" s="31">
        <v>54.01</v>
      </c>
      <c r="N50" s="30">
        <f t="shared" si="1"/>
        <v>54.01</v>
      </c>
      <c r="O50" s="30">
        <f t="shared" si="2"/>
        <v>915.61</v>
      </c>
    </row>
  </sheetData>
  <mergeCells count="23">
    <mergeCell ref="A1:L1"/>
    <mergeCell ref="M1:N1"/>
    <mergeCell ref="A2:L2"/>
    <mergeCell ref="A3:A6"/>
    <mergeCell ref="B3:B6"/>
    <mergeCell ref="C3:C6"/>
    <mergeCell ref="D3:D6"/>
    <mergeCell ref="E3:H3"/>
    <mergeCell ref="I3:O3"/>
    <mergeCell ref="L5:L6"/>
    <mergeCell ref="M5:M6"/>
    <mergeCell ref="N5:N6"/>
    <mergeCell ref="O5:O6"/>
    <mergeCell ref="E4:H4"/>
    <mergeCell ref="I4:K4"/>
    <mergeCell ref="L4:N4"/>
    <mergeCell ref="E5:E6"/>
    <mergeCell ref="F5:F6"/>
    <mergeCell ref="G5:G6"/>
    <mergeCell ref="H5:H6"/>
    <mergeCell ref="I5:I6"/>
    <mergeCell ref="J5:J6"/>
    <mergeCell ref="K5:K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workbookViewId="0">
      <selection activeCell="B7" sqref="B1:B1048576"/>
    </sheetView>
  </sheetViews>
  <sheetFormatPr defaultRowHeight="33.75" customHeight="1"/>
  <cols>
    <col min="1" max="1" width="19.42578125" style="25" bestFit="1" customWidth="1"/>
    <col min="2" max="2" width="11.5703125" style="26" customWidth="1"/>
    <col min="3" max="3" width="24.5703125" style="25" customWidth="1"/>
    <col min="4" max="4" width="50.7109375" style="24" customWidth="1"/>
    <col min="5" max="8" width="13.5703125"/>
    <col min="9" max="9" width="10.140625" style="2" customWidth="1"/>
    <col min="10" max="10" width="9.42578125" style="3" customWidth="1"/>
    <col min="11" max="11" width="10.5703125" style="3" bestFit="1" customWidth="1"/>
    <col min="12" max="12" width="10.28515625" style="2" customWidth="1"/>
    <col min="13" max="13" width="9.42578125" style="3" customWidth="1"/>
    <col min="14" max="14" width="14.42578125" style="3" customWidth="1"/>
    <col min="15" max="15" width="13.5703125" style="3" customWidth="1"/>
  </cols>
  <sheetData>
    <row r="1" spans="1:15" ht="33.75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 t="s">
        <v>1</v>
      </c>
      <c r="N1" s="94"/>
      <c r="O1" s="4">
        <v>42552</v>
      </c>
    </row>
    <row r="2" spans="1:15" ht="33.75" customHeight="1">
      <c r="A2" s="95" t="s">
        <v>32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5"/>
      <c r="N2" s="5"/>
      <c r="O2" s="6"/>
    </row>
    <row r="3" spans="1:15" ht="33.75" customHeight="1">
      <c r="A3" s="97" t="s">
        <v>2</v>
      </c>
      <c r="B3" s="109" t="s">
        <v>3</v>
      </c>
      <c r="C3" s="97" t="s">
        <v>4</v>
      </c>
      <c r="D3" s="97" t="s">
        <v>5</v>
      </c>
      <c r="E3" s="86" t="s">
        <v>6</v>
      </c>
      <c r="F3" s="83"/>
      <c r="G3" s="83"/>
      <c r="H3" s="83"/>
      <c r="I3" s="82" t="s">
        <v>10</v>
      </c>
      <c r="J3" s="83"/>
      <c r="K3" s="83"/>
      <c r="L3" s="83"/>
      <c r="M3" s="83"/>
      <c r="N3" s="83"/>
      <c r="O3" s="83"/>
    </row>
    <row r="4" spans="1:15" ht="33.75" customHeight="1">
      <c r="A4" s="108"/>
      <c r="B4" s="110"/>
      <c r="C4" s="108"/>
      <c r="D4" s="108"/>
      <c r="E4" s="86" t="s">
        <v>11</v>
      </c>
      <c r="F4" s="83"/>
      <c r="G4" s="83"/>
      <c r="H4" s="83"/>
      <c r="I4" s="82" t="s">
        <v>7</v>
      </c>
      <c r="J4" s="83"/>
      <c r="K4" s="83"/>
      <c r="L4" s="82" t="s">
        <v>8</v>
      </c>
      <c r="M4" s="83"/>
      <c r="N4" s="83"/>
      <c r="O4" s="1" t="s">
        <v>9</v>
      </c>
    </row>
    <row r="5" spans="1:15" ht="33.75" customHeight="1">
      <c r="A5" s="108"/>
      <c r="B5" s="110"/>
      <c r="C5" s="108"/>
      <c r="D5" s="108"/>
      <c r="E5" s="84" t="s">
        <v>13</v>
      </c>
      <c r="F5" s="84" t="s">
        <v>12</v>
      </c>
      <c r="G5" s="86" t="s">
        <v>14</v>
      </c>
      <c r="H5" s="86" t="s">
        <v>9</v>
      </c>
      <c r="I5" s="104" t="s">
        <v>15</v>
      </c>
      <c r="J5" s="106" t="s">
        <v>14</v>
      </c>
      <c r="K5" s="106" t="s">
        <v>9</v>
      </c>
      <c r="L5" s="104" t="s">
        <v>15</v>
      </c>
      <c r="M5" s="106" t="s">
        <v>14</v>
      </c>
      <c r="N5" s="106" t="s">
        <v>9</v>
      </c>
      <c r="O5" s="106" t="s">
        <v>14</v>
      </c>
    </row>
    <row r="6" spans="1:15" ht="33.75" customHeight="1">
      <c r="A6" s="108"/>
      <c r="B6" s="111"/>
      <c r="C6" s="108"/>
      <c r="D6" s="108"/>
      <c r="E6" s="85"/>
      <c r="F6" s="85"/>
      <c r="G6" s="85"/>
      <c r="H6" s="85"/>
      <c r="I6" s="105"/>
      <c r="J6" s="107"/>
      <c r="K6" s="105"/>
      <c r="L6" s="105"/>
      <c r="M6" s="107"/>
      <c r="N6" s="107"/>
      <c r="O6" s="105"/>
    </row>
    <row r="7" spans="1:15" ht="24">
      <c r="A7" s="36" t="s">
        <v>33</v>
      </c>
      <c r="B7" s="21">
        <v>101478</v>
      </c>
      <c r="C7" s="36" t="s">
        <v>18</v>
      </c>
      <c r="D7" s="36" t="s">
        <v>92</v>
      </c>
      <c r="E7" s="33"/>
      <c r="F7" s="23"/>
      <c r="G7" s="23"/>
      <c r="H7" s="23"/>
      <c r="I7" s="68">
        <v>0</v>
      </c>
      <c r="J7" s="53">
        <v>54.01</v>
      </c>
      <c r="K7" s="67">
        <f>J7*I7</f>
        <v>0</v>
      </c>
      <c r="L7" s="68">
        <v>2</v>
      </c>
      <c r="M7" s="53">
        <v>17.52</v>
      </c>
      <c r="N7" s="72">
        <f>M7*L7</f>
        <v>35.04</v>
      </c>
      <c r="O7" s="67">
        <f>N7+K7</f>
        <v>35.04</v>
      </c>
    </row>
    <row r="8" spans="1:15" ht="12.75">
      <c r="A8" s="36" t="s">
        <v>21</v>
      </c>
      <c r="B8" s="21" t="s">
        <v>22</v>
      </c>
      <c r="C8" s="36" t="s">
        <v>72</v>
      </c>
      <c r="D8" s="36" t="s">
        <v>93</v>
      </c>
      <c r="E8" s="33"/>
      <c r="F8" s="23"/>
      <c r="G8" s="23"/>
      <c r="H8" s="23"/>
      <c r="I8" s="68">
        <v>2</v>
      </c>
      <c r="J8" s="53">
        <v>54.01</v>
      </c>
      <c r="K8" s="67">
        <f t="shared" ref="K8:K53" si="0">J8*I8</f>
        <v>108.02</v>
      </c>
      <c r="L8" s="68">
        <v>1</v>
      </c>
      <c r="M8" s="53">
        <v>17.52</v>
      </c>
      <c r="N8" s="72">
        <f t="shared" ref="N8:N53" si="1">M8*L8</f>
        <v>17.52</v>
      </c>
      <c r="O8" s="67">
        <f t="shared" ref="O8:O53" si="2">N8+K8</f>
        <v>125.53999999999999</v>
      </c>
    </row>
    <row r="9" spans="1:15" ht="24">
      <c r="A9" s="36" t="s">
        <v>94</v>
      </c>
      <c r="B9" s="21">
        <v>100870</v>
      </c>
      <c r="C9" s="36" t="s">
        <v>95</v>
      </c>
      <c r="D9" s="36" t="s">
        <v>96</v>
      </c>
      <c r="E9" s="33"/>
      <c r="F9" s="23"/>
      <c r="G9" s="23"/>
      <c r="H9" s="23"/>
      <c r="I9" s="68">
        <v>2</v>
      </c>
      <c r="J9" s="53">
        <v>54.01</v>
      </c>
      <c r="K9" s="67">
        <f t="shared" si="0"/>
        <v>108.02</v>
      </c>
      <c r="L9" s="68">
        <v>1</v>
      </c>
      <c r="M9" s="53">
        <v>17.52</v>
      </c>
      <c r="N9" s="72">
        <f t="shared" si="1"/>
        <v>17.52</v>
      </c>
      <c r="O9" s="67">
        <f t="shared" si="2"/>
        <v>125.53999999999999</v>
      </c>
    </row>
    <row r="10" spans="1:15" ht="24">
      <c r="A10" s="36" t="s">
        <v>19</v>
      </c>
      <c r="B10" s="21" t="s">
        <v>20</v>
      </c>
      <c r="C10" s="36" t="s">
        <v>18</v>
      </c>
      <c r="D10" s="36" t="s">
        <v>92</v>
      </c>
      <c r="E10" s="33"/>
      <c r="F10" s="23"/>
      <c r="G10" s="23"/>
      <c r="H10" s="23"/>
      <c r="I10" s="68">
        <v>0</v>
      </c>
      <c r="J10" s="53">
        <v>54.01</v>
      </c>
      <c r="K10" s="67">
        <f t="shared" si="0"/>
        <v>0</v>
      </c>
      <c r="L10" s="68">
        <v>2</v>
      </c>
      <c r="M10" s="53">
        <v>17.52</v>
      </c>
      <c r="N10" s="72">
        <f t="shared" si="1"/>
        <v>35.04</v>
      </c>
      <c r="O10" s="67">
        <f t="shared" si="2"/>
        <v>35.04</v>
      </c>
    </row>
    <row r="11" spans="1:15" ht="60">
      <c r="A11" s="36" t="s">
        <v>91</v>
      </c>
      <c r="B11" s="21" t="s">
        <v>17</v>
      </c>
      <c r="C11" s="36" t="s">
        <v>16</v>
      </c>
      <c r="D11" s="36" t="s">
        <v>97</v>
      </c>
      <c r="E11" s="33"/>
      <c r="F11" s="23"/>
      <c r="G11" s="23"/>
      <c r="H11" s="23"/>
      <c r="I11" s="68">
        <v>3</v>
      </c>
      <c r="J11" s="53">
        <v>54.01</v>
      </c>
      <c r="K11" s="67">
        <f t="shared" si="0"/>
        <v>162.03</v>
      </c>
      <c r="L11" s="68">
        <v>1</v>
      </c>
      <c r="M11" s="53">
        <v>17.52</v>
      </c>
      <c r="N11" s="72">
        <f t="shared" si="1"/>
        <v>17.52</v>
      </c>
      <c r="O11" s="67">
        <f t="shared" si="2"/>
        <v>179.55</v>
      </c>
    </row>
    <row r="12" spans="1:15" ht="21" customHeight="1">
      <c r="A12" s="36" t="s">
        <v>21</v>
      </c>
      <c r="B12" s="21" t="s">
        <v>22</v>
      </c>
      <c r="C12" s="36" t="s">
        <v>72</v>
      </c>
      <c r="D12" s="36" t="s">
        <v>92</v>
      </c>
      <c r="E12" s="33"/>
      <c r="F12" s="23"/>
      <c r="G12" s="23"/>
      <c r="H12" s="23"/>
      <c r="I12" s="68">
        <v>0</v>
      </c>
      <c r="J12" s="53">
        <v>54.01</v>
      </c>
      <c r="K12" s="67">
        <f t="shared" si="0"/>
        <v>0</v>
      </c>
      <c r="L12" s="68">
        <v>2</v>
      </c>
      <c r="M12" s="53">
        <v>17.52</v>
      </c>
      <c r="N12" s="72">
        <f t="shared" si="1"/>
        <v>35.04</v>
      </c>
      <c r="O12" s="67">
        <f t="shared" si="2"/>
        <v>35.04</v>
      </c>
    </row>
    <row r="13" spans="1:15" ht="36">
      <c r="A13" s="36" t="s">
        <v>91</v>
      </c>
      <c r="B13" s="21" t="s">
        <v>17</v>
      </c>
      <c r="C13" s="36" t="s">
        <v>16</v>
      </c>
      <c r="D13" s="36" t="s">
        <v>98</v>
      </c>
      <c r="E13" s="41"/>
      <c r="F13" s="42"/>
      <c r="G13" s="42"/>
      <c r="H13" s="43"/>
      <c r="I13" s="68">
        <v>0</v>
      </c>
      <c r="J13" s="53">
        <v>54.01</v>
      </c>
      <c r="K13" s="67">
        <f t="shared" si="0"/>
        <v>0</v>
      </c>
      <c r="L13" s="68">
        <v>1</v>
      </c>
      <c r="M13" s="53">
        <v>17.52</v>
      </c>
      <c r="N13" s="72">
        <f t="shared" si="1"/>
        <v>17.52</v>
      </c>
      <c r="O13" s="67">
        <f t="shared" si="2"/>
        <v>17.52</v>
      </c>
    </row>
    <row r="14" spans="1:15" ht="24">
      <c r="A14" s="36" t="s">
        <v>91</v>
      </c>
      <c r="B14" s="21" t="s">
        <v>17</v>
      </c>
      <c r="C14" s="36" t="s">
        <v>16</v>
      </c>
      <c r="D14" s="36" t="s">
        <v>99</v>
      </c>
      <c r="E14" s="47"/>
      <c r="F14" s="48"/>
      <c r="G14" s="48"/>
      <c r="H14" s="49"/>
      <c r="I14" s="68">
        <v>0</v>
      </c>
      <c r="J14" s="53">
        <v>54.01</v>
      </c>
      <c r="K14" s="67">
        <f t="shared" si="0"/>
        <v>0</v>
      </c>
      <c r="L14" s="68">
        <v>1</v>
      </c>
      <c r="M14" s="53">
        <v>17.52</v>
      </c>
      <c r="N14" s="72">
        <f t="shared" si="1"/>
        <v>17.52</v>
      </c>
      <c r="O14" s="67">
        <f t="shared" si="2"/>
        <v>17.52</v>
      </c>
    </row>
    <row r="15" spans="1:15" ht="27.75" customHeight="1">
      <c r="A15" s="36" t="s">
        <v>21</v>
      </c>
      <c r="B15" s="21" t="s">
        <v>22</v>
      </c>
      <c r="C15" s="36" t="s">
        <v>72</v>
      </c>
      <c r="D15" s="36" t="s">
        <v>100</v>
      </c>
      <c r="E15" s="47"/>
      <c r="F15" s="48"/>
      <c r="G15" s="48"/>
      <c r="H15" s="48"/>
      <c r="I15" s="68">
        <v>1</v>
      </c>
      <c r="J15" s="53">
        <v>54.01</v>
      </c>
      <c r="K15" s="67">
        <f t="shared" si="0"/>
        <v>54.01</v>
      </c>
      <c r="L15" s="68">
        <v>1</v>
      </c>
      <c r="M15" s="53">
        <v>17.52</v>
      </c>
      <c r="N15" s="72">
        <f t="shared" si="1"/>
        <v>17.52</v>
      </c>
      <c r="O15" s="67">
        <f t="shared" si="2"/>
        <v>71.53</v>
      </c>
    </row>
    <row r="16" spans="1:15" ht="24">
      <c r="A16" s="36" t="s">
        <v>101</v>
      </c>
      <c r="B16" s="21" t="s">
        <v>102</v>
      </c>
      <c r="C16" s="36" t="s">
        <v>103</v>
      </c>
      <c r="D16" s="36" t="s">
        <v>100</v>
      </c>
      <c r="E16" s="47"/>
      <c r="F16" s="48"/>
      <c r="G16" s="48"/>
      <c r="H16" s="49"/>
      <c r="I16" s="68">
        <v>1</v>
      </c>
      <c r="J16" s="53">
        <v>54.01</v>
      </c>
      <c r="K16" s="67">
        <f t="shared" si="0"/>
        <v>54.01</v>
      </c>
      <c r="L16" s="68">
        <v>1</v>
      </c>
      <c r="M16" s="53">
        <v>17.52</v>
      </c>
      <c r="N16" s="72">
        <f t="shared" si="1"/>
        <v>17.52</v>
      </c>
      <c r="O16" s="67">
        <f t="shared" si="2"/>
        <v>71.53</v>
      </c>
    </row>
    <row r="17" spans="1:15" ht="24">
      <c r="A17" s="36" t="s">
        <v>21</v>
      </c>
      <c r="B17" s="21" t="s">
        <v>22</v>
      </c>
      <c r="C17" s="36" t="s">
        <v>72</v>
      </c>
      <c r="D17" s="36" t="s">
        <v>104</v>
      </c>
      <c r="E17" s="47"/>
      <c r="F17" s="48"/>
      <c r="G17" s="48"/>
      <c r="H17" s="48"/>
      <c r="I17" s="68">
        <v>0</v>
      </c>
      <c r="J17" s="53">
        <v>54.01</v>
      </c>
      <c r="K17" s="67">
        <f t="shared" si="0"/>
        <v>0</v>
      </c>
      <c r="L17" s="68">
        <v>5</v>
      </c>
      <c r="M17" s="53">
        <v>17.52</v>
      </c>
      <c r="N17" s="72">
        <f t="shared" si="1"/>
        <v>87.6</v>
      </c>
      <c r="O17" s="67">
        <f t="shared" si="2"/>
        <v>87.6</v>
      </c>
    </row>
    <row r="18" spans="1:15" ht="24">
      <c r="A18" s="36" t="s">
        <v>19</v>
      </c>
      <c r="B18" s="21" t="s">
        <v>20</v>
      </c>
      <c r="C18" s="36" t="s">
        <v>18</v>
      </c>
      <c r="D18" s="36" t="s">
        <v>104</v>
      </c>
      <c r="E18" s="47"/>
      <c r="F18" s="48"/>
      <c r="G18" s="48"/>
      <c r="H18" s="48"/>
      <c r="I18" s="68">
        <v>0</v>
      </c>
      <c r="J18" s="53">
        <v>54.01</v>
      </c>
      <c r="K18" s="67">
        <f t="shared" si="0"/>
        <v>0</v>
      </c>
      <c r="L18" s="68">
        <v>5</v>
      </c>
      <c r="M18" s="53">
        <v>17.52</v>
      </c>
      <c r="N18" s="72">
        <f t="shared" si="1"/>
        <v>87.6</v>
      </c>
      <c r="O18" s="67">
        <f t="shared" si="2"/>
        <v>87.6</v>
      </c>
    </row>
    <row r="19" spans="1:15" ht="48">
      <c r="A19" s="38" t="s">
        <v>40</v>
      </c>
      <c r="B19" s="39">
        <v>100390</v>
      </c>
      <c r="C19" s="54" t="s">
        <v>41</v>
      </c>
      <c r="D19" s="40" t="s">
        <v>42</v>
      </c>
      <c r="E19" s="41"/>
      <c r="F19" s="42"/>
      <c r="G19" s="42"/>
      <c r="H19" s="43"/>
      <c r="I19" s="70">
        <v>4</v>
      </c>
      <c r="J19" s="53">
        <v>54.01</v>
      </c>
      <c r="K19" s="67">
        <f t="shared" si="0"/>
        <v>216.04</v>
      </c>
      <c r="L19" s="70">
        <v>3</v>
      </c>
      <c r="M19" s="53">
        <v>17.52</v>
      </c>
      <c r="N19" s="72">
        <f t="shared" si="1"/>
        <v>52.56</v>
      </c>
      <c r="O19" s="67">
        <f t="shared" si="2"/>
        <v>268.60000000000002</v>
      </c>
    </row>
    <row r="20" spans="1:15" ht="48">
      <c r="A20" s="44" t="s">
        <v>43</v>
      </c>
      <c r="B20" s="46">
        <v>100404</v>
      </c>
      <c r="C20" s="54" t="s">
        <v>41</v>
      </c>
      <c r="D20" s="40" t="s">
        <v>42</v>
      </c>
      <c r="E20" s="47"/>
      <c r="F20" s="48"/>
      <c r="G20" s="48"/>
      <c r="H20" s="49"/>
      <c r="I20" s="70">
        <v>4</v>
      </c>
      <c r="J20" s="53">
        <v>54.01</v>
      </c>
      <c r="K20" s="67">
        <f t="shared" si="0"/>
        <v>216.04</v>
      </c>
      <c r="L20" s="70">
        <v>3</v>
      </c>
      <c r="M20" s="53">
        <v>17.52</v>
      </c>
      <c r="N20" s="72">
        <f t="shared" si="1"/>
        <v>52.56</v>
      </c>
      <c r="O20" s="67">
        <f t="shared" si="2"/>
        <v>268.60000000000002</v>
      </c>
    </row>
    <row r="21" spans="1:15" ht="33.75" customHeight="1">
      <c r="A21" s="44" t="s">
        <v>44</v>
      </c>
      <c r="B21" s="46">
        <v>101486</v>
      </c>
      <c r="C21" s="54" t="s">
        <v>45</v>
      </c>
      <c r="D21" s="40" t="s">
        <v>42</v>
      </c>
      <c r="E21" s="47"/>
      <c r="F21" s="48"/>
      <c r="G21" s="48"/>
      <c r="H21" s="48"/>
      <c r="I21" s="70">
        <v>4</v>
      </c>
      <c r="J21" s="53">
        <v>54.01</v>
      </c>
      <c r="K21" s="67">
        <f t="shared" si="0"/>
        <v>216.04</v>
      </c>
      <c r="L21" s="70">
        <v>3</v>
      </c>
      <c r="M21" s="53">
        <v>17.52</v>
      </c>
      <c r="N21" s="72">
        <f t="shared" si="1"/>
        <v>52.56</v>
      </c>
      <c r="O21" s="67">
        <f t="shared" si="2"/>
        <v>268.60000000000002</v>
      </c>
    </row>
    <row r="22" spans="1:15" ht="33.75" customHeight="1">
      <c r="A22" s="44" t="s">
        <v>46</v>
      </c>
      <c r="B22" s="46">
        <v>100820</v>
      </c>
      <c r="C22" s="54" t="s">
        <v>41</v>
      </c>
      <c r="D22" s="40" t="s">
        <v>42</v>
      </c>
      <c r="E22" s="47"/>
      <c r="F22" s="48"/>
      <c r="G22" s="48"/>
      <c r="H22" s="49"/>
      <c r="I22" s="70">
        <v>6</v>
      </c>
      <c r="J22" s="53">
        <v>54.01</v>
      </c>
      <c r="K22" s="67">
        <f t="shared" si="0"/>
        <v>324.06</v>
      </c>
      <c r="L22" s="70">
        <v>6</v>
      </c>
      <c r="M22" s="53">
        <v>17.52</v>
      </c>
      <c r="N22" s="72">
        <f t="shared" si="1"/>
        <v>105.12</v>
      </c>
      <c r="O22" s="67">
        <f t="shared" si="2"/>
        <v>429.18</v>
      </c>
    </row>
    <row r="23" spans="1:15" ht="33.75" customHeight="1">
      <c r="A23" s="44" t="s">
        <v>47</v>
      </c>
      <c r="B23" s="46">
        <v>100293</v>
      </c>
      <c r="C23" s="54" t="s">
        <v>18</v>
      </c>
      <c r="D23" s="40" t="s">
        <v>48</v>
      </c>
      <c r="E23" s="47"/>
      <c r="F23" s="48"/>
      <c r="G23" s="48"/>
      <c r="H23" s="48"/>
      <c r="I23" s="70">
        <v>0</v>
      </c>
      <c r="J23" s="53">
        <v>54.01</v>
      </c>
      <c r="K23" s="67">
        <f t="shared" si="0"/>
        <v>0</v>
      </c>
      <c r="L23" s="70">
        <v>3</v>
      </c>
      <c r="M23" s="53">
        <v>17.52</v>
      </c>
      <c r="N23" s="72">
        <f t="shared" si="1"/>
        <v>52.56</v>
      </c>
      <c r="O23" s="67">
        <f t="shared" si="2"/>
        <v>52.56</v>
      </c>
    </row>
    <row r="24" spans="1:15" s="18" customFormat="1" ht="48">
      <c r="A24" s="44" t="s">
        <v>25</v>
      </c>
      <c r="B24" s="46">
        <v>100862</v>
      </c>
      <c r="C24" s="54" t="s">
        <v>41</v>
      </c>
      <c r="D24" s="40" t="s">
        <v>49</v>
      </c>
      <c r="E24" s="47"/>
      <c r="F24" s="48"/>
      <c r="G24" s="48"/>
      <c r="H24" s="48"/>
      <c r="I24" s="70">
        <v>0</v>
      </c>
      <c r="J24" s="53">
        <v>54.01</v>
      </c>
      <c r="K24" s="67">
        <f t="shared" si="0"/>
        <v>0</v>
      </c>
      <c r="L24" s="70">
        <v>4</v>
      </c>
      <c r="M24" s="53">
        <v>17.52</v>
      </c>
      <c r="N24" s="72">
        <f t="shared" si="1"/>
        <v>70.08</v>
      </c>
      <c r="O24" s="67">
        <f t="shared" si="2"/>
        <v>70.08</v>
      </c>
    </row>
    <row r="25" spans="1:15" s="18" customFormat="1" ht="48">
      <c r="A25" s="38" t="s">
        <v>50</v>
      </c>
      <c r="B25" s="39">
        <v>101656</v>
      </c>
      <c r="C25" s="54" t="s">
        <v>45</v>
      </c>
      <c r="D25" s="40" t="s">
        <v>49</v>
      </c>
      <c r="E25" s="47"/>
      <c r="F25" s="48"/>
      <c r="G25" s="48"/>
      <c r="H25" s="48"/>
      <c r="I25" s="70">
        <v>4</v>
      </c>
      <c r="J25" s="53">
        <v>54.01</v>
      </c>
      <c r="K25" s="67">
        <f t="shared" si="0"/>
        <v>216.04</v>
      </c>
      <c r="L25" s="70">
        <v>3</v>
      </c>
      <c r="M25" s="53">
        <v>17.52</v>
      </c>
      <c r="N25" s="72">
        <f t="shared" si="1"/>
        <v>52.56</v>
      </c>
      <c r="O25" s="67">
        <f t="shared" si="2"/>
        <v>268.60000000000002</v>
      </c>
    </row>
    <row r="26" spans="1:15" s="18" customFormat="1" ht="36">
      <c r="A26" s="38" t="s">
        <v>51</v>
      </c>
      <c r="B26" s="39">
        <v>101605</v>
      </c>
      <c r="C26" s="54" t="s">
        <v>18</v>
      </c>
      <c r="D26" s="40" t="s">
        <v>49</v>
      </c>
      <c r="E26" s="47"/>
      <c r="F26" s="48"/>
      <c r="G26" s="48"/>
      <c r="H26" s="48"/>
      <c r="I26" s="70">
        <v>2</v>
      </c>
      <c r="J26" s="53">
        <v>54.01</v>
      </c>
      <c r="K26" s="67">
        <f t="shared" si="0"/>
        <v>108.02</v>
      </c>
      <c r="L26" s="70">
        <v>2</v>
      </c>
      <c r="M26" s="53">
        <v>17.52</v>
      </c>
      <c r="N26" s="72">
        <f t="shared" si="1"/>
        <v>35.04</v>
      </c>
      <c r="O26" s="67">
        <f t="shared" si="2"/>
        <v>143.06</v>
      </c>
    </row>
    <row r="27" spans="1:15" s="18" customFormat="1" ht="48">
      <c r="A27" s="44" t="s">
        <v>55</v>
      </c>
      <c r="B27" s="46">
        <v>100960</v>
      </c>
      <c r="C27" s="54" t="s">
        <v>41</v>
      </c>
      <c r="D27" s="40" t="s">
        <v>54</v>
      </c>
      <c r="E27" s="50"/>
      <c r="F27" s="48"/>
      <c r="G27" s="48"/>
      <c r="H27" s="48"/>
      <c r="I27" s="70">
        <v>6</v>
      </c>
      <c r="J27" s="53">
        <v>54.01</v>
      </c>
      <c r="K27" s="67">
        <f t="shared" si="0"/>
        <v>324.06</v>
      </c>
      <c r="L27" s="70">
        <v>11</v>
      </c>
      <c r="M27" s="53">
        <v>17.52</v>
      </c>
      <c r="N27" s="72">
        <f t="shared" si="1"/>
        <v>192.72</v>
      </c>
      <c r="O27" s="67">
        <f t="shared" si="2"/>
        <v>516.78</v>
      </c>
    </row>
    <row r="28" spans="1:15" s="18" customFormat="1" ht="36">
      <c r="A28" s="38" t="s">
        <v>52</v>
      </c>
      <c r="B28" s="39">
        <v>101613</v>
      </c>
      <c r="C28" s="54" t="s">
        <v>18</v>
      </c>
      <c r="D28" s="40" t="s">
        <v>49</v>
      </c>
      <c r="E28" s="47"/>
      <c r="F28" s="48"/>
      <c r="G28" s="48"/>
      <c r="H28" s="48"/>
      <c r="I28" s="71">
        <v>2</v>
      </c>
      <c r="J28" s="53">
        <v>54.01</v>
      </c>
      <c r="K28" s="67">
        <f t="shared" si="0"/>
        <v>108.02</v>
      </c>
      <c r="L28" s="71">
        <v>1</v>
      </c>
      <c r="M28" s="53">
        <v>17.52</v>
      </c>
      <c r="N28" s="72">
        <f t="shared" si="1"/>
        <v>17.52</v>
      </c>
      <c r="O28" s="67">
        <f t="shared" si="2"/>
        <v>125.53999999999999</v>
      </c>
    </row>
    <row r="29" spans="1:15" s="18" customFormat="1" ht="24">
      <c r="A29" s="38" t="s">
        <v>53</v>
      </c>
      <c r="B29" s="39">
        <v>101230</v>
      </c>
      <c r="C29" s="54" t="s">
        <v>18</v>
      </c>
      <c r="D29" s="40" t="s">
        <v>54</v>
      </c>
      <c r="E29" s="47"/>
      <c r="F29" s="48"/>
      <c r="G29" s="48"/>
      <c r="H29" s="48"/>
      <c r="I29" s="70">
        <v>0</v>
      </c>
      <c r="J29" s="53">
        <v>54.01</v>
      </c>
      <c r="K29" s="67">
        <f t="shared" si="0"/>
        <v>0</v>
      </c>
      <c r="L29" s="70">
        <v>2</v>
      </c>
      <c r="M29" s="53">
        <v>17.52</v>
      </c>
      <c r="N29" s="72">
        <f t="shared" si="1"/>
        <v>35.04</v>
      </c>
      <c r="O29" s="67">
        <f t="shared" si="2"/>
        <v>35.04</v>
      </c>
    </row>
    <row r="30" spans="1:15" s="18" customFormat="1" ht="48">
      <c r="A30" s="44" t="s">
        <v>26</v>
      </c>
      <c r="B30" s="46">
        <v>101117</v>
      </c>
      <c r="C30" s="54" t="s">
        <v>41</v>
      </c>
      <c r="D30" s="40" t="s">
        <v>54</v>
      </c>
      <c r="E30" s="47"/>
      <c r="F30" s="48"/>
      <c r="G30" s="48"/>
      <c r="H30" s="48"/>
      <c r="I30" s="71">
        <v>2</v>
      </c>
      <c r="J30" s="53">
        <v>54.01</v>
      </c>
      <c r="K30" s="67">
        <f t="shared" si="0"/>
        <v>108.02</v>
      </c>
      <c r="L30" s="71">
        <v>2</v>
      </c>
      <c r="M30" s="53">
        <v>17.52</v>
      </c>
      <c r="N30" s="72">
        <f t="shared" si="1"/>
        <v>35.04</v>
      </c>
      <c r="O30" s="67">
        <f t="shared" si="2"/>
        <v>143.06</v>
      </c>
    </row>
    <row r="31" spans="1:15" s="18" customFormat="1" ht="48">
      <c r="A31" s="44" t="s">
        <v>56</v>
      </c>
      <c r="B31" s="46">
        <v>100412</v>
      </c>
      <c r="C31" s="54" t="s">
        <v>41</v>
      </c>
      <c r="D31" s="40" t="s">
        <v>54</v>
      </c>
      <c r="E31" s="47"/>
      <c r="F31" s="48"/>
      <c r="G31" s="48"/>
      <c r="H31" s="48"/>
      <c r="I31" s="71">
        <v>2</v>
      </c>
      <c r="J31" s="53">
        <v>54.01</v>
      </c>
      <c r="K31" s="67">
        <f t="shared" si="0"/>
        <v>108.02</v>
      </c>
      <c r="L31" s="71">
        <v>3</v>
      </c>
      <c r="M31" s="53">
        <v>17.52</v>
      </c>
      <c r="N31" s="72">
        <f t="shared" si="1"/>
        <v>52.56</v>
      </c>
      <c r="O31" s="67">
        <f t="shared" si="2"/>
        <v>160.57999999999998</v>
      </c>
    </row>
    <row r="32" spans="1:15" s="18" customFormat="1" ht="48">
      <c r="A32" s="44" t="s">
        <v>57</v>
      </c>
      <c r="B32" s="46">
        <v>100374</v>
      </c>
      <c r="C32" s="54" t="s">
        <v>41</v>
      </c>
      <c r="D32" s="40" t="s">
        <v>54</v>
      </c>
      <c r="E32" s="47"/>
      <c r="F32" s="48"/>
      <c r="G32" s="48"/>
      <c r="H32" s="48"/>
      <c r="I32" s="71">
        <v>2</v>
      </c>
      <c r="J32" s="53">
        <v>54.01</v>
      </c>
      <c r="K32" s="67">
        <f t="shared" si="0"/>
        <v>108.02</v>
      </c>
      <c r="L32" s="71">
        <v>3</v>
      </c>
      <c r="M32" s="53">
        <v>17.52</v>
      </c>
      <c r="N32" s="72">
        <f t="shared" si="1"/>
        <v>52.56</v>
      </c>
      <c r="O32" s="67">
        <f t="shared" si="2"/>
        <v>160.57999999999998</v>
      </c>
    </row>
    <row r="33" spans="1:15" s="18" customFormat="1" ht="48">
      <c r="A33" s="44" t="s">
        <v>73</v>
      </c>
      <c r="B33" s="46">
        <v>100064</v>
      </c>
      <c r="C33" s="54" t="s">
        <v>74</v>
      </c>
      <c r="D33" s="40" t="s">
        <v>48</v>
      </c>
      <c r="E33" s="47"/>
      <c r="F33" s="48"/>
      <c r="G33" s="48"/>
      <c r="H33" s="48"/>
      <c r="I33" s="71">
        <v>2</v>
      </c>
      <c r="J33" s="53">
        <v>54.01</v>
      </c>
      <c r="K33" s="67">
        <f t="shared" si="0"/>
        <v>108.02</v>
      </c>
      <c r="L33" s="71">
        <v>2</v>
      </c>
      <c r="M33" s="53">
        <v>17.52</v>
      </c>
      <c r="N33" s="72">
        <f t="shared" si="1"/>
        <v>35.04</v>
      </c>
      <c r="O33" s="67">
        <f t="shared" si="2"/>
        <v>143.06</v>
      </c>
    </row>
    <row r="34" spans="1:15" s="18" customFormat="1" ht="24">
      <c r="A34" s="38" t="s">
        <v>53</v>
      </c>
      <c r="B34" s="39">
        <v>101230</v>
      </c>
      <c r="C34" s="54" t="s">
        <v>18</v>
      </c>
      <c r="D34" s="40" t="s">
        <v>54</v>
      </c>
      <c r="E34" s="47"/>
      <c r="F34" s="48"/>
      <c r="G34" s="48"/>
      <c r="H34" s="48"/>
      <c r="I34" s="70">
        <v>0</v>
      </c>
      <c r="J34" s="53">
        <v>54.01</v>
      </c>
      <c r="K34" s="67">
        <f t="shared" si="0"/>
        <v>0</v>
      </c>
      <c r="L34" s="70">
        <v>2</v>
      </c>
      <c r="M34" s="53">
        <v>17.52</v>
      </c>
      <c r="N34" s="72">
        <f t="shared" si="1"/>
        <v>35.04</v>
      </c>
      <c r="O34" s="67">
        <f t="shared" si="2"/>
        <v>35.04</v>
      </c>
    </row>
    <row r="35" spans="1:15" s="18" customFormat="1" ht="48">
      <c r="A35" s="44" t="s">
        <v>26</v>
      </c>
      <c r="B35" s="46">
        <v>101117</v>
      </c>
      <c r="C35" s="54" t="s">
        <v>41</v>
      </c>
      <c r="D35" s="40" t="s">
        <v>54</v>
      </c>
      <c r="E35" s="47"/>
      <c r="F35" s="48"/>
      <c r="G35" s="48"/>
      <c r="H35" s="48"/>
      <c r="I35" s="71">
        <v>0</v>
      </c>
      <c r="J35" s="53">
        <v>54.01</v>
      </c>
      <c r="K35" s="67">
        <f t="shared" si="0"/>
        <v>0</v>
      </c>
      <c r="L35" s="71">
        <v>2</v>
      </c>
      <c r="M35" s="53">
        <v>17.52</v>
      </c>
      <c r="N35" s="72">
        <f t="shared" si="1"/>
        <v>35.04</v>
      </c>
      <c r="O35" s="67">
        <f t="shared" si="2"/>
        <v>35.04</v>
      </c>
    </row>
    <row r="36" spans="1:15" s="18" customFormat="1" ht="48">
      <c r="A36" s="44" t="s">
        <v>56</v>
      </c>
      <c r="B36" s="46">
        <v>100412</v>
      </c>
      <c r="C36" s="54" t="s">
        <v>41</v>
      </c>
      <c r="D36" s="40" t="s">
        <v>54</v>
      </c>
      <c r="E36" s="47"/>
      <c r="F36" s="48"/>
      <c r="G36" s="48"/>
      <c r="H36" s="48"/>
      <c r="I36" s="71">
        <v>1</v>
      </c>
      <c r="J36" s="53">
        <v>54.01</v>
      </c>
      <c r="K36" s="67">
        <f t="shared" si="0"/>
        <v>54.01</v>
      </c>
      <c r="L36" s="71">
        <v>4</v>
      </c>
      <c r="M36" s="53">
        <v>17.52</v>
      </c>
      <c r="N36" s="72">
        <f t="shared" si="1"/>
        <v>70.08</v>
      </c>
      <c r="O36" s="67">
        <f t="shared" si="2"/>
        <v>124.09</v>
      </c>
    </row>
    <row r="37" spans="1:15" ht="48">
      <c r="A37" s="44" t="s">
        <v>57</v>
      </c>
      <c r="B37" s="46">
        <v>100374</v>
      </c>
      <c r="C37" s="54" t="s">
        <v>41</v>
      </c>
      <c r="D37" s="40" t="s">
        <v>54</v>
      </c>
      <c r="E37" s="47"/>
      <c r="F37" s="48"/>
      <c r="G37" s="48"/>
      <c r="H37" s="48"/>
      <c r="I37" s="71">
        <v>2</v>
      </c>
      <c r="J37" s="53">
        <v>54.01</v>
      </c>
      <c r="K37" s="67">
        <f t="shared" si="0"/>
        <v>108.02</v>
      </c>
      <c r="L37" s="71">
        <v>4</v>
      </c>
      <c r="M37" s="53">
        <v>17.52</v>
      </c>
      <c r="N37" s="72">
        <f t="shared" si="1"/>
        <v>70.08</v>
      </c>
      <c r="O37" s="67">
        <f t="shared" si="2"/>
        <v>178.1</v>
      </c>
    </row>
    <row r="38" spans="1:15" ht="33.75" customHeight="1">
      <c r="A38" s="55" t="s">
        <v>75</v>
      </c>
      <c r="B38" s="45">
        <v>101168</v>
      </c>
      <c r="C38" s="55" t="s">
        <v>76</v>
      </c>
      <c r="D38" s="40" t="s">
        <v>54</v>
      </c>
      <c r="E38" s="47"/>
      <c r="F38" s="48"/>
      <c r="G38" s="48"/>
      <c r="H38" s="48"/>
      <c r="I38" s="71">
        <v>2</v>
      </c>
      <c r="J38" s="53">
        <v>54.01</v>
      </c>
      <c r="K38" s="67">
        <f t="shared" si="0"/>
        <v>108.02</v>
      </c>
      <c r="L38" s="71">
        <v>4</v>
      </c>
      <c r="M38" s="53">
        <v>17.52</v>
      </c>
      <c r="N38" s="72">
        <f t="shared" si="1"/>
        <v>70.08</v>
      </c>
      <c r="O38" s="67">
        <f t="shared" si="2"/>
        <v>178.1</v>
      </c>
    </row>
    <row r="39" spans="1:15" ht="33.75" customHeight="1">
      <c r="A39" s="55" t="s">
        <v>58</v>
      </c>
      <c r="B39" s="74" t="s">
        <v>59</v>
      </c>
      <c r="C39" s="54" t="s">
        <v>60</v>
      </c>
      <c r="D39" s="54" t="s">
        <v>61</v>
      </c>
      <c r="E39" s="56"/>
      <c r="F39" s="57"/>
      <c r="G39" s="57"/>
      <c r="H39" s="57"/>
      <c r="I39" s="69">
        <v>10</v>
      </c>
      <c r="J39" s="53">
        <v>54.01</v>
      </c>
      <c r="K39" s="67">
        <f t="shared" si="0"/>
        <v>540.1</v>
      </c>
      <c r="L39" s="69">
        <v>3</v>
      </c>
      <c r="M39" s="53">
        <v>17.52</v>
      </c>
      <c r="N39" s="72">
        <f t="shared" si="1"/>
        <v>52.56</v>
      </c>
      <c r="O39" s="67">
        <f t="shared" si="2"/>
        <v>592.66000000000008</v>
      </c>
    </row>
    <row r="40" spans="1:15" ht="33.75" customHeight="1">
      <c r="A40" s="55" t="s">
        <v>62</v>
      </c>
      <c r="B40" s="75">
        <v>100692</v>
      </c>
      <c r="C40" s="54" t="s">
        <v>60</v>
      </c>
      <c r="D40" s="55" t="s">
        <v>63</v>
      </c>
      <c r="E40" s="58"/>
      <c r="F40" s="57"/>
      <c r="G40" s="57"/>
      <c r="H40" s="57"/>
      <c r="I40" s="69">
        <v>6</v>
      </c>
      <c r="J40" s="53">
        <v>54.01</v>
      </c>
      <c r="K40" s="67">
        <f t="shared" si="0"/>
        <v>324.06</v>
      </c>
      <c r="L40" s="69">
        <v>7</v>
      </c>
      <c r="M40" s="53">
        <v>17.52</v>
      </c>
      <c r="N40" s="72">
        <f t="shared" si="1"/>
        <v>122.64</v>
      </c>
      <c r="O40" s="67">
        <f t="shared" si="2"/>
        <v>446.7</v>
      </c>
    </row>
    <row r="41" spans="1:15" ht="33.75" customHeight="1">
      <c r="A41" s="55" t="s">
        <v>77</v>
      </c>
      <c r="B41" s="74" t="s">
        <v>78</v>
      </c>
      <c r="C41" s="54" t="s">
        <v>60</v>
      </c>
      <c r="D41" s="54" t="s">
        <v>79</v>
      </c>
      <c r="E41" s="56"/>
      <c r="F41" s="57"/>
      <c r="G41" s="57"/>
      <c r="H41" s="57"/>
      <c r="I41" s="69">
        <v>2</v>
      </c>
      <c r="J41" s="53">
        <v>54.01</v>
      </c>
      <c r="K41" s="67">
        <f t="shared" si="0"/>
        <v>108.02</v>
      </c>
      <c r="L41" s="69">
        <v>2</v>
      </c>
      <c r="M41" s="53">
        <v>17.52</v>
      </c>
      <c r="N41" s="72">
        <f t="shared" si="1"/>
        <v>35.04</v>
      </c>
      <c r="O41" s="67">
        <f t="shared" si="2"/>
        <v>143.06</v>
      </c>
    </row>
    <row r="42" spans="1:15" ht="33.75" customHeight="1">
      <c r="A42" s="55" t="s">
        <v>64</v>
      </c>
      <c r="B42" s="74" t="s">
        <v>65</v>
      </c>
      <c r="C42" s="55" t="s">
        <v>66</v>
      </c>
      <c r="D42" s="55" t="s">
        <v>67</v>
      </c>
      <c r="E42" s="56"/>
      <c r="F42" s="57"/>
      <c r="G42" s="57"/>
      <c r="H42" s="57"/>
      <c r="I42" s="69">
        <v>4</v>
      </c>
      <c r="J42" s="53">
        <v>54.01</v>
      </c>
      <c r="K42" s="67">
        <f t="shared" si="0"/>
        <v>216.04</v>
      </c>
      <c r="L42" s="69">
        <v>1</v>
      </c>
      <c r="M42" s="53">
        <v>17.52</v>
      </c>
      <c r="N42" s="72">
        <f t="shared" si="1"/>
        <v>17.52</v>
      </c>
      <c r="O42" s="67">
        <f t="shared" si="2"/>
        <v>233.56</v>
      </c>
    </row>
    <row r="43" spans="1:15" ht="33.75" customHeight="1">
      <c r="A43" s="55" t="s">
        <v>68</v>
      </c>
      <c r="B43" s="74" t="s">
        <v>69</v>
      </c>
      <c r="C43" s="54" t="s">
        <v>70</v>
      </c>
      <c r="D43" s="55" t="s">
        <v>71</v>
      </c>
      <c r="E43" s="58"/>
      <c r="F43" s="59"/>
      <c r="G43" s="59"/>
      <c r="H43" s="60"/>
      <c r="I43" s="69">
        <v>3</v>
      </c>
      <c r="J43" s="53">
        <v>54.01</v>
      </c>
      <c r="K43" s="67">
        <f t="shared" si="0"/>
        <v>162.03</v>
      </c>
      <c r="L43" s="69">
        <v>1</v>
      </c>
      <c r="M43" s="53">
        <v>17.52</v>
      </c>
      <c r="N43" s="72">
        <f t="shared" si="1"/>
        <v>17.52</v>
      </c>
      <c r="O43" s="67">
        <f t="shared" si="2"/>
        <v>179.55</v>
      </c>
    </row>
    <row r="44" spans="1:15" ht="33.75" customHeight="1">
      <c r="A44" s="73" t="s">
        <v>105</v>
      </c>
      <c r="B44" s="66" t="s">
        <v>27</v>
      </c>
      <c r="C44" s="76" t="s">
        <v>28</v>
      </c>
      <c r="D44" s="52" t="s">
        <v>106</v>
      </c>
      <c r="E44" s="61"/>
      <c r="F44" s="42"/>
      <c r="G44" s="42"/>
      <c r="H44" s="43"/>
      <c r="I44" s="70">
        <v>4</v>
      </c>
      <c r="J44" s="53">
        <v>54.01</v>
      </c>
      <c r="K44" s="67">
        <f t="shared" si="0"/>
        <v>216.04</v>
      </c>
      <c r="L44" s="70">
        <v>1</v>
      </c>
      <c r="M44" s="53">
        <v>17.52</v>
      </c>
      <c r="N44" s="72">
        <f t="shared" si="1"/>
        <v>17.52</v>
      </c>
      <c r="O44" s="67">
        <f t="shared" si="2"/>
        <v>233.56</v>
      </c>
    </row>
    <row r="45" spans="1:15" ht="33.75" customHeight="1">
      <c r="A45" s="73" t="s">
        <v>107</v>
      </c>
      <c r="B45" s="35" t="s">
        <v>39</v>
      </c>
      <c r="C45" s="32" t="s">
        <v>24</v>
      </c>
      <c r="D45" s="52" t="s">
        <v>106</v>
      </c>
      <c r="E45" s="62"/>
      <c r="F45" s="51"/>
      <c r="G45" s="51"/>
      <c r="H45" s="48"/>
      <c r="I45" s="70">
        <v>4</v>
      </c>
      <c r="J45" s="53">
        <v>54.01</v>
      </c>
      <c r="K45" s="67">
        <f t="shared" si="0"/>
        <v>216.04</v>
      </c>
      <c r="L45" s="70">
        <v>1</v>
      </c>
      <c r="M45" s="53">
        <v>17.52</v>
      </c>
      <c r="N45" s="72">
        <f t="shared" si="1"/>
        <v>17.52</v>
      </c>
      <c r="O45" s="67">
        <f t="shared" si="2"/>
        <v>233.56</v>
      </c>
    </row>
    <row r="46" spans="1:15" ht="33.75" customHeight="1">
      <c r="A46" s="73" t="s">
        <v>105</v>
      </c>
      <c r="B46" s="66" t="s">
        <v>27</v>
      </c>
      <c r="C46" s="76" t="s">
        <v>28</v>
      </c>
      <c r="D46" s="52" t="s">
        <v>108</v>
      </c>
      <c r="E46" s="63"/>
      <c r="F46" s="48"/>
      <c r="G46" s="48"/>
      <c r="H46" s="49"/>
      <c r="I46" s="70">
        <v>4</v>
      </c>
      <c r="J46" s="53">
        <v>54.01</v>
      </c>
      <c r="K46" s="67">
        <f t="shared" si="0"/>
        <v>216.04</v>
      </c>
      <c r="L46" s="70">
        <v>1</v>
      </c>
      <c r="M46" s="53">
        <v>17.52</v>
      </c>
      <c r="N46" s="72">
        <f t="shared" si="1"/>
        <v>17.52</v>
      </c>
      <c r="O46" s="67">
        <f t="shared" si="2"/>
        <v>233.56</v>
      </c>
    </row>
    <row r="47" spans="1:15" ht="33.75" customHeight="1">
      <c r="A47" s="73" t="s">
        <v>109</v>
      </c>
      <c r="B47" s="22" t="s">
        <v>23</v>
      </c>
      <c r="C47" s="32" t="s">
        <v>24</v>
      </c>
      <c r="D47" s="52" t="s">
        <v>108</v>
      </c>
      <c r="E47" s="62"/>
      <c r="F47" s="51"/>
      <c r="G47" s="51"/>
      <c r="H47" s="48"/>
      <c r="I47" s="70">
        <v>4</v>
      </c>
      <c r="J47" s="53">
        <v>54.01</v>
      </c>
      <c r="K47" s="67">
        <f t="shared" si="0"/>
        <v>216.04</v>
      </c>
      <c r="L47" s="70">
        <v>1</v>
      </c>
      <c r="M47" s="53">
        <v>17.52</v>
      </c>
      <c r="N47" s="72">
        <f t="shared" si="1"/>
        <v>17.52</v>
      </c>
      <c r="O47" s="67">
        <f t="shared" si="2"/>
        <v>233.56</v>
      </c>
    </row>
    <row r="48" spans="1:15" ht="33.75" customHeight="1">
      <c r="A48" s="73" t="s">
        <v>105</v>
      </c>
      <c r="B48" s="66" t="s">
        <v>27</v>
      </c>
      <c r="C48" s="32" t="s">
        <v>24</v>
      </c>
      <c r="D48" s="52" t="s">
        <v>110</v>
      </c>
      <c r="E48" s="33"/>
      <c r="F48" s="23"/>
      <c r="G48" s="23"/>
      <c r="H48" s="64"/>
      <c r="I48" s="70">
        <v>4</v>
      </c>
      <c r="J48" s="53">
        <v>54.01</v>
      </c>
      <c r="K48" s="67">
        <f t="shared" si="0"/>
        <v>216.04</v>
      </c>
      <c r="L48" s="70">
        <v>1</v>
      </c>
      <c r="M48" s="53">
        <v>17.52</v>
      </c>
      <c r="N48" s="72">
        <f t="shared" si="1"/>
        <v>17.52</v>
      </c>
      <c r="O48" s="67">
        <f t="shared" si="2"/>
        <v>233.56</v>
      </c>
    </row>
    <row r="49" spans="1:15" ht="33.75" customHeight="1">
      <c r="A49" s="73" t="s">
        <v>107</v>
      </c>
      <c r="B49" s="35" t="s">
        <v>39</v>
      </c>
      <c r="C49" s="76" t="s">
        <v>28</v>
      </c>
      <c r="D49" s="52" t="s">
        <v>110</v>
      </c>
      <c r="E49" s="33"/>
      <c r="F49" s="23"/>
      <c r="G49" s="23"/>
      <c r="H49" s="64"/>
      <c r="I49" s="70">
        <v>4</v>
      </c>
      <c r="J49" s="53">
        <v>54.01</v>
      </c>
      <c r="K49" s="67">
        <f t="shared" si="0"/>
        <v>216.04</v>
      </c>
      <c r="L49" s="70">
        <v>1</v>
      </c>
      <c r="M49" s="53">
        <v>17.52</v>
      </c>
      <c r="N49" s="72">
        <f t="shared" si="1"/>
        <v>17.52</v>
      </c>
      <c r="O49" s="67">
        <f t="shared" si="2"/>
        <v>233.56</v>
      </c>
    </row>
    <row r="50" spans="1:15" ht="33.75" customHeight="1">
      <c r="A50" s="73" t="s">
        <v>109</v>
      </c>
      <c r="B50" s="22" t="s">
        <v>23</v>
      </c>
      <c r="C50" s="32" t="s">
        <v>24</v>
      </c>
      <c r="D50" s="52" t="s">
        <v>111</v>
      </c>
      <c r="E50" s="65"/>
      <c r="F50" s="23"/>
      <c r="G50" s="23"/>
      <c r="H50" s="64"/>
      <c r="I50" s="70">
        <v>4</v>
      </c>
      <c r="J50" s="53">
        <v>54.01</v>
      </c>
      <c r="K50" s="67">
        <f t="shared" si="0"/>
        <v>216.04</v>
      </c>
      <c r="L50" s="70">
        <v>1</v>
      </c>
      <c r="M50" s="53">
        <v>17.52</v>
      </c>
      <c r="N50" s="72">
        <f t="shared" si="1"/>
        <v>17.52</v>
      </c>
      <c r="O50" s="67">
        <f t="shared" si="2"/>
        <v>233.56</v>
      </c>
    </row>
    <row r="51" spans="1:15" ht="33.75" customHeight="1">
      <c r="A51" s="73" t="s">
        <v>105</v>
      </c>
      <c r="B51" s="66" t="s">
        <v>27</v>
      </c>
      <c r="C51" s="76" t="s">
        <v>28</v>
      </c>
      <c r="D51" s="52" t="s">
        <v>111</v>
      </c>
      <c r="E51" s="33"/>
      <c r="F51" s="23"/>
      <c r="G51" s="23"/>
      <c r="H51" s="64"/>
      <c r="I51" s="70">
        <v>4</v>
      </c>
      <c r="J51" s="53">
        <v>54.01</v>
      </c>
      <c r="K51" s="67">
        <f t="shared" si="0"/>
        <v>216.04</v>
      </c>
      <c r="L51" s="70">
        <v>1</v>
      </c>
      <c r="M51" s="53">
        <v>17.52</v>
      </c>
      <c r="N51" s="72">
        <f t="shared" si="1"/>
        <v>17.52</v>
      </c>
      <c r="O51" s="67">
        <f t="shared" si="2"/>
        <v>233.56</v>
      </c>
    </row>
    <row r="52" spans="1:15" ht="33.75" customHeight="1">
      <c r="A52" s="34" t="s">
        <v>112</v>
      </c>
      <c r="B52" s="35" t="s">
        <v>113</v>
      </c>
      <c r="C52" s="34" t="s">
        <v>114</v>
      </c>
      <c r="D52" s="34" t="s">
        <v>118</v>
      </c>
      <c r="E52" s="63"/>
      <c r="F52" s="48"/>
      <c r="G52" s="48"/>
      <c r="H52" s="49"/>
      <c r="I52" s="70">
        <v>1</v>
      </c>
      <c r="J52" s="53">
        <v>54.01</v>
      </c>
      <c r="K52" s="67">
        <f t="shared" si="0"/>
        <v>54.01</v>
      </c>
      <c r="L52" s="70">
        <v>1</v>
      </c>
      <c r="M52" s="53">
        <v>17.52</v>
      </c>
      <c r="N52" s="72">
        <f t="shared" si="1"/>
        <v>17.52</v>
      </c>
      <c r="O52" s="67">
        <f t="shared" si="2"/>
        <v>71.53</v>
      </c>
    </row>
    <row r="53" spans="1:15" ht="33.75" customHeight="1">
      <c r="A53" s="34" t="s">
        <v>115</v>
      </c>
      <c r="B53" s="22" t="s">
        <v>116</v>
      </c>
      <c r="C53" s="34" t="s">
        <v>114</v>
      </c>
      <c r="D53" s="34" t="s">
        <v>119</v>
      </c>
      <c r="E53" s="33"/>
      <c r="F53" s="23"/>
      <c r="G53" s="23"/>
      <c r="H53" s="64"/>
      <c r="I53" s="70">
        <v>0</v>
      </c>
      <c r="J53" s="53">
        <v>54.01</v>
      </c>
      <c r="K53" s="67">
        <f t="shared" si="0"/>
        <v>0</v>
      </c>
      <c r="L53" s="70">
        <v>2</v>
      </c>
      <c r="M53" s="53">
        <v>17.52</v>
      </c>
      <c r="N53" s="72">
        <f t="shared" si="1"/>
        <v>35.04</v>
      </c>
      <c r="O53" s="67">
        <f t="shared" si="2"/>
        <v>35.04</v>
      </c>
    </row>
  </sheetData>
  <mergeCells count="23">
    <mergeCell ref="A1:L1"/>
    <mergeCell ref="M1:N1"/>
    <mergeCell ref="A2:L2"/>
    <mergeCell ref="A3:A6"/>
    <mergeCell ref="B3:B6"/>
    <mergeCell ref="C3:C6"/>
    <mergeCell ref="D3:D6"/>
    <mergeCell ref="E3:H3"/>
    <mergeCell ref="I3:O3"/>
    <mergeCell ref="L5:L6"/>
    <mergeCell ref="M5:M6"/>
    <mergeCell ref="N5:N6"/>
    <mergeCell ref="O5:O6"/>
    <mergeCell ref="E4:H4"/>
    <mergeCell ref="I4:K4"/>
    <mergeCell ref="L4:N4"/>
    <mergeCell ref="E5:E6"/>
    <mergeCell ref="F5:F6"/>
    <mergeCell ref="G5:G6"/>
    <mergeCell ref="H5:H6"/>
    <mergeCell ref="I5:I6"/>
    <mergeCell ref="J5:J6"/>
    <mergeCell ref="K5:K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Executado (Junho)</vt:lpstr>
      <vt:lpstr>Planejado (Julho)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BRITO MAIA FEITOSA</dc:creator>
  <cp:lastModifiedBy>Usuario</cp:lastModifiedBy>
  <cp:lastPrinted>2015-03-06T13:09:03Z</cp:lastPrinted>
  <dcterms:created xsi:type="dcterms:W3CDTF">2015-02-11T12:18:57Z</dcterms:created>
  <dcterms:modified xsi:type="dcterms:W3CDTF">2016-07-29T11:53:19Z</dcterms:modified>
</cp:coreProperties>
</file>