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ine\Google Drive\ADAGRO\LAI\Convênios (Cíntya)\"/>
    </mc:Choice>
  </mc:AlternateContent>
  <bookViews>
    <workbookView xWindow="0" yWindow="0" windowWidth="20490" windowHeight="6825" tabRatio="629" firstSheet="5" activeTab="11"/>
  </bookViews>
  <sheets>
    <sheet name="JAN 2024" sheetId="38" r:id="rId1"/>
    <sheet name="FEV 2024" sheetId="39" r:id="rId2"/>
    <sheet name="MAR 2024" sheetId="40" r:id="rId3"/>
    <sheet name="ABR 2024" sheetId="41" r:id="rId4"/>
    <sheet name="MAIO 24" sheetId="42" r:id="rId5"/>
    <sheet name="JUN 2024" sheetId="43" r:id="rId6"/>
    <sheet name="JUL 2024" sheetId="44" r:id="rId7"/>
    <sheet name="AGO 2024" sheetId="45" r:id="rId8"/>
    <sheet name="SET 2024" sheetId="46" r:id="rId9"/>
    <sheet name="OUT 2024" sheetId="47" r:id="rId10"/>
    <sheet name="NOV 2024" sheetId="48" r:id="rId11"/>
    <sheet name="DEZ 2024" sheetId="49" r:id="rId12"/>
  </sheets>
  <calcPr calcId="162913"/>
  <extLst>
    <ext uri="GoogleSheetsCustomDataVersion1">
      <go:sheetsCustomData xmlns:go="http://customooxmlschemas.google.com/" r:id="rId19" roundtripDataSignature="AMtx7mg8YV4iiJxVE67nG7DkTuAPm0mBHw=="/>
    </ext>
  </extLst>
</workbook>
</file>

<file path=xl/calcChain.xml><?xml version="1.0" encoding="utf-8"?>
<calcChain xmlns="http://schemas.openxmlformats.org/spreadsheetml/2006/main">
  <c r="W1" i="49" l="1"/>
  <c r="O15" i="49"/>
  <c r="O14" i="49"/>
  <c r="O13" i="49"/>
  <c r="O12" i="49"/>
  <c r="O11" i="49"/>
  <c r="O10" i="49"/>
  <c r="O9" i="49"/>
  <c r="W1" i="48" l="1"/>
  <c r="O15" i="48"/>
  <c r="O14" i="48"/>
  <c r="O13" i="48"/>
  <c r="O12" i="48"/>
  <c r="O11" i="48"/>
  <c r="O10" i="48"/>
  <c r="O9" i="48"/>
  <c r="W1" i="47" l="1"/>
  <c r="O15" i="47"/>
  <c r="O14" i="47"/>
  <c r="O13" i="47"/>
  <c r="O12" i="47"/>
  <c r="O11" i="47"/>
  <c r="O10" i="47"/>
  <c r="O9" i="47"/>
  <c r="W1" i="46" l="1"/>
  <c r="O15" i="46"/>
  <c r="O14" i="46"/>
  <c r="O13" i="46"/>
  <c r="O12" i="46"/>
  <c r="O11" i="46"/>
  <c r="O10" i="46"/>
  <c r="O9" i="46"/>
  <c r="W1" i="45" l="1"/>
  <c r="O15" i="45"/>
  <c r="O14" i="45"/>
  <c r="O13" i="45"/>
  <c r="O12" i="45"/>
  <c r="O11" i="45"/>
  <c r="O10" i="45"/>
  <c r="O9" i="45"/>
  <c r="W1" i="44" l="1"/>
  <c r="W1" i="43"/>
  <c r="O15" i="44"/>
  <c r="O14" i="44"/>
  <c r="O13" i="44"/>
  <c r="O12" i="44"/>
  <c r="O11" i="44"/>
  <c r="O10" i="44"/>
  <c r="O9" i="44"/>
  <c r="O15" i="43"/>
  <c r="O14" i="43"/>
  <c r="O13" i="43"/>
  <c r="O12" i="43"/>
  <c r="O11" i="43"/>
  <c r="O10" i="43"/>
  <c r="O9" i="43"/>
  <c r="W1" i="42" l="1"/>
  <c r="O15" i="42"/>
  <c r="O14" i="42"/>
  <c r="O13" i="42"/>
  <c r="O12" i="42"/>
  <c r="O11" i="42"/>
  <c r="O10" i="42"/>
  <c r="O9" i="42"/>
  <c r="W1" i="41" l="1"/>
  <c r="O15" i="41"/>
  <c r="O14" i="41"/>
  <c r="O13" i="41"/>
  <c r="O12" i="41"/>
  <c r="O11" i="41"/>
  <c r="O10" i="41"/>
  <c r="O9" i="41"/>
  <c r="W1" i="40" l="1"/>
  <c r="O15" i="40"/>
  <c r="O14" i="40"/>
  <c r="O13" i="40"/>
  <c r="O12" i="40"/>
  <c r="O11" i="40"/>
  <c r="O10" i="40"/>
  <c r="O9" i="40"/>
  <c r="W1" i="39"/>
  <c r="O15" i="39"/>
  <c r="O14" i="39"/>
  <c r="O13" i="39"/>
  <c r="O12" i="39"/>
  <c r="O11" i="39"/>
  <c r="O10" i="39"/>
  <c r="O9" i="39"/>
  <c r="W1" i="38"/>
  <c r="O15" i="38"/>
  <c r="O14" i="38"/>
  <c r="O13" i="38"/>
  <c r="O12" i="38"/>
  <c r="O11" i="38"/>
  <c r="O10" i="38"/>
  <c r="O9" i="38"/>
  <c r="U7" i="38"/>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10.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11.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6.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7.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8.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9.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TOTAL EXECUTADO NO OBJETO DO CONVÊNIO OU OUTRO INSTRUMENTO CONGÊNERE (CONCEDENTE + CONVENENTE), EM REAIS (R$).
======</t>
        </r>
      </text>
    </comment>
    <comment ref="Q5" authorId="0" shapeId="0">
      <text>
        <r>
          <rPr>
            <sz val="11"/>
            <color rgb="FF000000"/>
            <rFont val="Calibri"/>
            <family val="2"/>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<sst xmlns="http://schemas.openxmlformats.org/spreadsheetml/2006/main" count="861" uniqueCount="78">
  <si>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</si>
  <si>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</si>
  <si>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</si>
  <si>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</si>
  <si>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</si>
  <si>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</si>
  <si>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</si>
  <si>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</si>
  <si>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</si>
  <si>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</si>
  <si>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</si>
  <si>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</si>
  <si>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</si>
  <si>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REPASSADO [15]</t>
  </si>
  <si>
    <t>VALOR DA CONTRAPARTIDA [16]</t>
  </si>
  <si>
    <t>VALOR GLOBAL [17]</t>
  </si>
  <si>
    <t>VALOR EXECUTADO [18]</t>
  </si>
  <si>
    <t>SITUAÇÃO [19]</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</si>
  <si>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</si>
  <si>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</si>
  <si>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</si>
  <si>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</si>
  <si>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</si>
  <si>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</si>
  <si>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</si>
  <si>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</si>
  <si>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</si>
  <si>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</si>
  <si>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</si>
  <si>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</si>
  <si>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</si>
  <si>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</si>
  <si>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</si>
  <si>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</si>
  <si>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</si>
  <si>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</si>
  <si>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</si>
  <si>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</si>
  <si>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</si>
  <si>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</si>
  <si>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VIGÊNCIA</t>
  </si>
  <si>
    <t>SARA</t>
  </si>
  <si>
    <t>EM EXECUÇÃO</t>
  </si>
  <si>
    <t>MAPA</t>
  </si>
  <si>
    <t>GOVERNO-PE / SARA</t>
  </si>
  <si>
    <t>00.396.895/0011-05</t>
  </si>
  <si>
    <t>REPASSE</t>
  </si>
  <si>
    <t>00350.004822/2013-12</t>
  </si>
  <si>
    <t>21036.001937/2021-06</t>
  </si>
  <si>
    <t>Os objetivos a serem alcançados tem por base fortalecimento a defesa agropecuária e do sistema unificado de atenção à sanidade agropecuária, entre eles, atender à crescente demanda e exigências sanitárias em nível nacional e internacional e promover condições de equivalência da classificação sanitária entre Pernambuco a as outras unidades federativas, a constante busca pelo serviço de atenção e vigilância cada vez mais eficiente e eficaz, visto que o serviço está intrinsecamente relacionado aos aspectos técnicos, políticos, econômicos e sociais do setor, congregar atividades de prevenção, vigilância, controle e erradicação de doenças e pragas, fortalecer a execução dos Programas nacionais de sanidade e inspeção animal e vegetal, a comunicação, a educação sanitária e capacitação específica para técnicos.</t>
  </si>
  <si>
    <t>8º</t>
  </si>
  <si>
    <t>GOVERNO DO ESTADO DE PERNAMBUCO</t>
  </si>
  <si>
    <t>ANEXO V - MAPA DE TRANSFERÊNCIAS RECEBIDAS [RECEITAS]  (ITEM 9.2 DO ANEXO I, DA PORTARIA SCGE Nº 12/2020)</t>
  </si>
  <si>
    <t>AGÊNCIA DE DEFESA E FISCALIZAÇÃO  AGROPECUÁRIA DO ESTADO DE PERNAMBUCO - ADAGRO</t>
  </si>
  <si>
    <t xml:space="preserve">2º </t>
  </si>
  <si>
    <t>21036.002020/2023-82</t>
  </si>
  <si>
    <t>1º</t>
  </si>
  <si>
    <t>SDA</t>
  </si>
  <si>
    <t>Atender ao estado de emergência zoossanitária em todo o território nacional, em função da detecção da infecção pelo vírus da influenza aviária H5N1</t>
  </si>
  <si>
    <t xml:space="preserve">	Estruturar e manter as ações de defesa sanitária de animais aquáticos no Estado de Pernambuco, para controlar, erradicar e prevenir a ocorrência de doenças dos animais aquáticos, e garantir a qualidade dos recursos pesqueiros caracterizados como matéria-prima.</t>
  </si>
  <si>
    <t>2.051.248,31</t>
  </si>
  <si>
    <t>ATUALIZADO EM 02/02/2024</t>
  </si>
  <si>
    <t>ATUALIZADO EM 08/03/2024</t>
  </si>
  <si>
    <t>ATUALIZADO EM 17/04/2024</t>
  </si>
  <si>
    <t>ATUALIZADO EM 08/05/2024</t>
  </si>
  <si>
    <t>AGUARDANDO PRESTAÇÃO DE CONTAS</t>
  </si>
  <si>
    <t>ATUALIZADO EM 01/06/2024</t>
  </si>
  <si>
    <t>ATUALIZADO EM 06/08/2024</t>
  </si>
  <si>
    <t>1ª</t>
  </si>
  <si>
    <t>EM PRESTAÇÃO DE CONTAS</t>
  </si>
  <si>
    <t>ATUALIZADO EM 02/09/2024</t>
  </si>
  <si>
    <t>ATUALIZADO EM 01/10/2024</t>
  </si>
  <si>
    <t xml:space="preserve">3º </t>
  </si>
  <si>
    <t>ATUALIZADO EM 04/11/2024</t>
  </si>
  <si>
    <t>ATUALIZADO EM 03/12/2024</t>
  </si>
  <si>
    <t>2ª</t>
  </si>
  <si>
    <t>EMPENHADO</t>
  </si>
  <si>
    <t>ATUALIZADO EM 27/12/2024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</si>
</sst>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 &quot;[$R$-416]&quot; &quot;#,##0.00&quot; &quot;;&quot;-&quot;[$R$-416]&quot; &quot;#,##0.00&quot; &quot;;&quot; &quot;[$R$-416]&quot; -&quot;00&quot; &quot;;&quot; &quot;@&quot; &quot;"/>
    <numFmt numFmtId="165" formatCode="[$R$ -416]#,##0.00"/>
    <numFmt numFmtId="166" formatCode="_-[$R$-416]\ * #,##0.00_-;\-[$R$-416]\ * #,##0.00_-;_-[$R$-416]\ * &quot;-&quot;??_-;_-@_-"/>
    <numFmt numFmtId="167" formatCode="&quot;R$&quot;\ #,##0.00"/>
  </numFmts>
  <fonts count="18" x14ac:knownFonts="1">
    <font>
      <sz val="11"/>
      <color rgb="FF000000"/>
      <name val="Calibri"/>
    </font>
    <font>
      <sz val="11"/>
      <color theme="1"/>
      <name val="Calibri"/>
      <family val="2"/>
      <scheme val="minor"/>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sz val="11"/>
      <color rgb="FF000000"/>
      <name val="Calibri"/>
      <family val="2"/>
    </font>
    <font>
      <sz val="8"/>
      <color rgb="FF000000"/>
      <name val="Arial"/>
      <family val="2"/>
    </font>
    <font>
      <b/>
      <sz val="11"/>
      <color rgb="FF000000"/>
      <name val="Calibri"/>
      <family val="2"/>
    </font>
    <font>
      <sz val="10"/>
      <color rgb="FF000000"/>
      <name val="Arial"/>
      <family val="2"/>
    </font>
    <font>
      <sz val="11"/>
      <name val="Arial"/>
      <family val="2"/>
    </font>
    <font>
      <sz val="8"/>
      <name val="Arial"/>
      <family val="2"/>
    </font>
    <font>
      <sz val="10"/>
      <name val="Calibri"/>
      <family val="2"/>
    </font>
  </fonts>
  <fills count="11">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
      <patternFill patternType="solid">
        <fgColor theme="0"/>
        <bgColor rgb="FF1C4587"/>
      </patternFill>
    </fill>
    <fill>
      <patternFill patternType="solid">
        <fgColor theme="0"/>
        <bgColor rgb="FF99CCFF"/>
      </patternFill>
    </fill>
    <fill>
      <patternFill patternType="solid">
        <fgColor theme="0"/>
        <bgColor indexed="64"/>
      </patternFill>
    </fill>
    <fill>
      <patternFill patternType="solid">
        <fgColor theme="2" tint="-0.249977111117893"/>
        <bgColor rgb="FF1C4587"/>
      </patternFill>
    </fill>
  </fills>
  <borders count="10">
    <border>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0" fontId="11" fillId="0" borderId="0"/>
  </cellStyleXfs>
  <cellXfs count="133">
    <xf numFmtId="0" fontId="0" fillId="0" borderId="0" xfId="0"/>
    <xf numFmtId="0" fontId="7" fillId="5" borderId="5" xfId="0" applyFont="1" applyFill="1" applyBorder="1"/>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164" fontId="8" fillId="3" borderId="7"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4" fontId="10" fillId="2" borderId="5"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165" fontId="10" fillId="2" borderId="5" xfId="0" applyNumberFormat="1" applyFont="1" applyFill="1" applyBorder="1" applyAlignment="1">
      <alignment horizontal="right" vertical="center" wrapText="1"/>
    </xf>
    <xf numFmtId="165" fontId="10" fillId="6" borderId="5" xfId="0" applyNumberFormat="1" applyFont="1" applyFill="1" applyBorder="1" applyAlignment="1">
      <alignment horizontal="right" vertical="center" wrapText="1"/>
    </xf>
    <xf numFmtId="0" fontId="10" fillId="0" borderId="5" xfId="0" applyFont="1" applyBorder="1" applyAlignment="1">
      <alignment horizontal="center"/>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0" xfId="0" applyFont="1"/>
    <xf numFmtId="0" fontId="12" fillId="2" borderId="5" xfId="0" applyFont="1" applyFill="1" applyBorder="1" applyAlignment="1">
      <alignment horizontal="left" vertical="center" wrapText="1"/>
    </xf>
    <xf numFmtId="49" fontId="12" fillId="2" borderId="5" xfId="0" applyNumberFormat="1" applyFont="1" applyFill="1" applyBorder="1" applyAlignment="1">
      <alignment horizontal="center" vertical="center" wrapText="1"/>
    </xf>
    <xf numFmtId="4" fontId="13" fillId="0" borderId="0" xfId="0" applyNumberFormat="1" applyFont="1"/>
    <xf numFmtId="166" fontId="0" fillId="0" borderId="0" xfId="0" applyNumberFormat="1"/>
    <xf numFmtId="167" fontId="0" fillId="0" borderId="0" xfId="0" applyNumberFormat="1"/>
    <xf numFmtId="0" fontId="3" fillId="3" borderId="1" xfId="0" applyFont="1" applyFill="1" applyBorder="1" applyAlignment="1">
      <alignment horizontal="left" vertical="center"/>
    </xf>
    <xf numFmtId="0" fontId="14" fillId="0" borderId="5" xfId="0" applyFont="1" applyBorder="1" applyAlignment="1">
      <alignment horizontal="center" vertical="center" wrapText="1"/>
    </xf>
    <xf numFmtId="0" fontId="3" fillId="3" borderId="9" xfId="0" applyFont="1" applyFill="1" applyBorder="1" applyAlignment="1">
      <alignment horizontal="left" vertical="center"/>
    </xf>
    <xf numFmtId="0" fontId="10"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0" fontId="16" fillId="7" borderId="7" xfId="0" applyFont="1" applyFill="1" applyBorder="1" applyAlignment="1">
      <alignment horizontal="left" vertical="center" wrapText="1"/>
    </xf>
    <xf numFmtId="164" fontId="15" fillId="7" borderId="7" xfId="0" applyNumberFormat="1" applyFont="1" applyFill="1" applyBorder="1" applyAlignment="1">
      <alignment horizontal="center" vertical="center" wrapText="1"/>
    </xf>
    <xf numFmtId="4" fontId="15" fillId="7" borderId="7" xfId="0" applyNumberFormat="1"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4" fillId="9" borderId="0" xfId="0" applyFont="1" applyFill="1"/>
    <xf numFmtId="0" fontId="4" fillId="0" borderId="0" xfId="0" applyFont="1"/>
    <xf numFmtId="0" fontId="10" fillId="0" borderId="0" xfId="0" applyFont="1" applyAlignment="1">
      <alignment horizontal="center" vertical="center" wrapText="1"/>
    </xf>
    <xf numFmtId="164" fontId="15" fillId="10" borderId="7" xfId="0" applyNumberFormat="1" applyFont="1" applyFill="1" applyBorder="1" applyAlignment="1">
      <alignment horizontal="center" vertical="center" wrapText="1"/>
    </xf>
    <xf numFmtId="0" fontId="0" fillId="0" borderId="0" xfId="0"/>
    <xf numFmtId="0" fontId="3" fillId="3" borderId="1" xfId="0" applyFont="1" applyFill="1" applyBorder="1" applyAlignment="1">
      <alignment horizontal="left" vertical="center"/>
    </xf>
    <xf numFmtId="166" fontId="15" fillId="7" borderId="7" xfId="0" applyNumberFormat="1" applyFont="1" applyFill="1" applyBorder="1" applyAlignment="1">
      <alignment horizontal="center" vertical="center" wrapText="1"/>
    </xf>
    <xf numFmtId="0" fontId="0" fillId="0" borderId="0" xfId="0"/>
    <xf numFmtId="0" fontId="3" fillId="3" borderId="1" xfId="0" applyFont="1" applyFill="1" applyBorder="1" applyAlignment="1">
      <alignment horizontal="left" vertical="center"/>
    </xf>
    <xf numFmtId="0" fontId="10" fillId="0" borderId="5" xfId="0" applyFont="1" applyBorder="1" applyAlignment="1">
      <alignment horizontal="center" vertical="center" wrapText="1"/>
    </xf>
    <xf numFmtId="0" fontId="0" fillId="0" borderId="0" xfId="0"/>
    <xf numFmtId="0" fontId="3" fillId="3" borderId="1" xfId="0" applyFont="1" applyFill="1" applyBorder="1" applyAlignment="1">
      <alignment horizontal="left" vertical="center"/>
    </xf>
    <xf numFmtId="0" fontId="0" fillId="0" borderId="0" xfId="0"/>
    <xf numFmtId="0" fontId="3" fillId="3" borderId="1" xfId="0" applyFont="1" applyFill="1" applyBorder="1" applyAlignment="1">
      <alignment horizontal="left" vertical="center"/>
    </xf>
    <xf numFmtId="0" fontId="0" fillId="0" borderId="0" xfId="0"/>
    <xf numFmtId="0" fontId="3" fillId="3" borderId="1" xfId="0" applyFont="1" applyFill="1" applyBorder="1" applyAlignment="1">
      <alignment horizontal="left" vertical="center"/>
    </xf>
    <xf numFmtId="0" fontId="0" fillId="0" borderId="0" xfId="0"/>
    <xf numFmtId="0" fontId="3" fillId="3" borderId="1" xfId="0" applyFont="1" applyFill="1" applyBorder="1" applyAlignment="1">
      <alignment horizontal="left" vertical="center"/>
    </xf>
    <xf numFmtId="0" fontId="0" fillId="0" borderId="0" xfId="0"/>
    <xf numFmtId="0" fontId="3" fillId="3" borderId="1" xfId="0" applyFont="1" applyFill="1" applyBorder="1" applyAlignment="1">
      <alignment horizontal="left" vertical="center"/>
    </xf>
    <xf numFmtId="0" fontId="0" fillId="0" borderId="0" xfId="0"/>
    <xf numFmtId="0" fontId="3" fillId="3" borderId="1" xfId="0" applyFont="1" applyFill="1" applyBorder="1" applyAlignment="1">
      <alignment horizontal="left" vertical="center"/>
    </xf>
    <xf numFmtId="0" fontId="6" fillId="0" borderId="4" xfId="0" applyFont="1" applyBorder="1" applyAlignment="1">
      <alignment wrapText="1"/>
    </xf>
    <xf numFmtId="0" fontId="6" fillId="0" borderId="1" xfId="0" applyFont="1" applyBorder="1" applyAlignment="1">
      <alignment wrapText="1"/>
    </xf>
    <xf numFmtId="0" fontId="6" fillId="0" borderId="9" xfId="0" applyFont="1" applyBorder="1" applyAlignment="1">
      <alignment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6" fillId="4" borderId="4" xfId="0" applyFont="1" applyFill="1" applyBorder="1" applyAlignment="1">
      <alignment vertical="center" wrapText="1"/>
    </xf>
    <xf numFmtId="0" fontId="6" fillId="4" borderId="1" xfId="0" applyFont="1" applyFill="1" applyBorder="1" applyAlignment="1">
      <alignment vertical="center" wrapText="1"/>
    </xf>
    <xf numFmtId="0" fontId="6" fillId="4" borderId="9" xfId="0" applyFont="1" applyFill="1" applyBorder="1" applyAlignment="1">
      <alignment vertical="center" wrapText="1"/>
    </xf>
    <xf numFmtId="4" fontId="8" fillId="3" borderId="4" xfId="0" applyNumberFormat="1" applyFont="1" applyFill="1" applyBorder="1" applyAlignment="1">
      <alignment wrapText="1"/>
    </xf>
    <xf numFmtId="4" fontId="8" fillId="3" borderId="1" xfId="0" applyNumberFormat="1" applyFont="1" applyFill="1" applyBorder="1" applyAlignment="1">
      <alignment wrapText="1"/>
    </xf>
    <xf numFmtId="4" fontId="8" fillId="3" borderId="9" xfId="0" applyNumberFormat="1" applyFont="1" applyFill="1" applyBorder="1" applyAlignment="1">
      <alignment wrapText="1"/>
    </xf>
    <xf numFmtId="0" fontId="6" fillId="2" borderId="4" xfId="0" applyFont="1" applyFill="1" applyBorder="1" applyAlignment="1">
      <alignment wrapText="1"/>
    </xf>
    <xf numFmtId="0" fontId="6" fillId="2" borderId="1" xfId="0" applyFont="1" applyFill="1" applyBorder="1" applyAlignment="1">
      <alignment wrapText="1"/>
    </xf>
    <xf numFmtId="0" fontId="6" fillId="2" borderId="9" xfId="0" applyFont="1" applyFill="1" applyBorder="1" applyAlignment="1">
      <alignment wrapText="1"/>
    </xf>
    <xf numFmtId="0" fontId="2" fillId="2" borderId="0" xfId="0" applyFont="1" applyFill="1" applyAlignment="1">
      <alignment horizontal="center" vertical="center" wrapText="1"/>
    </xf>
    <xf numFmtId="0" fontId="0" fillId="0" borderId="0" xfId="0"/>
    <xf numFmtId="0" fontId="3" fillId="3" borderId="1" xfId="0" applyFont="1" applyFill="1" applyBorder="1" applyAlignment="1">
      <alignment horizontal="left" vertical="center"/>
    </xf>
    <xf numFmtId="0" fontId="4" fillId="0" borderId="1" xfId="0" applyFont="1" applyBorder="1"/>
    <xf numFmtId="0" fontId="5" fillId="4" borderId="2" xfId="2" applyFont="1" applyFill="1" applyBorder="1" applyAlignment="1">
      <alignment vertical="center" wrapText="1"/>
    </xf>
    <xf numFmtId="0" fontId="5" fillId="4" borderId="3" xfId="2" applyFont="1" applyFill="1" applyBorder="1" applyAlignment="1">
      <alignment vertical="center" wrapText="1"/>
    </xf>
    <xf numFmtId="0" fontId="6" fillId="4" borderId="4" xfId="2" applyFont="1" applyFill="1" applyBorder="1" applyAlignment="1">
      <alignment vertical="center" wrapText="1"/>
    </xf>
    <xf numFmtId="0" fontId="6" fillId="4" borderId="1" xfId="2" applyFont="1" applyFill="1" applyBorder="1" applyAlignment="1">
      <alignment vertical="center" wrapText="1"/>
    </xf>
    <xf numFmtId="0" fontId="6" fillId="4" borderId="9" xfId="2" applyFont="1" applyFill="1" applyBorder="1" applyAlignment="1">
      <alignment vertical="center" wrapText="1"/>
    </xf>
    <xf numFmtId="0" fontId="7" fillId="5" borderId="5" xfId="2" applyFont="1" applyFill="1" applyBorder="1"/>
    <xf numFmtId="0" fontId="11" fillId="0" borderId="0" xfId="2"/>
    <xf numFmtId="0" fontId="8" fillId="3" borderId="6"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8" xfId="2" applyFont="1" applyFill="1" applyBorder="1" applyAlignment="1">
      <alignment horizontal="center" vertical="center" wrapText="1"/>
    </xf>
    <xf numFmtId="164" fontId="8" fillId="3" borderId="7" xfId="2" applyNumberFormat="1" applyFont="1" applyFill="1" applyBorder="1" applyAlignment="1">
      <alignment horizontal="center" vertical="center" wrapText="1"/>
    </xf>
    <xf numFmtId="0" fontId="9" fillId="5" borderId="5"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6" fillId="7" borderId="5" xfId="2" applyFont="1" applyFill="1" applyBorder="1" applyAlignment="1">
      <alignment horizontal="center" vertical="center" wrapText="1"/>
    </xf>
    <xf numFmtId="0" fontId="15" fillId="7" borderId="5"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5" fillId="7" borderId="7" xfId="2" applyFont="1" applyFill="1" applyBorder="1" applyAlignment="1">
      <alignment horizontal="center" vertical="center" wrapText="1"/>
    </xf>
    <xf numFmtId="14" fontId="15" fillId="7" borderId="5" xfId="2" applyNumberFormat="1" applyFont="1" applyFill="1" applyBorder="1" applyAlignment="1">
      <alignment horizontal="center" vertical="center" wrapText="1"/>
    </xf>
    <xf numFmtId="0" fontId="16" fillId="7" borderId="7" xfId="2" applyFont="1" applyFill="1" applyBorder="1" applyAlignment="1">
      <alignment horizontal="left" vertical="center" wrapText="1"/>
    </xf>
    <xf numFmtId="164" fontId="15" fillId="7" borderId="7" xfId="2" applyNumberFormat="1" applyFont="1" applyFill="1" applyBorder="1" applyAlignment="1">
      <alignment horizontal="center" vertical="center" wrapText="1"/>
    </xf>
    <xf numFmtId="4" fontId="15" fillId="7" borderId="7" xfId="2" applyNumberFormat="1" applyFont="1" applyFill="1" applyBorder="1" applyAlignment="1">
      <alignment horizontal="center" vertical="center" wrapText="1"/>
    </xf>
    <xf numFmtId="164" fontId="15" fillId="10" borderId="7" xfId="2" applyNumberFormat="1" applyFont="1" applyFill="1" applyBorder="1" applyAlignment="1">
      <alignment horizontal="center" vertical="center" wrapText="1"/>
    </xf>
    <xf numFmtId="166" fontId="15" fillId="7" borderId="7" xfId="2" applyNumberFormat="1" applyFont="1" applyFill="1" applyBorder="1" applyAlignment="1">
      <alignment horizontal="center" vertical="center" wrapText="1"/>
    </xf>
    <xf numFmtId="0" fontId="10" fillId="0" borderId="5" xfId="2" applyFont="1" applyBorder="1" applyAlignment="1">
      <alignment horizontal="center" vertical="center"/>
    </xf>
    <xf numFmtId="0" fontId="17" fillId="8" borderId="9" xfId="2" applyFont="1" applyFill="1" applyBorder="1" applyAlignment="1">
      <alignment horizontal="center" vertical="center" wrapText="1"/>
    </xf>
    <xf numFmtId="0" fontId="17" fillId="8" borderId="5" xfId="2" applyFont="1" applyFill="1" applyBorder="1" applyAlignment="1">
      <alignment horizontal="center" vertical="center" wrapText="1"/>
    </xf>
    <xf numFmtId="0" fontId="4" fillId="9" borderId="0" xfId="2" applyFont="1" applyFill="1"/>
    <xf numFmtId="0" fontId="4" fillId="0" borderId="0" xfId="2" applyFont="1"/>
    <xf numFmtId="49" fontId="12" fillId="2" borderId="5" xfId="2" applyNumberFormat="1" applyFont="1" applyFill="1" applyBorder="1" applyAlignment="1">
      <alignment horizontal="center" vertical="center" wrapText="1"/>
    </xf>
    <xf numFmtId="14" fontId="10" fillId="2" borderId="5" xfId="2" applyNumberFormat="1" applyFont="1" applyFill="1" applyBorder="1" applyAlignment="1">
      <alignment horizontal="center" vertical="center" wrapText="1"/>
    </xf>
    <xf numFmtId="14" fontId="10" fillId="0" borderId="5" xfId="2" applyNumberFormat="1" applyFont="1" applyBorder="1" applyAlignment="1">
      <alignment horizontal="center" vertical="center" wrapText="1"/>
    </xf>
    <xf numFmtId="0" fontId="12" fillId="2" borderId="5" xfId="2" applyFont="1" applyFill="1" applyBorder="1" applyAlignment="1">
      <alignment horizontal="left" vertical="center" wrapText="1"/>
    </xf>
    <xf numFmtId="165" fontId="10" fillId="2" borderId="5" xfId="2" applyNumberFormat="1" applyFont="1" applyFill="1" applyBorder="1" applyAlignment="1">
      <alignment horizontal="right" vertical="center" wrapText="1"/>
    </xf>
    <xf numFmtId="165" fontId="10" fillId="6" borderId="5" xfId="2" applyNumberFormat="1" applyFont="1" applyFill="1" applyBorder="1" applyAlignment="1">
      <alignment horizontal="right" vertical="center" wrapText="1"/>
    </xf>
    <xf numFmtId="0" fontId="10" fillId="0" borderId="5" xfId="2" applyFont="1" applyBorder="1" applyAlignment="1">
      <alignment horizontal="center" vertical="center" wrapText="1"/>
    </xf>
    <xf numFmtId="0" fontId="9" fillId="2" borderId="9" xfId="2" applyFont="1" applyFill="1" applyBorder="1" applyAlignment="1">
      <alignment horizontal="center" vertical="center" wrapText="1"/>
    </xf>
    <xf numFmtId="0" fontId="9" fillId="2" borderId="5" xfId="2" applyFont="1" applyFill="1" applyBorder="1" applyAlignment="1">
      <alignment horizontal="center" vertical="center" wrapText="1"/>
    </xf>
    <xf numFmtId="166" fontId="11" fillId="0" borderId="0" xfId="2" applyNumberFormat="1"/>
    <xf numFmtId="167" fontId="11" fillId="0" borderId="0" xfId="2" applyNumberFormat="1"/>
    <xf numFmtId="0" fontId="10" fillId="0" borderId="0" xfId="2" applyFont="1" applyAlignment="1">
      <alignment horizontal="center" vertical="center" wrapText="1"/>
    </xf>
    <xf numFmtId="0" fontId="14" fillId="0" borderId="5" xfId="2" applyFont="1" applyBorder="1" applyAlignment="1">
      <alignment horizontal="center" vertical="center" wrapText="1"/>
    </xf>
    <xf numFmtId="49" fontId="10" fillId="2" borderId="5" xfId="2" applyNumberFormat="1" applyFont="1" applyFill="1" applyBorder="1" applyAlignment="1">
      <alignment horizontal="center" vertical="center" wrapText="1"/>
    </xf>
    <xf numFmtId="0" fontId="10" fillId="2" borderId="5" xfId="2" applyFont="1" applyFill="1" applyBorder="1" applyAlignment="1">
      <alignment horizontal="left" vertical="center" wrapText="1"/>
    </xf>
    <xf numFmtId="0" fontId="10" fillId="0" borderId="5" xfId="2" applyFont="1" applyBorder="1" applyAlignment="1">
      <alignment horizontal="center"/>
    </xf>
    <xf numFmtId="0" fontId="9" fillId="0" borderId="0" xfId="2" applyFont="1"/>
    <xf numFmtId="4" fontId="8" fillId="3" borderId="4" xfId="2" applyNumberFormat="1" applyFont="1" applyFill="1" applyBorder="1" applyAlignment="1">
      <alignment wrapText="1"/>
    </xf>
    <xf numFmtId="4" fontId="8" fillId="3" borderId="1" xfId="2" applyNumberFormat="1" applyFont="1" applyFill="1" applyBorder="1" applyAlignment="1">
      <alignment wrapText="1"/>
    </xf>
    <xf numFmtId="4" fontId="8" fillId="3" borderId="9" xfId="2" applyNumberFormat="1" applyFont="1" applyFill="1" applyBorder="1" applyAlignment="1">
      <alignment wrapText="1"/>
    </xf>
    <xf numFmtId="0" fontId="6" fillId="2" borderId="4" xfId="2" applyFont="1" applyFill="1" applyBorder="1" applyAlignment="1">
      <alignment wrapText="1"/>
    </xf>
    <xf numFmtId="0" fontId="6" fillId="2" borderId="1" xfId="2" applyFont="1" applyFill="1" applyBorder="1" applyAlignment="1">
      <alignment wrapText="1"/>
    </xf>
    <xf numFmtId="0" fontId="6" fillId="2" borderId="9" xfId="2" applyFont="1" applyFill="1" applyBorder="1" applyAlignment="1">
      <alignment wrapText="1"/>
    </xf>
    <xf numFmtId="0" fontId="6" fillId="0" borderId="4" xfId="2" applyFont="1" applyBorder="1" applyAlignment="1">
      <alignment wrapText="1"/>
    </xf>
    <xf numFmtId="0" fontId="6" fillId="0" borderId="1" xfId="2" applyFont="1" applyBorder="1" applyAlignment="1">
      <alignment wrapText="1"/>
    </xf>
    <xf numFmtId="0" fontId="6" fillId="0" borderId="9" xfId="2" applyFont="1" applyBorder="1" applyAlignment="1">
      <alignment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16871</xdr:rowOff>
    </xdr:from>
    <xdr:to>
      <xdr:col>1</xdr:col>
      <xdr:colOff>0</xdr:colOff>
      <xdr:row>2</xdr:row>
      <xdr:rowOff>257736</xdr:rowOff>
    </xdr:to>
    <xdr:pic>
      <xdr:nvPicPr>
        <xdr:cNvPr id="2" name="Imagem 1">
          <a:extLst>
            <a:ext uri="{FF2B5EF4-FFF2-40B4-BE49-F238E27FC236}">
              <a16:creationId xmlns:a16="http://schemas.microsoft.com/office/drawing/2014/main" id="{F7F58C4C-056D-4124-A25F-2BA51806EA3D}"/>
            </a:ext>
          </a:extLst>
        </xdr:cNvPr>
        <xdr:cNvPicPr>
          <a:picLocks noChangeAspect="1"/>
        </xdr:cNvPicPr>
      </xdr:nvPicPr>
      <xdr:blipFill>
        <a:blip xmlns:r="http://schemas.openxmlformats.org/officeDocument/2006/relationships" r:embed="rId1"/>
        <a:stretch>
          <a:fillRect/>
        </a:stretch>
      </xdr:blipFill>
      <xdr:spPr>
        <a:xfrm>
          <a:off x="0" y="16871"/>
          <a:ext cx="1187824" cy="7787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3</xdr:row>
      <xdr:rowOff>0</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89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3</xdr:row>
      <xdr:rowOff>228600</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832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2</xdr:row>
      <xdr:rowOff>235324</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56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16871</xdr:rowOff>
    </xdr:from>
    <xdr:to>
      <xdr:col>1</xdr:col>
      <xdr:colOff>0</xdr:colOff>
      <xdr:row>3</xdr:row>
      <xdr:rowOff>0</xdr:rowOff>
    </xdr:to>
    <xdr:pic>
      <xdr:nvPicPr>
        <xdr:cNvPr id="2" name="Imagem 1">
          <a:extLst>
            <a:ext uri="{FF2B5EF4-FFF2-40B4-BE49-F238E27FC236}">
              <a16:creationId xmlns:a16="http://schemas.microsoft.com/office/drawing/2014/main" id="{6475B879-BD58-404C-8D45-19BB4EF0C568}"/>
            </a:ext>
          </a:extLst>
        </xdr:cNvPr>
        <xdr:cNvPicPr>
          <a:picLocks noChangeAspect="1"/>
        </xdr:cNvPicPr>
      </xdr:nvPicPr>
      <xdr:blipFill>
        <a:blip xmlns:r="http://schemas.openxmlformats.org/officeDocument/2006/relationships" r:embed="rId1"/>
        <a:stretch>
          <a:fillRect/>
        </a:stretch>
      </xdr:blipFill>
      <xdr:spPr>
        <a:xfrm>
          <a:off x="0" y="16871"/>
          <a:ext cx="1187824" cy="789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16871</xdr:rowOff>
    </xdr:from>
    <xdr:to>
      <xdr:col>1</xdr:col>
      <xdr:colOff>0</xdr:colOff>
      <xdr:row>2</xdr:row>
      <xdr:rowOff>257736</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1"/>
          <a:ext cx="1187824" cy="7787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39284</xdr:rowOff>
    </xdr:from>
    <xdr:to>
      <xdr:col>0</xdr:col>
      <xdr:colOff>1165412</xdr:colOff>
      <xdr:row>2</xdr:row>
      <xdr:rowOff>235324</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39284"/>
          <a:ext cx="1165412" cy="7339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16872</xdr:rowOff>
    </xdr:from>
    <xdr:to>
      <xdr:col>0</xdr:col>
      <xdr:colOff>1165412</xdr:colOff>
      <xdr:row>3</xdr:row>
      <xdr:rowOff>33617</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2"/>
          <a:ext cx="1165412" cy="8235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2</xdr:row>
      <xdr:rowOff>246531</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67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2</xdr:row>
      <xdr:rowOff>246530</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67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3</xdr:row>
      <xdr:rowOff>0</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899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16873</xdr:rowOff>
    </xdr:from>
    <xdr:to>
      <xdr:col>0</xdr:col>
      <xdr:colOff>1165412</xdr:colOff>
      <xdr:row>2</xdr:row>
      <xdr:rowOff>257736</xdr:rowOff>
    </xdr:to>
    <xdr:pic>
      <xdr:nvPicPr>
        <xdr:cNvPr id="2" name="Imagem 1">
          <a:extLst>
            <a:ext uri="{FF2B5EF4-FFF2-40B4-BE49-F238E27FC236}">
              <a16:creationId xmlns:a16="http://schemas.microsoft.com/office/drawing/2014/main" id="{2E80E29D-015E-4101-90A6-0AB78A380AE6}"/>
            </a:ext>
          </a:extLst>
        </xdr:cNvPr>
        <xdr:cNvPicPr>
          <a:picLocks noChangeAspect="1"/>
        </xdr:cNvPicPr>
      </xdr:nvPicPr>
      <xdr:blipFill>
        <a:blip xmlns:r="http://schemas.openxmlformats.org/officeDocument/2006/relationships" r:embed="rId1"/>
        <a:stretch>
          <a:fillRect/>
        </a:stretch>
      </xdr:blipFill>
      <xdr:spPr>
        <a:xfrm>
          <a:off x="0" y="16873"/>
          <a:ext cx="1165412" cy="77874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H7" sqref="H7"/>
    </sheetView>
  </sheetViews>
  <sheetFormatPr defaultColWidth="17.85546875" defaultRowHeight="15" x14ac:dyDescent="0.25"/>
  <cols>
    <col min="2" max="2" width="16.7109375" customWidth="1"/>
    <col min="3" max="3" width="12.7109375" customWidth="1"/>
    <col min="4" max="4" width="11.42578125" customWidth="1"/>
    <col min="5" max="5" width="14.140625" customWidth="1"/>
    <col min="6" max="6" width="13.85546875" customWidth="1"/>
    <col min="7" max="7" width="13.42578125" customWidth="1"/>
    <col min="8" max="8" width="19.5703125" customWidth="1"/>
    <col min="9" max="9" width="15.5703125" customWidth="1"/>
    <col min="10" max="10" width="14.85546875" customWidth="1"/>
    <col min="11" max="11" width="13.42578125" customWidth="1"/>
    <col min="13" max="13" width="17.7109375" bestFit="1" customWidth="1"/>
    <col min="14" max="14" width="16.5703125" bestFit="1" customWidth="1"/>
    <col min="15" max="15" width="17.7109375" bestFit="1" customWidth="1"/>
    <col min="16" max="17" width="16.42578125" bestFit="1" customWidth="1"/>
  </cols>
  <sheetData>
    <row r="1" spans="1:23" ht="21" x14ac:dyDescent="0.25">
      <c r="A1" s="74"/>
      <c r="B1" s="76" t="s">
        <v>51</v>
      </c>
      <c r="C1" s="77"/>
      <c r="D1" s="77"/>
      <c r="E1" s="77"/>
      <c r="F1" s="77"/>
      <c r="G1" s="77"/>
      <c r="H1" s="77"/>
      <c r="I1" s="77"/>
      <c r="J1" s="77"/>
      <c r="K1" s="77"/>
      <c r="L1" s="77"/>
      <c r="M1" s="77"/>
      <c r="N1" s="77"/>
      <c r="O1" s="77"/>
      <c r="P1" s="77"/>
      <c r="Q1" s="77"/>
      <c r="R1" s="24"/>
      <c r="S1" s="26"/>
      <c r="T1">
        <v>185743.8</v>
      </c>
      <c r="U1">
        <v>12374.53</v>
      </c>
      <c r="V1">
        <v>131882.29</v>
      </c>
      <c r="W1">
        <f>SUM(T1:V1)</f>
        <v>330000.62</v>
      </c>
    </row>
    <row r="2" spans="1:23" ht="21" x14ac:dyDescent="0.25">
      <c r="A2" s="75"/>
      <c r="B2" s="76" t="s">
        <v>53</v>
      </c>
      <c r="C2" s="77"/>
      <c r="D2" s="77"/>
      <c r="E2" s="77"/>
      <c r="F2" s="77"/>
      <c r="G2" s="77"/>
      <c r="H2" s="77"/>
      <c r="I2" s="77"/>
      <c r="J2" s="77"/>
      <c r="K2" s="77"/>
      <c r="L2" s="77"/>
      <c r="M2" s="77"/>
      <c r="N2" s="77"/>
      <c r="O2" s="77"/>
      <c r="P2" s="77"/>
      <c r="Q2" s="77"/>
      <c r="R2" s="24"/>
      <c r="S2" s="26"/>
      <c r="V2" s="21"/>
    </row>
    <row r="3" spans="1:23" ht="21" x14ac:dyDescent="0.25">
      <c r="A3" s="75"/>
      <c r="B3" s="76" t="s">
        <v>52</v>
      </c>
      <c r="C3" s="77"/>
      <c r="D3" s="77"/>
      <c r="E3" s="77"/>
      <c r="F3" s="77"/>
      <c r="G3" s="77"/>
      <c r="H3" s="77"/>
      <c r="I3" s="77"/>
      <c r="J3" s="77"/>
      <c r="K3" s="77"/>
      <c r="L3" s="77"/>
      <c r="M3" s="77"/>
      <c r="N3" s="77"/>
      <c r="O3" s="77"/>
      <c r="P3" s="77"/>
      <c r="Q3" s="77"/>
      <c r="R3" s="24"/>
      <c r="S3" s="26"/>
      <c r="V3" s="21"/>
    </row>
    <row r="4" spans="1:23" ht="54.75" customHeight="1" x14ac:dyDescent="0.25">
      <c r="A4" s="63" t="s">
        <v>61</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56</v>
      </c>
      <c r="E6" s="9" t="s">
        <v>40</v>
      </c>
      <c r="F6" s="31">
        <v>948755</v>
      </c>
      <c r="G6" s="9" t="s">
        <v>43</v>
      </c>
      <c r="H6" s="9" t="s">
        <v>45</v>
      </c>
      <c r="I6" s="9" t="s">
        <v>57</v>
      </c>
      <c r="J6" s="32">
        <v>45287</v>
      </c>
      <c r="K6" s="32">
        <v>45428</v>
      </c>
      <c r="L6" s="33" t="s">
        <v>58</v>
      </c>
      <c r="M6" s="34">
        <v>1742506.17</v>
      </c>
      <c r="N6" s="35">
        <v>53893.48</v>
      </c>
      <c r="O6" s="34">
        <v>1796399.65</v>
      </c>
      <c r="P6" s="31">
        <v>0</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27" t="s">
        <v>42</v>
      </c>
      <c r="R7" s="16"/>
      <c r="S7" s="17"/>
      <c r="T7" s="22">
        <v>172989</v>
      </c>
      <c r="U7" s="23">
        <f>O7-T7</f>
        <v>2087642.13</v>
      </c>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54"/>
    <col min="2" max="2" width="16.7109375" style="54" customWidth="1"/>
    <col min="3" max="3" width="12.7109375" style="54" customWidth="1"/>
    <col min="4" max="4" width="11.42578125" style="54" customWidth="1"/>
    <col min="5" max="5" width="14.140625" style="54" customWidth="1"/>
    <col min="6" max="6" width="13.85546875" style="54" customWidth="1"/>
    <col min="7" max="7" width="13.42578125" style="54" customWidth="1"/>
    <col min="8" max="8" width="19.5703125" style="54" customWidth="1"/>
    <col min="9" max="9" width="15.5703125" style="54" customWidth="1"/>
    <col min="10" max="10" width="14.85546875" style="54" customWidth="1"/>
    <col min="11" max="11" width="13.42578125" style="54" customWidth="1"/>
    <col min="12" max="12" width="17.85546875" style="54"/>
    <col min="13" max="13" width="17.7109375" style="54" bestFit="1" customWidth="1"/>
    <col min="14" max="14" width="16.5703125" style="54" bestFit="1" customWidth="1"/>
    <col min="15" max="15" width="17.7109375" style="54" bestFit="1" customWidth="1"/>
    <col min="16" max="17" width="16.42578125" style="54" bestFit="1" customWidth="1"/>
    <col min="18" max="16384" width="17.85546875" style="54"/>
  </cols>
  <sheetData>
    <row r="1" spans="1:23" ht="21" x14ac:dyDescent="0.25">
      <c r="A1" s="74"/>
      <c r="B1" s="76" t="s">
        <v>51</v>
      </c>
      <c r="C1" s="77"/>
      <c r="D1" s="77"/>
      <c r="E1" s="77"/>
      <c r="F1" s="77"/>
      <c r="G1" s="77"/>
      <c r="H1" s="77"/>
      <c r="I1" s="77"/>
      <c r="J1" s="77"/>
      <c r="K1" s="77"/>
      <c r="L1" s="77"/>
      <c r="M1" s="77"/>
      <c r="N1" s="77"/>
      <c r="O1" s="77"/>
      <c r="P1" s="77"/>
      <c r="Q1" s="77"/>
      <c r="R1" s="55"/>
      <c r="S1" s="26"/>
      <c r="T1" s="54">
        <v>185743.8</v>
      </c>
      <c r="U1" s="54">
        <v>12374.53</v>
      </c>
      <c r="V1" s="54">
        <v>131882.29</v>
      </c>
      <c r="W1" s="54">
        <f>SUM(T1:V1)</f>
        <v>330000.62</v>
      </c>
    </row>
    <row r="2" spans="1:23" ht="21" x14ac:dyDescent="0.25">
      <c r="A2" s="75"/>
      <c r="B2" s="76" t="s">
        <v>53</v>
      </c>
      <c r="C2" s="77"/>
      <c r="D2" s="77"/>
      <c r="E2" s="77"/>
      <c r="F2" s="77"/>
      <c r="G2" s="77"/>
      <c r="H2" s="77"/>
      <c r="I2" s="77"/>
      <c r="J2" s="77"/>
      <c r="K2" s="77"/>
      <c r="L2" s="77"/>
      <c r="M2" s="77"/>
      <c r="N2" s="77"/>
      <c r="O2" s="77"/>
      <c r="P2" s="77"/>
      <c r="Q2" s="77"/>
      <c r="R2" s="55"/>
      <c r="S2" s="26"/>
      <c r="V2" s="21"/>
    </row>
    <row r="3" spans="1:23" ht="21" x14ac:dyDescent="0.25">
      <c r="A3" s="75"/>
      <c r="B3" s="76" t="s">
        <v>52</v>
      </c>
      <c r="C3" s="77"/>
      <c r="D3" s="77"/>
      <c r="E3" s="77"/>
      <c r="F3" s="77"/>
      <c r="G3" s="77"/>
      <c r="H3" s="77"/>
      <c r="I3" s="77"/>
      <c r="J3" s="77"/>
      <c r="K3" s="77"/>
      <c r="L3" s="77"/>
      <c r="M3" s="77"/>
      <c r="N3" s="77"/>
      <c r="O3" s="77"/>
      <c r="P3" s="77"/>
      <c r="Q3" s="77"/>
      <c r="R3" s="55"/>
      <c r="S3" s="26"/>
      <c r="V3" s="21"/>
    </row>
    <row r="4" spans="1:23" ht="54.75" customHeight="1" x14ac:dyDescent="0.25">
      <c r="A4" s="63" t="s">
        <v>73</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68</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69</v>
      </c>
      <c r="R7" s="16"/>
      <c r="S7" s="17"/>
      <c r="T7" s="22"/>
      <c r="U7" s="23"/>
    </row>
    <row r="8" spans="1:23" ht="409.5" x14ac:dyDescent="0.25">
      <c r="A8" s="9" t="s">
        <v>46</v>
      </c>
      <c r="B8" s="20" t="s">
        <v>48</v>
      </c>
      <c r="C8" s="9">
        <v>2021</v>
      </c>
      <c r="D8" s="9" t="s">
        <v>72</v>
      </c>
      <c r="E8" s="9" t="s">
        <v>40</v>
      </c>
      <c r="F8" s="9">
        <v>921368</v>
      </c>
      <c r="G8" s="9" t="s">
        <v>43</v>
      </c>
      <c r="H8" s="9" t="s">
        <v>45</v>
      </c>
      <c r="I8" s="9" t="s">
        <v>44</v>
      </c>
      <c r="J8" s="10">
        <v>44553</v>
      </c>
      <c r="K8" s="11">
        <v>45930</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56"/>
    <col min="2" max="2" width="16.7109375" style="56" customWidth="1"/>
    <col min="3" max="3" width="12.7109375" style="56" customWidth="1"/>
    <col min="4" max="4" width="11.42578125" style="56" customWidth="1"/>
    <col min="5" max="5" width="14.140625" style="56" customWidth="1"/>
    <col min="6" max="6" width="13.85546875" style="56" customWidth="1"/>
    <col min="7" max="7" width="13.42578125" style="56" customWidth="1"/>
    <col min="8" max="8" width="19.5703125" style="56" customWidth="1"/>
    <col min="9" max="9" width="15.5703125" style="56" customWidth="1"/>
    <col min="10" max="10" width="14.85546875" style="56" customWidth="1"/>
    <col min="11" max="11" width="13.42578125" style="56" customWidth="1"/>
    <col min="12" max="12" width="17.85546875" style="56"/>
    <col min="13" max="13" width="17.7109375" style="56" bestFit="1" customWidth="1"/>
    <col min="14" max="14" width="16.5703125" style="56" bestFit="1" customWidth="1"/>
    <col min="15" max="15" width="17.7109375" style="56" bestFit="1" customWidth="1"/>
    <col min="16" max="17" width="16.42578125" style="56" bestFit="1" customWidth="1"/>
    <col min="18" max="16384" width="17.85546875" style="56"/>
  </cols>
  <sheetData>
    <row r="1" spans="1:23" ht="21" x14ac:dyDescent="0.25">
      <c r="A1" s="74"/>
      <c r="B1" s="76" t="s">
        <v>51</v>
      </c>
      <c r="C1" s="77"/>
      <c r="D1" s="77"/>
      <c r="E1" s="77"/>
      <c r="F1" s="77"/>
      <c r="G1" s="77"/>
      <c r="H1" s="77"/>
      <c r="I1" s="77"/>
      <c r="J1" s="77"/>
      <c r="K1" s="77"/>
      <c r="L1" s="77"/>
      <c r="M1" s="77"/>
      <c r="N1" s="77"/>
      <c r="O1" s="77"/>
      <c r="P1" s="77"/>
      <c r="Q1" s="77"/>
      <c r="R1" s="57"/>
      <c r="S1" s="26"/>
      <c r="T1" s="56">
        <v>185743.8</v>
      </c>
      <c r="U1" s="56">
        <v>12374.53</v>
      </c>
      <c r="V1" s="56">
        <v>131882.29</v>
      </c>
      <c r="W1" s="56">
        <f>SUM(T1:V1)</f>
        <v>330000.62</v>
      </c>
    </row>
    <row r="2" spans="1:23" ht="21" x14ac:dyDescent="0.25">
      <c r="A2" s="75"/>
      <c r="B2" s="76" t="s">
        <v>53</v>
      </c>
      <c r="C2" s="77"/>
      <c r="D2" s="77"/>
      <c r="E2" s="77"/>
      <c r="F2" s="77"/>
      <c r="G2" s="77"/>
      <c r="H2" s="77"/>
      <c r="I2" s="77"/>
      <c r="J2" s="77"/>
      <c r="K2" s="77"/>
      <c r="L2" s="77"/>
      <c r="M2" s="77"/>
      <c r="N2" s="77"/>
      <c r="O2" s="77"/>
      <c r="P2" s="77"/>
      <c r="Q2" s="77"/>
      <c r="R2" s="57"/>
      <c r="S2" s="26"/>
      <c r="V2" s="21"/>
    </row>
    <row r="3" spans="1:23" ht="21" x14ac:dyDescent="0.25">
      <c r="A3" s="75"/>
      <c r="B3" s="76" t="s">
        <v>52</v>
      </c>
      <c r="C3" s="77"/>
      <c r="D3" s="77"/>
      <c r="E3" s="77"/>
      <c r="F3" s="77"/>
      <c r="G3" s="77"/>
      <c r="H3" s="77"/>
      <c r="I3" s="77"/>
      <c r="J3" s="77"/>
      <c r="K3" s="77"/>
      <c r="L3" s="77"/>
      <c r="M3" s="77"/>
      <c r="N3" s="77"/>
      <c r="O3" s="77"/>
      <c r="P3" s="77"/>
      <c r="Q3" s="77"/>
      <c r="R3" s="57"/>
      <c r="S3" s="26"/>
      <c r="V3" s="21"/>
    </row>
    <row r="4" spans="1:23" ht="54.75" customHeight="1" x14ac:dyDescent="0.25">
      <c r="A4" s="63" t="s">
        <v>74</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75</v>
      </c>
      <c r="E6" s="9" t="s">
        <v>40</v>
      </c>
      <c r="F6" s="31">
        <v>948755</v>
      </c>
      <c r="G6" s="9" t="s">
        <v>43</v>
      </c>
      <c r="H6" s="9" t="s">
        <v>45</v>
      </c>
      <c r="I6" s="9" t="s">
        <v>57</v>
      </c>
      <c r="J6" s="32">
        <v>45287</v>
      </c>
      <c r="K6" s="32">
        <v>45788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76</v>
      </c>
      <c r="R7" s="16"/>
      <c r="S7" s="17"/>
      <c r="T7" s="22"/>
      <c r="U7" s="23"/>
    </row>
    <row r="8" spans="1:23" ht="409.5" x14ac:dyDescent="0.25">
      <c r="A8" s="9" t="s">
        <v>46</v>
      </c>
      <c r="B8" s="20" t="s">
        <v>48</v>
      </c>
      <c r="C8" s="9">
        <v>2021</v>
      </c>
      <c r="D8" s="9" t="s">
        <v>72</v>
      </c>
      <c r="E8" s="9" t="s">
        <v>40</v>
      </c>
      <c r="F8" s="9">
        <v>921368</v>
      </c>
      <c r="G8" s="9" t="s">
        <v>43</v>
      </c>
      <c r="H8" s="9" t="s">
        <v>45</v>
      </c>
      <c r="I8" s="9" t="s">
        <v>44</v>
      </c>
      <c r="J8" s="10">
        <v>44553</v>
      </c>
      <c r="K8" s="11">
        <v>45930</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tabSelected="1" zoomScale="85" zoomScaleNormal="85" workbookViewId="0">
      <selection activeCell="D7" sqref="D7"/>
    </sheetView>
  </sheetViews>
  <sheetFormatPr defaultColWidth="17.85546875" defaultRowHeight="15" x14ac:dyDescent="0.25"/>
  <cols>
    <col min="1" max="1" width="17.85546875" style="84"/>
    <col min="2" max="2" width="16.7109375" style="84" customWidth="1"/>
    <col min="3" max="3" width="12.7109375" style="84" customWidth="1"/>
    <col min="4" max="4" width="11.42578125" style="84" customWidth="1"/>
    <col min="5" max="5" width="14.140625" style="84" customWidth="1"/>
    <col min="6" max="6" width="13.85546875" style="84" customWidth="1"/>
    <col min="7" max="7" width="13.42578125" style="84" customWidth="1"/>
    <col min="8" max="8" width="19.5703125" style="84" customWidth="1"/>
    <col min="9" max="9" width="15.5703125" style="84" customWidth="1"/>
    <col min="10" max="10" width="14.85546875" style="84" customWidth="1"/>
    <col min="11" max="11" width="13.42578125" style="84" customWidth="1"/>
    <col min="12" max="12" width="17.85546875" style="84"/>
    <col min="13" max="13" width="17.7109375" style="84" bestFit="1" customWidth="1"/>
    <col min="14" max="14" width="16.5703125" style="84" bestFit="1" customWidth="1"/>
    <col min="15" max="15" width="17.7109375" style="84" bestFit="1" customWidth="1"/>
    <col min="16" max="17" width="16.42578125" style="84" bestFit="1" customWidth="1"/>
    <col min="18" max="16384" width="17.85546875" style="84"/>
  </cols>
  <sheetData>
    <row r="1" spans="1:23" s="58" customFormat="1" ht="21" x14ac:dyDescent="0.25">
      <c r="A1" s="74"/>
      <c r="B1" s="76" t="s">
        <v>51</v>
      </c>
      <c r="C1" s="77"/>
      <c r="D1" s="77"/>
      <c r="E1" s="77"/>
      <c r="F1" s="77"/>
      <c r="G1" s="77"/>
      <c r="H1" s="77"/>
      <c r="I1" s="77"/>
      <c r="J1" s="77"/>
      <c r="K1" s="77"/>
      <c r="L1" s="77"/>
      <c r="M1" s="77"/>
      <c r="N1" s="77"/>
      <c r="O1" s="77"/>
      <c r="P1" s="77"/>
      <c r="Q1" s="77"/>
      <c r="R1" s="59"/>
      <c r="S1" s="26"/>
      <c r="T1" s="58">
        <v>185743.8</v>
      </c>
      <c r="U1" s="58">
        <v>12374.53</v>
      </c>
      <c r="V1" s="58">
        <v>131882.29</v>
      </c>
      <c r="W1" s="58">
        <f>SUM(T1:V1)</f>
        <v>330000.62</v>
      </c>
    </row>
    <row r="2" spans="1:23" s="58" customFormat="1" ht="21" x14ac:dyDescent="0.25">
      <c r="A2" s="75"/>
      <c r="B2" s="76" t="s">
        <v>53</v>
      </c>
      <c r="C2" s="77"/>
      <c r="D2" s="77"/>
      <c r="E2" s="77"/>
      <c r="F2" s="77"/>
      <c r="G2" s="77"/>
      <c r="H2" s="77"/>
      <c r="I2" s="77"/>
      <c r="J2" s="77"/>
      <c r="K2" s="77"/>
      <c r="L2" s="77"/>
      <c r="M2" s="77"/>
      <c r="N2" s="77"/>
      <c r="O2" s="77"/>
      <c r="P2" s="77"/>
      <c r="Q2" s="77"/>
      <c r="R2" s="59"/>
      <c r="S2" s="26"/>
      <c r="V2" s="21"/>
    </row>
    <row r="3" spans="1:23" s="58" customFormat="1" ht="21" x14ac:dyDescent="0.25">
      <c r="A3" s="75"/>
      <c r="B3" s="76" t="s">
        <v>52</v>
      </c>
      <c r="C3" s="77"/>
      <c r="D3" s="77"/>
      <c r="E3" s="77"/>
      <c r="F3" s="77"/>
      <c r="G3" s="77"/>
      <c r="H3" s="77"/>
      <c r="I3" s="77"/>
      <c r="J3" s="77"/>
      <c r="K3" s="77"/>
      <c r="L3" s="77"/>
      <c r="M3" s="77"/>
      <c r="N3" s="77"/>
      <c r="O3" s="77"/>
      <c r="P3" s="77"/>
      <c r="Q3" s="77"/>
      <c r="R3" s="59"/>
      <c r="S3" s="26"/>
      <c r="V3" s="21"/>
    </row>
    <row r="4" spans="1:23" ht="54.75" customHeight="1" x14ac:dyDescent="0.25">
      <c r="A4" s="78" t="s">
        <v>77</v>
      </c>
      <c r="B4" s="79"/>
      <c r="C4" s="80" t="s">
        <v>0</v>
      </c>
      <c r="D4" s="81"/>
      <c r="E4" s="81"/>
      <c r="F4" s="81"/>
      <c r="G4" s="81"/>
      <c r="H4" s="81"/>
      <c r="I4" s="81"/>
      <c r="J4" s="81"/>
      <c r="K4" s="81"/>
      <c r="L4" s="81"/>
      <c r="M4" s="81"/>
      <c r="N4" s="81"/>
      <c r="O4" s="81"/>
      <c r="P4" s="81"/>
      <c r="Q4" s="82"/>
      <c r="R4" s="83"/>
      <c r="S4" s="83"/>
    </row>
    <row r="5" spans="1:23" ht="60" x14ac:dyDescent="0.25">
      <c r="A5" s="85" t="s">
        <v>1</v>
      </c>
      <c r="B5" s="86" t="s">
        <v>2</v>
      </c>
      <c r="C5" s="86" t="s">
        <v>3</v>
      </c>
      <c r="D5" s="86" t="s">
        <v>4</v>
      </c>
      <c r="E5" s="86" t="s">
        <v>5</v>
      </c>
      <c r="F5" s="87" t="s">
        <v>6</v>
      </c>
      <c r="G5" s="87" t="s">
        <v>7</v>
      </c>
      <c r="H5" s="87" t="s">
        <v>8</v>
      </c>
      <c r="I5" s="88" t="s">
        <v>9</v>
      </c>
      <c r="J5" s="86" t="s">
        <v>10</v>
      </c>
      <c r="K5" s="86" t="s">
        <v>11</v>
      </c>
      <c r="L5" s="87" t="s">
        <v>12</v>
      </c>
      <c r="M5" s="89" t="s">
        <v>13</v>
      </c>
      <c r="N5" s="87" t="s">
        <v>14</v>
      </c>
      <c r="O5" s="89" t="s">
        <v>15</v>
      </c>
      <c r="P5" s="87" t="s">
        <v>16</v>
      </c>
      <c r="Q5" s="87" t="s">
        <v>17</v>
      </c>
      <c r="R5" s="90" t="s">
        <v>18</v>
      </c>
      <c r="S5" s="90" t="s">
        <v>19</v>
      </c>
    </row>
    <row r="6" spans="1:23" s="106" customFormat="1" ht="91.5" customHeight="1" x14ac:dyDescent="0.25">
      <c r="A6" s="91" t="s">
        <v>46</v>
      </c>
      <c r="B6" s="92" t="s">
        <v>55</v>
      </c>
      <c r="C6" s="93">
        <v>2023</v>
      </c>
      <c r="D6" s="93" t="s">
        <v>75</v>
      </c>
      <c r="E6" s="94" t="s">
        <v>40</v>
      </c>
      <c r="F6" s="95">
        <v>948755</v>
      </c>
      <c r="G6" s="94" t="s">
        <v>43</v>
      </c>
      <c r="H6" s="94" t="s">
        <v>45</v>
      </c>
      <c r="I6" s="94" t="s">
        <v>57</v>
      </c>
      <c r="J6" s="96">
        <v>45287</v>
      </c>
      <c r="K6" s="96">
        <v>45788</v>
      </c>
      <c r="L6" s="97" t="s">
        <v>58</v>
      </c>
      <c r="M6" s="98">
        <v>1742506.17</v>
      </c>
      <c r="N6" s="99">
        <v>53893.48</v>
      </c>
      <c r="O6" s="100">
        <v>1796399.65</v>
      </c>
      <c r="P6" s="101">
        <v>379527.82</v>
      </c>
      <c r="Q6" s="102" t="s">
        <v>42</v>
      </c>
      <c r="R6" s="103"/>
      <c r="S6" s="104"/>
      <c r="T6" s="105"/>
      <c r="U6" s="105"/>
    </row>
    <row r="7" spans="1:23" ht="159" customHeight="1" x14ac:dyDescent="0.25">
      <c r="A7" s="94" t="s">
        <v>46</v>
      </c>
      <c r="B7" s="107" t="s">
        <v>47</v>
      </c>
      <c r="C7" s="94">
        <v>2013</v>
      </c>
      <c r="D7" s="94" t="s">
        <v>50</v>
      </c>
      <c r="E7" s="94" t="s">
        <v>40</v>
      </c>
      <c r="F7" s="94">
        <v>785873</v>
      </c>
      <c r="G7" s="94" t="s">
        <v>43</v>
      </c>
      <c r="H7" s="94" t="s">
        <v>45</v>
      </c>
      <c r="I7" s="94" t="s">
        <v>41</v>
      </c>
      <c r="J7" s="108">
        <v>41596</v>
      </c>
      <c r="K7" s="109">
        <v>45412</v>
      </c>
      <c r="L7" s="110" t="s">
        <v>59</v>
      </c>
      <c r="M7" s="111">
        <v>1717344.97</v>
      </c>
      <c r="N7" s="111">
        <v>126117.02</v>
      </c>
      <c r="O7" s="112">
        <v>2260631.13</v>
      </c>
      <c r="P7" s="111">
        <v>1670472.99</v>
      </c>
      <c r="Q7" s="113" t="s">
        <v>76</v>
      </c>
      <c r="R7" s="114"/>
      <c r="S7" s="115"/>
      <c r="T7" s="116"/>
      <c r="U7" s="117"/>
    </row>
    <row r="8" spans="1:23" ht="409.5" x14ac:dyDescent="0.25">
      <c r="A8" s="94" t="s">
        <v>46</v>
      </c>
      <c r="B8" s="107" t="s">
        <v>48</v>
      </c>
      <c r="C8" s="94">
        <v>2021</v>
      </c>
      <c r="D8" s="94" t="s">
        <v>72</v>
      </c>
      <c r="E8" s="94" t="s">
        <v>40</v>
      </c>
      <c r="F8" s="94">
        <v>921368</v>
      </c>
      <c r="G8" s="94" t="s">
        <v>43</v>
      </c>
      <c r="H8" s="94" t="s">
        <v>45</v>
      </c>
      <c r="I8" s="94" t="s">
        <v>44</v>
      </c>
      <c r="J8" s="108">
        <v>44553</v>
      </c>
      <c r="K8" s="109">
        <v>45930</v>
      </c>
      <c r="L8" s="110" t="s">
        <v>49</v>
      </c>
      <c r="M8" s="118" t="s">
        <v>60</v>
      </c>
      <c r="N8" s="111">
        <v>63445.2</v>
      </c>
      <c r="O8" s="112">
        <v>2114693.5099999998</v>
      </c>
      <c r="P8" s="111">
        <v>379527.82</v>
      </c>
      <c r="Q8" s="119" t="s">
        <v>42</v>
      </c>
      <c r="R8" s="114"/>
      <c r="S8" s="115"/>
    </row>
    <row r="9" spans="1:23" x14ac:dyDescent="0.25">
      <c r="A9" s="94"/>
      <c r="B9" s="120"/>
      <c r="C9" s="94"/>
      <c r="D9" s="94"/>
      <c r="E9" s="94"/>
      <c r="F9" s="94"/>
      <c r="G9" s="94"/>
      <c r="H9" s="94"/>
      <c r="I9" s="94"/>
      <c r="J9" s="108"/>
      <c r="K9" s="109"/>
      <c r="L9" s="121"/>
      <c r="M9" s="111">
        <v>0</v>
      </c>
      <c r="N9" s="111">
        <v>0</v>
      </c>
      <c r="O9" s="112">
        <f t="shared" ref="O9:O15" si="0">M9+N9</f>
        <v>0</v>
      </c>
      <c r="P9" s="111">
        <v>0</v>
      </c>
      <c r="Q9" s="122"/>
      <c r="R9" s="114"/>
      <c r="S9" s="115"/>
    </row>
    <row r="10" spans="1:23" x14ac:dyDescent="0.25">
      <c r="A10" s="94"/>
      <c r="B10" s="120"/>
      <c r="C10" s="94"/>
      <c r="D10" s="94"/>
      <c r="E10" s="94"/>
      <c r="F10" s="94"/>
      <c r="G10" s="94"/>
      <c r="H10" s="94"/>
      <c r="I10" s="94"/>
      <c r="J10" s="108"/>
      <c r="K10" s="109"/>
      <c r="L10" s="121"/>
      <c r="M10" s="111">
        <v>0</v>
      </c>
      <c r="N10" s="111">
        <v>0</v>
      </c>
      <c r="O10" s="112">
        <f t="shared" si="0"/>
        <v>0</v>
      </c>
      <c r="P10" s="111">
        <v>0</v>
      </c>
      <c r="Q10" s="122"/>
      <c r="R10" s="114"/>
      <c r="S10" s="115"/>
    </row>
    <row r="11" spans="1:23" x14ac:dyDescent="0.25">
      <c r="A11" s="94"/>
      <c r="B11" s="120"/>
      <c r="C11" s="94"/>
      <c r="D11" s="94"/>
      <c r="E11" s="94"/>
      <c r="F11" s="94"/>
      <c r="G11" s="94"/>
      <c r="H11" s="94"/>
      <c r="I11" s="94"/>
      <c r="J11" s="108"/>
      <c r="K11" s="109"/>
      <c r="L11" s="121"/>
      <c r="M11" s="111">
        <v>0</v>
      </c>
      <c r="N11" s="111">
        <v>0</v>
      </c>
      <c r="O11" s="112">
        <f t="shared" si="0"/>
        <v>0</v>
      </c>
      <c r="P11" s="111">
        <v>0</v>
      </c>
      <c r="Q11" s="122"/>
      <c r="R11" s="114"/>
      <c r="S11" s="115"/>
    </row>
    <row r="12" spans="1:23" x14ac:dyDescent="0.25">
      <c r="A12" s="94"/>
      <c r="B12" s="120"/>
      <c r="C12" s="94"/>
      <c r="D12" s="94"/>
      <c r="E12" s="94"/>
      <c r="F12" s="94"/>
      <c r="G12" s="94"/>
      <c r="H12" s="94"/>
      <c r="I12" s="94"/>
      <c r="J12" s="108"/>
      <c r="K12" s="109"/>
      <c r="L12" s="121"/>
      <c r="M12" s="111">
        <v>0</v>
      </c>
      <c r="N12" s="111">
        <v>0</v>
      </c>
      <c r="O12" s="112">
        <f t="shared" si="0"/>
        <v>0</v>
      </c>
      <c r="P12" s="111">
        <v>0</v>
      </c>
      <c r="Q12" s="122"/>
      <c r="R12" s="114"/>
      <c r="S12" s="115"/>
    </row>
    <row r="13" spans="1:23" x14ac:dyDescent="0.25">
      <c r="A13" s="94"/>
      <c r="B13" s="120"/>
      <c r="C13" s="94"/>
      <c r="D13" s="94"/>
      <c r="E13" s="94"/>
      <c r="F13" s="94"/>
      <c r="G13" s="94"/>
      <c r="H13" s="94"/>
      <c r="I13" s="94"/>
      <c r="J13" s="108"/>
      <c r="K13" s="109"/>
      <c r="L13" s="121"/>
      <c r="M13" s="111">
        <v>0</v>
      </c>
      <c r="N13" s="111">
        <v>0</v>
      </c>
      <c r="O13" s="112">
        <f t="shared" si="0"/>
        <v>0</v>
      </c>
      <c r="P13" s="111">
        <v>0</v>
      </c>
      <c r="Q13" s="122"/>
      <c r="R13" s="114"/>
      <c r="S13" s="115"/>
    </row>
    <row r="14" spans="1:23" x14ac:dyDescent="0.25">
      <c r="A14" s="94"/>
      <c r="B14" s="120"/>
      <c r="C14" s="94"/>
      <c r="D14" s="94"/>
      <c r="E14" s="94"/>
      <c r="F14" s="94"/>
      <c r="G14" s="94"/>
      <c r="H14" s="94"/>
      <c r="I14" s="94"/>
      <c r="J14" s="108"/>
      <c r="K14" s="109"/>
      <c r="L14" s="121"/>
      <c r="M14" s="111">
        <v>0</v>
      </c>
      <c r="N14" s="111">
        <v>0</v>
      </c>
      <c r="O14" s="112">
        <f t="shared" si="0"/>
        <v>0</v>
      </c>
      <c r="P14" s="111">
        <v>0</v>
      </c>
      <c r="Q14" s="122"/>
      <c r="R14" s="114"/>
      <c r="S14" s="115"/>
    </row>
    <row r="15" spans="1:23" x14ac:dyDescent="0.25">
      <c r="A15" s="94"/>
      <c r="B15" s="120"/>
      <c r="C15" s="94"/>
      <c r="D15" s="94"/>
      <c r="E15" s="94"/>
      <c r="F15" s="94"/>
      <c r="G15" s="94"/>
      <c r="H15" s="94"/>
      <c r="I15" s="94"/>
      <c r="J15" s="108"/>
      <c r="K15" s="109"/>
      <c r="L15" s="121"/>
      <c r="M15" s="111">
        <v>0</v>
      </c>
      <c r="N15" s="111">
        <v>0</v>
      </c>
      <c r="O15" s="112">
        <f t="shared" si="0"/>
        <v>0</v>
      </c>
      <c r="P15" s="111">
        <v>0</v>
      </c>
      <c r="Q15" s="122"/>
      <c r="R15" s="114"/>
      <c r="S15" s="115"/>
    </row>
    <row r="16" spans="1:23" x14ac:dyDescent="0.25">
      <c r="A16" s="123"/>
      <c r="B16" s="123"/>
      <c r="C16" s="123"/>
      <c r="D16" s="123"/>
      <c r="E16" s="123"/>
      <c r="F16" s="123"/>
      <c r="G16" s="123"/>
      <c r="H16" s="123"/>
      <c r="I16" s="123"/>
      <c r="J16" s="123"/>
      <c r="K16" s="123"/>
      <c r="L16" s="123"/>
      <c r="M16" s="123"/>
      <c r="N16" s="123"/>
      <c r="O16" s="123"/>
      <c r="P16" s="123"/>
      <c r="Q16" s="123"/>
      <c r="R16" s="123"/>
      <c r="S16" s="123"/>
    </row>
    <row r="17" spans="1:19" x14ac:dyDescent="0.25">
      <c r="A17" s="124" t="s">
        <v>20</v>
      </c>
      <c r="B17" s="125"/>
      <c r="C17" s="125"/>
      <c r="D17" s="125"/>
      <c r="E17" s="125"/>
      <c r="F17" s="125"/>
      <c r="G17" s="125"/>
      <c r="H17" s="125"/>
      <c r="I17" s="125"/>
      <c r="J17" s="125"/>
      <c r="K17" s="125"/>
      <c r="L17" s="126"/>
      <c r="M17" s="123"/>
      <c r="N17" s="123"/>
      <c r="O17" s="123"/>
      <c r="P17" s="123"/>
      <c r="Q17" s="123"/>
      <c r="R17" s="123"/>
      <c r="S17" s="123"/>
    </row>
    <row r="18" spans="1:19" x14ac:dyDescent="0.25">
      <c r="A18" s="127" t="s">
        <v>21</v>
      </c>
      <c r="B18" s="128"/>
      <c r="C18" s="128"/>
      <c r="D18" s="128"/>
      <c r="E18" s="128"/>
      <c r="F18" s="128"/>
      <c r="G18" s="128"/>
      <c r="H18" s="128"/>
      <c r="I18" s="128"/>
      <c r="J18" s="128"/>
      <c r="K18" s="128"/>
      <c r="L18" s="129"/>
      <c r="M18" s="123"/>
      <c r="N18" s="123"/>
      <c r="O18" s="123"/>
      <c r="P18" s="123"/>
      <c r="Q18" s="123"/>
      <c r="R18" s="123"/>
      <c r="S18" s="123"/>
    </row>
    <row r="19" spans="1:19" x14ac:dyDescent="0.25">
      <c r="A19" s="130" t="s">
        <v>22</v>
      </c>
      <c r="B19" s="131"/>
      <c r="C19" s="131"/>
      <c r="D19" s="131"/>
      <c r="E19" s="131"/>
      <c r="F19" s="131"/>
      <c r="G19" s="131"/>
      <c r="H19" s="131"/>
      <c r="I19" s="131"/>
      <c r="J19" s="131"/>
      <c r="K19" s="131"/>
      <c r="L19" s="132"/>
      <c r="M19" s="123"/>
      <c r="N19" s="123"/>
      <c r="O19" s="123"/>
      <c r="P19" s="123"/>
      <c r="Q19" s="123"/>
      <c r="R19" s="123"/>
      <c r="S19" s="123"/>
    </row>
    <row r="20" spans="1:19" x14ac:dyDescent="0.25">
      <c r="A20" s="130" t="s">
        <v>23</v>
      </c>
      <c r="B20" s="131"/>
      <c r="C20" s="131"/>
      <c r="D20" s="131"/>
      <c r="E20" s="131"/>
      <c r="F20" s="131"/>
      <c r="G20" s="131"/>
      <c r="H20" s="131"/>
      <c r="I20" s="131"/>
      <c r="J20" s="131"/>
      <c r="K20" s="131"/>
      <c r="L20" s="132"/>
      <c r="M20" s="123"/>
      <c r="N20" s="123"/>
      <c r="O20" s="123"/>
      <c r="P20" s="123"/>
      <c r="Q20" s="123"/>
      <c r="R20" s="123"/>
      <c r="S20" s="123"/>
    </row>
    <row r="21" spans="1:19" x14ac:dyDescent="0.25">
      <c r="A21" s="130" t="s">
        <v>24</v>
      </c>
      <c r="B21" s="131"/>
      <c r="C21" s="131"/>
      <c r="D21" s="131"/>
      <c r="E21" s="131"/>
      <c r="F21" s="131"/>
      <c r="G21" s="131"/>
      <c r="H21" s="131"/>
      <c r="I21" s="131"/>
      <c r="J21" s="131"/>
      <c r="K21" s="131"/>
      <c r="L21" s="132"/>
      <c r="M21" s="123"/>
      <c r="N21" s="123"/>
      <c r="O21" s="123"/>
      <c r="P21" s="123"/>
      <c r="Q21" s="123"/>
      <c r="R21" s="123"/>
      <c r="S21" s="123"/>
    </row>
    <row r="22" spans="1:19" x14ac:dyDescent="0.25">
      <c r="A22" s="130" t="s">
        <v>25</v>
      </c>
      <c r="B22" s="131"/>
      <c r="C22" s="131"/>
      <c r="D22" s="131"/>
      <c r="E22" s="131"/>
      <c r="F22" s="131"/>
      <c r="G22" s="131"/>
      <c r="H22" s="131"/>
      <c r="I22" s="131"/>
      <c r="J22" s="131"/>
      <c r="K22" s="131"/>
      <c r="L22" s="132"/>
      <c r="M22" s="123"/>
      <c r="N22" s="123"/>
      <c r="O22" s="123"/>
      <c r="P22" s="123"/>
      <c r="Q22" s="123"/>
      <c r="R22" s="123"/>
      <c r="S22" s="123"/>
    </row>
    <row r="23" spans="1:19" x14ac:dyDescent="0.25">
      <c r="A23" s="130" t="s">
        <v>26</v>
      </c>
      <c r="B23" s="131"/>
      <c r="C23" s="131"/>
      <c r="D23" s="131"/>
      <c r="E23" s="131"/>
      <c r="F23" s="131"/>
      <c r="G23" s="131"/>
      <c r="H23" s="131"/>
      <c r="I23" s="131"/>
      <c r="J23" s="131"/>
      <c r="K23" s="131"/>
      <c r="L23" s="132"/>
      <c r="M23" s="123"/>
      <c r="N23" s="123"/>
      <c r="O23" s="123"/>
      <c r="P23" s="123"/>
      <c r="Q23" s="123"/>
      <c r="R23" s="123"/>
      <c r="S23" s="123"/>
    </row>
    <row r="24" spans="1:19" x14ac:dyDescent="0.25">
      <c r="A24" s="130" t="s">
        <v>27</v>
      </c>
      <c r="B24" s="131"/>
      <c r="C24" s="131"/>
      <c r="D24" s="131"/>
      <c r="E24" s="131"/>
      <c r="F24" s="131"/>
      <c r="G24" s="131"/>
      <c r="H24" s="131"/>
      <c r="I24" s="131"/>
      <c r="J24" s="131"/>
      <c r="K24" s="131"/>
      <c r="L24" s="132"/>
      <c r="M24" s="123"/>
      <c r="N24" s="123"/>
      <c r="O24" s="123"/>
      <c r="P24" s="123"/>
      <c r="Q24" s="123"/>
      <c r="R24" s="123"/>
      <c r="S24" s="123"/>
    </row>
    <row r="25" spans="1:19" x14ac:dyDescent="0.25">
      <c r="A25" s="130" t="s">
        <v>28</v>
      </c>
      <c r="B25" s="131"/>
      <c r="C25" s="131"/>
      <c r="D25" s="131"/>
      <c r="E25" s="131"/>
      <c r="F25" s="131"/>
      <c r="G25" s="131"/>
      <c r="H25" s="131"/>
      <c r="I25" s="131"/>
      <c r="J25" s="131"/>
      <c r="K25" s="131"/>
      <c r="L25" s="132"/>
      <c r="M25" s="123"/>
      <c r="N25" s="123"/>
      <c r="O25" s="123"/>
      <c r="P25" s="123"/>
      <c r="Q25" s="123"/>
      <c r="R25" s="123"/>
      <c r="S25" s="123"/>
    </row>
    <row r="26" spans="1:19" x14ac:dyDescent="0.25">
      <c r="A26" s="130" t="s">
        <v>29</v>
      </c>
      <c r="B26" s="131"/>
      <c r="C26" s="131"/>
      <c r="D26" s="131"/>
      <c r="E26" s="131"/>
      <c r="F26" s="131"/>
      <c r="G26" s="131"/>
      <c r="H26" s="131"/>
      <c r="I26" s="131"/>
      <c r="J26" s="131"/>
      <c r="K26" s="131"/>
      <c r="L26" s="132"/>
      <c r="M26" s="123"/>
      <c r="N26" s="123"/>
      <c r="O26" s="123"/>
      <c r="P26" s="123"/>
      <c r="Q26" s="123"/>
      <c r="R26" s="123"/>
      <c r="S26" s="123"/>
    </row>
    <row r="27" spans="1:19" x14ac:dyDescent="0.25">
      <c r="A27" s="130" t="s">
        <v>30</v>
      </c>
      <c r="B27" s="131"/>
      <c r="C27" s="131"/>
      <c r="D27" s="131"/>
      <c r="E27" s="131"/>
      <c r="F27" s="131"/>
      <c r="G27" s="131"/>
      <c r="H27" s="131"/>
      <c r="I27" s="131"/>
      <c r="J27" s="131"/>
      <c r="K27" s="131"/>
      <c r="L27" s="132"/>
      <c r="M27" s="123"/>
      <c r="N27" s="123"/>
      <c r="O27" s="123"/>
      <c r="P27" s="123"/>
      <c r="Q27" s="123"/>
      <c r="R27" s="123"/>
      <c r="S27" s="123"/>
    </row>
    <row r="28" spans="1:19" x14ac:dyDescent="0.25">
      <c r="A28" s="130" t="s">
        <v>31</v>
      </c>
      <c r="B28" s="131"/>
      <c r="C28" s="131"/>
      <c r="D28" s="131"/>
      <c r="E28" s="131"/>
      <c r="F28" s="131"/>
      <c r="G28" s="131"/>
      <c r="H28" s="131"/>
      <c r="I28" s="131"/>
      <c r="J28" s="131"/>
      <c r="K28" s="131"/>
      <c r="L28" s="132"/>
      <c r="M28" s="123"/>
      <c r="N28" s="123"/>
      <c r="O28" s="123"/>
      <c r="P28" s="123"/>
      <c r="Q28" s="123"/>
      <c r="R28" s="123"/>
      <c r="S28" s="123"/>
    </row>
    <row r="29" spans="1:19" x14ac:dyDescent="0.25">
      <c r="A29" s="130" t="s">
        <v>32</v>
      </c>
      <c r="B29" s="131"/>
      <c r="C29" s="131"/>
      <c r="D29" s="131"/>
      <c r="E29" s="131"/>
      <c r="F29" s="131"/>
      <c r="G29" s="131"/>
      <c r="H29" s="131"/>
      <c r="I29" s="131"/>
      <c r="J29" s="131"/>
      <c r="K29" s="131"/>
      <c r="L29" s="132"/>
      <c r="M29" s="123"/>
      <c r="N29" s="123"/>
      <c r="O29" s="123"/>
      <c r="P29" s="123"/>
      <c r="Q29" s="123"/>
      <c r="R29" s="123"/>
      <c r="S29" s="123"/>
    </row>
    <row r="30" spans="1:19" x14ac:dyDescent="0.25">
      <c r="A30" s="130" t="s">
        <v>33</v>
      </c>
      <c r="B30" s="131"/>
      <c r="C30" s="131"/>
      <c r="D30" s="131"/>
      <c r="E30" s="131"/>
      <c r="F30" s="131"/>
      <c r="G30" s="131"/>
      <c r="H30" s="131"/>
      <c r="I30" s="131"/>
      <c r="J30" s="131"/>
      <c r="K30" s="131"/>
      <c r="L30" s="132"/>
      <c r="M30" s="123"/>
      <c r="N30" s="123"/>
      <c r="O30" s="123"/>
      <c r="P30" s="123"/>
      <c r="Q30" s="123"/>
      <c r="R30" s="123"/>
      <c r="S30" s="123"/>
    </row>
    <row r="31" spans="1:19" x14ac:dyDescent="0.25">
      <c r="A31" s="130" t="s">
        <v>34</v>
      </c>
      <c r="B31" s="131"/>
      <c r="C31" s="131"/>
      <c r="D31" s="131"/>
      <c r="E31" s="131"/>
      <c r="F31" s="131"/>
      <c r="G31" s="131"/>
      <c r="H31" s="131"/>
      <c r="I31" s="131"/>
      <c r="J31" s="131"/>
      <c r="K31" s="131"/>
      <c r="L31" s="132"/>
      <c r="M31" s="123"/>
      <c r="N31" s="123"/>
      <c r="O31" s="123"/>
      <c r="P31" s="123"/>
      <c r="Q31" s="123"/>
      <c r="R31" s="123"/>
      <c r="S31" s="123"/>
    </row>
    <row r="32" spans="1:19" x14ac:dyDescent="0.25">
      <c r="A32" s="130" t="s">
        <v>35</v>
      </c>
      <c r="B32" s="131"/>
      <c r="C32" s="131"/>
      <c r="D32" s="131"/>
      <c r="E32" s="131"/>
      <c r="F32" s="131"/>
      <c r="G32" s="131"/>
      <c r="H32" s="131"/>
      <c r="I32" s="131"/>
      <c r="J32" s="131"/>
      <c r="K32" s="131"/>
      <c r="L32" s="132"/>
      <c r="M32" s="123"/>
      <c r="N32" s="123"/>
      <c r="O32" s="123"/>
      <c r="P32" s="123"/>
      <c r="Q32" s="123"/>
      <c r="R32" s="123"/>
      <c r="S32" s="123"/>
    </row>
    <row r="33" spans="1:19" x14ac:dyDescent="0.25">
      <c r="A33" s="130" t="s">
        <v>36</v>
      </c>
      <c r="B33" s="131"/>
      <c r="C33" s="131"/>
      <c r="D33" s="131"/>
      <c r="E33" s="131"/>
      <c r="F33" s="131"/>
      <c r="G33" s="131"/>
      <c r="H33" s="131"/>
      <c r="I33" s="131"/>
      <c r="J33" s="131"/>
      <c r="K33" s="131"/>
      <c r="L33" s="132"/>
      <c r="M33" s="123"/>
      <c r="N33" s="123"/>
      <c r="O33" s="123"/>
      <c r="P33" s="123"/>
      <c r="Q33" s="123"/>
      <c r="R33" s="123"/>
      <c r="S33" s="123"/>
    </row>
    <row r="34" spans="1:19" x14ac:dyDescent="0.25">
      <c r="A34" s="130" t="s">
        <v>37</v>
      </c>
      <c r="B34" s="131"/>
      <c r="C34" s="131"/>
      <c r="D34" s="131"/>
      <c r="E34" s="131"/>
      <c r="F34" s="131"/>
      <c r="G34" s="131"/>
      <c r="H34" s="131"/>
      <c r="I34" s="131"/>
      <c r="J34" s="131"/>
      <c r="K34" s="131"/>
      <c r="L34" s="132"/>
      <c r="M34" s="123"/>
      <c r="N34" s="123"/>
      <c r="O34" s="123"/>
      <c r="P34" s="123"/>
      <c r="Q34" s="123"/>
      <c r="R34" s="123"/>
      <c r="S34" s="123"/>
    </row>
    <row r="35" spans="1:19" x14ac:dyDescent="0.25">
      <c r="A35" s="130" t="s">
        <v>38</v>
      </c>
      <c r="B35" s="131"/>
      <c r="C35" s="131"/>
      <c r="D35" s="131"/>
      <c r="E35" s="131"/>
      <c r="F35" s="131"/>
      <c r="G35" s="131"/>
      <c r="H35" s="131"/>
      <c r="I35" s="131"/>
      <c r="J35" s="131"/>
      <c r="K35" s="131"/>
      <c r="L35" s="132"/>
      <c r="M35" s="123"/>
      <c r="N35" s="123"/>
      <c r="O35" s="123"/>
      <c r="P35" s="123"/>
      <c r="Q35" s="123"/>
      <c r="R35" s="123"/>
      <c r="S35" s="123"/>
    </row>
    <row r="36" spans="1:19" x14ac:dyDescent="0.25">
      <c r="A36" s="130" t="s">
        <v>39</v>
      </c>
      <c r="B36" s="131"/>
      <c r="C36" s="131"/>
      <c r="D36" s="131"/>
      <c r="E36" s="131"/>
      <c r="F36" s="131"/>
      <c r="G36" s="131"/>
      <c r="H36" s="131"/>
      <c r="I36" s="131"/>
      <c r="J36" s="131"/>
      <c r="K36" s="131"/>
      <c r="L36" s="132"/>
      <c r="M36" s="123"/>
      <c r="N36" s="123"/>
      <c r="O36" s="123"/>
      <c r="P36" s="123"/>
      <c r="Q36" s="123"/>
      <c r="R36" s="123"/>
      <c r="S36" s="123"/>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B1" sqref="A1:XFD3"/>
    </sheetView>
  </sheetViews>
  <sheetFormatPr defaultColWidth="17.85546875" defaultRowHeight="15" x14ac:dyDescent="0.25"/>
  <cols>
    <col min="2" max="2" width="16.7109375" customWidth="1"/>
    <col min="3" max="3" width="12.7109375" customWidth="1"/>
    <col min="4" max="4" width="11.42578125" customWidth="1"/>
    <col min="5" max="5" width="14.140625" customWidth="1"/>
    <col min="6" max="6" width="13.85546875" customWidth="1"/>
    <col min="7" max="7" width="13.42578125" customWidth="1"/>
    <col min="8" max="8" width="19.5703125" customWidth="1"/>
    <col min="9" max="9" width="15.5703125" customWidth="1"/>
    <col min="10" max="10" width="14.85546875" customWidth="1"/>
    <col min="11" max="11" width="13.42578125" customWidth="1"/>
    <col min="13" max="13" width="17.7109375" bestFit="1" customWidth="1"/>
    <col min="14" max="14" width="16.5703125" bestFit="1" customWidth="1"/>
    <col min="15" max="15" width="17.7109375" bestFit="1" customWidth="1"/>
    <col min="16" max="17" width="16.42578125" bestFit="1" customWidth="1"/>
  </cols>
  <sheetData>
    <row r="1" spans="1:23" ht="21" x14ac:dyDescent="0.25">
      <c r="A1" s="74"/>
      <c r="B1" s="76" t="s">
        <v>51</v>
      </c>
      <c r="C1" s="77"/>
      <c r="D1" s="77"/>
      <c r="E1" s="77"/>
      <c r="F1" s="77"/>
      <c r="G1" s="77"/>
      <c r="H1" s="77"/>
      <c r="I1" s="77"/>
      <c r="J1" s="77"/>
      <c r="K1" s="77"/>
      <c r="L1" s="77"/>
      <c r="M1" s="77"/>
      <c r="N1" s="77"/>
      <c r="O1" s="77"/>
      <c r="P1" s="77"/>
      <c r="Q1" s="77"/>
      <c r="R1" s="24"/>
      <c r="S1" s="26"/>
      <c r="T1">
        <v>185743.8</v>
      </c>
      <c r="U1">
        <v>12374.53</v>
      </c>
      <c r="V1">
        <v>131882.29</v>
      </c>
      <c r="W1">
        <f>SUM(T1:V1)</f>
        <v>330000.62</v>
      </c>
    </row>
    <row r="2" spans="1:23" ht="21" x14ac:dyDescent="0.25">
      <c r="A2" s="75"/>
      <c r="B2" s="76" t="s">
        <v>53</v>
      </c>
      <c r="C2" s="77"/>
      <c r="D2" s="77"/>
      <c r="E2" s="77"/>
      <c r="F2" s="77"/>
      <c r="G2" s="77"/>
      <c r="H2" s="77"/>
      <c r="I2" s="77"/>
      <c r="J2" s="77"/>
      <c r="K2" s="77"/>
      <c r="L2" s="77"/>
      <c r="M2" s="77"/>
      <c r="N2" s="77"/>
      <c r="O2" s="77"/>
      <c r="P2" s="77"/>
      <c r="Q2" s="77"/>
      <c r="R2" s="24"/>
      <c r="S2" s="26"/>
      <c r="V2" s="21"/>
    </row>
    <row r="3" spans="1:23" ht="21" x14ac:dyDescent="0.25">
      <c r="A3" s="75"/>
      <c r="B3" s="76" t="s">
        <v>52</v>
      </c>
      <c r="C3" s="77"/>
      <c r="D3" s="77"/>
      <c r="E3" s="77"/>
      <c r="F3" s="77"/>
      <c r="G3" s="77"/>
      <c r="H3" s="77"/>
      <c r="I3" s="77"/>
      <c r="J3" s="77"/>
      <c r="K3" s="77"/>
      <c r="L3" s="77"/>
      <c r="M3" s="77"/>
      <c r="N3" s="77"/>
      <c r="O3" s="77"/>
      <c r="P3" s="77"/>
      <c r="Q3" s="77"/>
      <c r="R3" s="24"/>
      <c r="S3" s="26"/>
      <c r="V3" s="21"/>
    </row>
    <row r="4" spans="1:23" ht="54.75" customHeight="1" x14ac:dyDescent="0.25">
      <c r="A4" s="63" t="s">
        <v>62</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v>0</v>
      </c>
      <c r="E6" s="9" t="s">
        <v>40</v>
      </c>
      <c r="F6" s="31">
        <v>948755</v>
      </c>
      <c r="G6" s="9" t="s">
        <v>43</v>
      </c>
      <c r="H6" s="9" t="s">
        <v>45</v>
      </c>
      <c r="I6" s="9" t="s">
        <v>57</v>
      </c>
      <c r="J6" s="32">
        <v>45287</v>
      </c>
      <c r="K6" s="32">
        <v>45428</v>
      </c>
      <c r="L6" s="33" t="s">
        <v>58</v>
      </c>
      <c r="M6" s="34">
        <v>1742506.17</v>
      </c>
      <c r="N6" s="35">
        <v>53893.48</v>
      </c>
      <c r="O6" s="41">
        <v>1796399.65</v>
      </c>
      <c r="P6" s="31">
        <v>0</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27" t="s">
        <v>42</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2" max="2" width="16.7109375" customWidth="1"/>
    <col min="3" max="3" width="12.7109375" customWidth="1"/>
    <col min="4" max="4" width="11.42578125" customWidth="1"/>
    <col min="5" max="5" width="14.140625" customWidth="1"/>
    <col min="6" max="6" width="13.85546875" customWidth="1"/>
    <col min="7" max="7" width="13.42578125" customWidth="1"/>
    <col min="8" max="8" width="19.5703125" customWidth="1"/>
    <col min="9" max="9" width="15.5703125" customWidth="1"/>
    <col min="10" max="10" width="14.85546875" customWidth="1"/>
    <col min="11" max="11" width="13.42578125" customWidth="1"/>
    <col min="13" max="13" width="17.7109375" bestFit="1" customWidth="1"/>
    <col min="14" max="14" width="16.5703125" bestFit="1" customWidth="1"/>
    <col min="15" max="15" width="17.7109375" bestFit="1" customWidth="1"/>
    <col min="16" max="17" width="16.42578125" bestFit="1" customWidth="1"/>
  </cols>
  <sheetData>
    <row r="1" spans="1:23" ht="21" x14ac:dyDescent="0.25">
      <c r="A1" s="74"/>
      <c r="B1" s="76" t="s">
        <v>51</v>
      </c>
      <c r="C1" s="77"/>
      <c r="D1" s="77"/>
      <c r="E1" s="77"/>
      <c r="F1" s="77"/>
      <c r="G1" s="77"/>
      <c r="H1" s="77"/>
      <c r="I1" s="77"/>
      <c r="J1" s="77"/>
      <c r="K1" s="77"/>
      <c r="L1" s="77"/>
      <c r="M1" s="77"/>
      <c r="N1" s="77"/>
      <c r="O1" s="77"/>
      <c r="P1" s="77"/>
      <c r="Q1" s="77"/>
      <c r="R1" s="24"/>
      <c r="S1" s="26"/>
      <c r="T1">
        <v>185743.8</v>
      </c>
      <c r="U1">
        <v>12374.53</v>
      </c>
      <c r="V1">
        <v>131882.29</v>
      </c>
      <c r="W1">
        <f>SUM(T1:V1)</f>
        <v>330000.62</v>
      </c>
    </row>
    <row r="2" spans="1:23" ht="21" x14ac:dyDescent="0.25">
      <c r="A2" s="75"/>
      <c r="B2" s="76" t="s">
        <v>53</v>
      </c>
      <c r="C2" s="77"/>
      <c r="D2" s="77"/>
      <c r="E2" s="77"/>
      <c r="F2" s="77"/>
      <c r="G2" s="77"/>
      <c r="H2" s="77"/>
      <c r="I2" s="77"/>
      <c r="J2" s="77"/>
      <c r="K2" s="77"/>
      <c r="L2" s="77"/>
      <c r="M2" s="77"/>
      <c r="N2" s="77"/>
      <c r="O2" s="77"/>
      <c r="P2" s="77"/>
      <c r="Q2" s="77"/>
      <c r="R2" s="24"/>
      <c r="S2" s="26"/>
      <c r="V2" s="21"/>
    </row>
    <row r="3" spans="1:23" ht="21" x14ac:dyDescent="0.25">
      <c r="A3" s="75"/>
      <c r="B3" s="76" t="s">
        <v>52</v>
      </c>
      <c r="C3" s="77"/>
      <c r="D3" s="77"/>
      <c r="E3" s="77"/>
      <c r="F3" s="77"/>
      <c r="G3" s="77"/>
      <c r="H3" s="77"/>
      <c r="I3" s="77"/>
      <c r="J3" s="77"/>
      <c r="K3" s="77"/>
      <c r="L3" s="77"/>
      <c r="M3" s="77"/>
      <c r="N3" s="77"/>
      <c r="O3" s="77"/>
      <c r="P3" s="77"/>
      <c r="Q3" s="77"/>
      <c r="R3" s="24"/>
      <c r="S3" s="26"/>
      <c r="V3" s="21"/>
    </row>
    <row r="4" spans="1:23" ht="54.75" customHeight="1" x14ac:dyDescent="0.25">
      <c r="A4" s="63" t="s">
        <v>63</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v>0</v>
      </c>
      <c r="E6" s="9" t="s">
        <v>40</v>
      </c>
      <c r="F6" s="31">
        <v>948755</v>
      </c>
      <c r="G6" s="9" t="s">
        <v>43</v>
      </c>
      <c r="H6" s="9" t="s">
        <v>45</v>
      </c>
      <c r="I6" s="9" t="s">
        <v>57</v>
      </c>
      <c r="J6" s="32">
        <v>45287</v>
      </c>
      <c r="K6" s="32">
        <v>45428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27" t="s">
        <v>42</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42"/>
    <col min="2" max="2" width="16.7109375" style="42" customWidth="1"/>
    <col min="3" max="3" width="12.7109375" style="42" customWidth="1"/>
    <col min="4" max="4" width="11.42578125" style="42" customWidth="1"/>
    <col min="5" max="5" width="14.140625" style="42" customWidth="1"/>
    <col min="6" max="6" width="13.85546875" style="42" customWidth="1"/>
    <col min="7" max="7" width="13.42578125" style="42" customWidth="1"/>
    <col min="8" max="8" width="19.5703125" style="42" customWidth="1"/>
    <col min="9" max="9" width="15.5703125" style="42" customWidth="1"/>
    <col min="10" max="10" width="14.85546875" style="42" customWidth="1"/>
    <col min="11" max="11" width="13.42578125" style="42" customWidth="1"/>
    <col min="12" max="12" width="17.85546875" style="42"/>
    <col min="13" max="13" width="17.7109375" style="42" bestFit="1" customWidth="1"/>
    <col min="14" max="14" width="16.5703125" style="42" bestFit="1" customWidth="1"/>
    <col min="15" max="15" width="17.7109375" style="42" bestFit="1" customWidth="1"/>
    <col min="16" max="17" width="16.42578125" style="42" bestFit="1" customWidth="1"/>
    <col min="18" max="16384" width="17.85546875" style="42"/>
  </cols>
  <sheetData>
    <row r="1" spans="1:23" ht="21" x14ac:dyDescent="0.25">
      <c r="A1" s="74"/>
      <c r="B1" s="76" t="s">
        <v>51</v>
      </c>
      <c r="C1" s="77"/>
      <c r="D1" s="77"/>
      <c r="E1" s="77"/>
      <c r="F1" s="77"/>
      <c r="G1" s="77"/>
      <c r="H1" s="77"/>
      <c r="I1" s="77"/>
      <c r="J1" s="77"/>
      <c r="K1" s="77"/>
      <c r="L1" s="77"/>
      <c r="M1" s="77"/>
      <c r="N1" s="77"/>
      <c r="O1" s="77"/>
      <c r="P1" s="77"/>
      <c r="Q1" s="77"/>
      <c r="R1" s="43"/>
      <c r="S1" s="26"/>
      <c r="T1" s="42">
        <v>185743.8</v>
      </c>
      <c r="U1" s="42">
        <v>12374.53</v>
      </c>
      <c r="V1" s="42">
        <v>131882.29</v>
      </c>
      <c r="W1" s="42">
        <f>SUM(T1:V1)</f>
        <v>330000.62</v>
      </c>
    </row>
    <row r="2" spans="1:23" ht="21" x14ac:dyDescent="0.25">
      <c r="A2" s="75"/>
      <c r="B2" s="76" t="s">
        <v>53</v>
      </c>
      <c r="C2" s="77"/>
      <c r="D2" s="77"/>
      <c r="E2" s="77"/>
      <c r="F2" s="77"/>
      <c r="G2" s="77"/>
      <c r="H2" s="77"/>
      <c r="I2" s="77"/>
      <c r="J2" s="77"/>
      <c r="K2" s="77"/>
      <c r="L2" s="77"/>
      <c r="M2" s="77"/>
      <c r="N2" s="77"/>
      <c r="O2" s="77"/>
      <c r="P2" s="77"/>
      <c r="Q2" s="77"/>
      <c r="R2" s="43"/>
      <c r="S2" s="26"/>
      <c r="V2" s="21"/>
    </row>
    <row r="3" spans="1:23" ht="21" x14ac:dyDescent="0.25">
      <c r="A3" s="75"/>
      <c r="B3" s="76" t="s">
        <v>52</v>
      </c>
      <c r="C3" s="77"/>
      <c r="D3" s="77"/>
      <c r="E3" s="77"/>
      <c r="F3" s="77"/>
      <c r="G3" s="77"/>
      <c r="H3" s="77"/>
      <c r="I3" s="77"/>
      <c r="J3" s="77"/>
      <c r="K3" s="77"/>
      <c r="L3" s="77"/>
      <c r="M3" s="77"/>
      <c r="N3" s="77"/>
      <c r="O3" s="77"/>
      <c r="P3" s="77"/>
      <c r="Q3" s="77"/>
      <c r="R3" s="43"/>
      <c r="S3" s="26"/>
      <c r="V3" s="21"/>
    </row>
    <row r="4" spans="1:23" ht="54.75" customHeight="1" x14ac:dyDescent="0.25">
      <c r="A4" s="63" t="s">
        <v>64</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v>0</v>
      </c>
      <c r="E6" s="9" t="s">
        <v>40</v>
      </c>
      <c r="F6" s="31">
        <v>948755</v>
      </c>
      <c r="G6" s="9" t="s">
        <v>43</v>
      </c>
      <c r="H6" s="9" t="s">
        <v>45</v>
      </c>
      <c r="I6" s="9" t="s">
        <v>57</v>
      </c>
      <c r="J6" s="32">
        <v>45287</v>
      </c>
      <c r="K6" s="32">
        <v>45428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65</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45"/>
    <col min="2" max="2" width="16.7109375" style="45" customWidth="1"/>
    <col min="3" max="3" width="12.7109375" style="45" customWidth="1"/>
    <col min="4" max="4" width="11.42578125" style="45" customWidth="1"/>
    <col min="5" max="5" width="14.140625" style="45" customWidth="1"/>
    <col min="6" max="6" width="13.85546875" style="45" customWidth="1"/>
    <col min="7" max="7" width="13.42578125" style="45" customWidth="1"/>
    <col min="8" max="8" width="19.5703125" style="45" customWidth="1"/>
    <col min="9" max="9" width="15.5703125" style="45" customWidth="1"/>
    <col min="10" max="10" width="14.85546875" style="45" customWidth="1"/>
    <col min="11" max="11" width="13.42578125" style="45" customWidth="1"/>
    <col min="12" max="12" width="17.85546875" style="45"/>
    <col min="13" max="13" width="17.7109375" style="45" bestFit="1" customWidth="1"/>
    <col min="14" max="14" width="16.5703125" style="45" bestFit="1" customWidth="1"/>
    <col min="15" max="15" width="17.7109375" style="45" bestFit="1" customWidth="1"/>
    <col min="16" max="17" width="16.42578125" style="45" bestFit="1" customWidth="1"/>
    <col min="18" max="16384" width="17.85546875" style="45"/>
  </cols>
  <sheetData>
    <row r="1" spans="1:23" ht="21" x14ac:dyDescent="0.25">
      <c r="A1" s="74"/>
      <c r="B1" s="76" t="s">
        <v>51</v>
      </c>
      <c r="C1" s="77"/>
      <c r="D1" s="77"/>
      <c r="E1" s="77"/>
      <c r="F1" s="77"/>
      <c r="G1" s="77"/>
      <c r="H1" s="77"/>
      <c r="I1" s="77"/>
      <c r="J1" s="77"/>
      <c r="K1" s="77"/>
      <c r="L1" s="77"/>
      <c r="M1" s="77"/>
      <c r="N1" s="77"/>
      <c r="O1" s="77"/>
      <c r="P1" s="77"/>
      <c r="Q1" s="77"/>
      <c r="R1" s="46"/>
      <c r="S1" s="26"/>
      <c r="T1" s="45">
        <v>185743.8</v>
      </c>
      <c r="U1" s="45">
        <v>12374.53</v>
      </c>
      <c r="V1" s="45">
        <v>131882.29</v>
      </c>
      <c r="W1" s="45">
        <f>SUM(T1:V1)</f>
        <v>330000.62</v>
      </c>
    </row>
    <row r="2" spans="1:23" ht="21" x14ac:dyDescent="0.25">
      <c r="A2" s="75"/>
      <c r="B2" s="76" t="s">
        <v>53</v>
      </c>
      <c r="C2" s="77"/>
      <c r="D2" s="77"/>
      <c r="E2" s="77"/>
      <c r="F2" s="77"/>
      <c r="G2" s="77"/>
      <c r="H2" s="77"/>
      <c r="I2" s="77"/>
      <c r="J2" s="77"/>
      <c r="K2" s="77"/>
      <c r="L2" s="77"/>
      <c r="M2" s="77"/>
      <c r="N2" s="77"/>
      <c r="O2" s="77"/>
      <c r="P2" s="77"/>
      <c r="Q2" s="77"/>
      <c r="R2" s="46"/>
      <c r="S2" s="26"/>
      <c r="V2" s="21"/>
    </row>
    <row r="3" spans="1:23" ht="21" x14ac:dyDescent="0.25">
      <c r="A3" s="75"/>
      <c r="B3" s="76" t="s">
        <v>52</v>
      </c>
      <c r="C3" s="77"/>
      <c r="D3" s="77"/>
      <c r="E3" s="77"/>
      <c r="F3" s="77"/>
      <c r="G3" s="77"/>
      <c r="H3" s="77"/>
      <c r="I3" s="77"/>
      <c r="J3" s="77"/>
      <c r="K3" s="77"/>
      <c r="L3" s="77"/>
      <c r="M3" s="77"/>
      <c r="N3" s="77"/>
      <c r="O3" s="77"/>
      <c r="P3" s="77"/>
      <c r="Q3" s="77"/>
      <c r="R3" s="46"/>
      <c r="S3" s="26"/>
      <c r="V3" s="21"/>
    </row>
    <row r="4" spans="1:23" ht="54.75" customHeight="1" x14ac:dyDescent="0.25">
      <c r="A4" s="63" t="s">
        <v>66</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56</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65</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G7" sqref="G7"/>
    </sheetView>
  </sheetViews>
  <sheetFormatPr defaultColWidth="17.85546875" defaultRowHeight="15" x14ac:dyDescent="0.25"/>
  <cols>
    <col min="1" max="1" width="17.85546875" style="48"/>
    <col min="2" max="2" width="16.7109375" style="48" customWidth="1"/>
    <col min="3" max="3" width="12.7109375" style="48" customWidth="1"/>
    <col min="4" max="4" width="11.42578125" style="48" customWidth="1"/>
    <col min="5" max="5" width="14.140625" style="48" customWidth="1"/>
    <col min="6" max="6" width="13.85546875" style="48" customWidth="1"/>
    <col min="7" max="7" width="13.42578125" style="48" customWidth="1"/>
    <col min="8" max="8" width="19.5703125" style="48" customWidth="1"/>
    <col min="9" max="9" width="15.5703125" style="48" customWidth="1"/>
    <col min="10" max="10" width="14.85546875" style="48" customWidth="1"/>
    <col min="11" max="11" width="13.42578125" style="48" customWidth="1"/>
    <col min="12" max="12" width="17.85546875" style="48"/>
    <col min="13" max="13" width="17.7109375" style="48" bestFit="1" customWidth="1"/>
    <col min="14" max="14" width="16.5703125" style="48" bestFit="1" customWidth="1"/>
    <col min="15" max="15" width="17.7109375" style="48" bestFit="1" customWidth="1"/>
    <col min="16" max="17" width="16.42578125" style="48" bestFit="1" customWidth="1"/>
    <col min="18" max="16384" width="17.85546875" style="48"/>
  </cols>
  <sheetData>
    <row r="1" spans="1:23" ht="21" x14ac:dyDescent="0.25">
      <c r="A1" s="74"/>
      <c r="B1" s="76" t="s">
        <v>51</v>
      </c>
      <c r="C1" s="77"/>
      <c r="D1" s="77"/>
      <c r="E1" s="77"/>
      <c r="F1" s="77"/>
      <c r="G1" s="77"/>
      <c r="H1" s="77"/>
      <c r="I1" s="77"/>
      <c r="J1" s="77"/>
      <c r="K1" s="77"/>
      <c r="L1" s="77"/>
      <c r="M1" s="77"/>
      <c r="N1" s="77"/>
      <c r="O1" s="77"/>
      <c r="P1" s="77"/>
      <c r="Q1" s="77"/>
      <c r="R1" s="49"/>
      <c r="S1" s="26"/>
      <c r="T1" s="48">
        <v>185743.8</v>
      </c>
      <c r="U1" s="48">
        <v>12374.53</v>
      </c>
      <c r="V1" s="48">
        <v>131882.29</v>
      </c>
      <c r="W1" s="48">
        <f>SUM(T1:V1)</f>
        <v>330000.62</v>
      </c>
    </row>
    <row r="2" spans="1:23" ht="21" x14ac:dyDescent="0.25">
      <c r="A2" s="75"/>
      <c r="B2" s="76" t="s">
        <v>53</v>
      </c>
      <c r="C2" s="77"/>
      <c r="D2" s="77"/>
      <c r="E2" s="77"/>
      <c r="F2" s="77"/>
      <c r="G2" s="77"/>
      <c r="H2" s="77"/>
      <c r="I2" s="77"/>
      <c r="J2" s="77"/>
      <c r="K2" s="77"/>
      <c r="L2" s="77"/>
      <c r="M2" s="77"/>
      <c r="N2" s="77"/>
      <c r="O2" s="77"/>
      <c r="P2" s="77"/>
      <c r="Q2" s="77"/>
      <c r="R2" s="49"/>
      <c r="S2" s="26"/>
      <c r="V2" s="21"/>
    </row>
    <row r="3" spans="1:23" ht="21" x14ac:dyDescent="0.25">
      <c r="A3" s="75"/>
      <c r="B3" s="76" t="s">
        <v>52</v>
      </c>
      <c r="C3" s="77"/>
      <c r="D3" s="77"/>
      <c r="E3" s="77"/>
      <c r="F3" s="77"/>
      <c r="G3" s="77"/>
      <c r="H3" s="77"/>
      <c r="I3" s="77"/>
      <c r="J3" s="77"/>
      <c r="K3" s="77"/>
      <c r="L3" s="77"/>
      <c r="M3" s="77"/>
      <c r="N3" s="77"/>
      <c r="O3" s="77"/>
      <c r="P3" s="77"/>
      <c r="Q3" s="77"/>
      <c r="R3" s="49"/>
      <c r="S3" s="26"/>
      <c r="V3" s="21"/>
    </row>
    <row r="4" spans="1:23" ht="54.75" customHeight="1" x14ac:dyDescent="0.25">
      <c r="A4" s="63" t="s">
        <v>67</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68</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69</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48"/>
    <col min="2" max="2" width="16.7109375" style="48" customWidth="1"/>
    <col min="3" max="3" width="12.7109375" style="48" customWidth="1"/>
    <col min="4" max="4" width="11.42578125" style="48" customWidth="1"/>
    <col min="5" max="5" width="14.140625" style="48" customWidth="1"/>
    <col min="6" max="6" width="13.85546875" style="48" customWidth="1"/>
    <col min="7" max="7" width="13.42578125" style="48" customWidth="1"/>
    <col min="8" max="8" width="19.5703125" style="48" customWidth="1"/>
    <col min="9" max="9" width="15.5703125" style="48" customWidth="1"/>
    <col min="10" max="10" width="14.85546875" style="48" customWidth="1"/>
    <col min="11" max="11" width="13.42578125" style="48" customWidth="1"/>
    <col min="12" max="12" width="17.85546875" style="48"/>
    <col min="13" max="13" width="17.7109375" style="48" bestFit="1" customWidth="1"/>
    <col min="14" max="14" width="16.5703125" style="48" bestFit="1" customWidth="1"/>
    <col min="15" max="15" width="17.7109375" style="48" bestFit="1" customWidth="1"/>
    <col min="16" max="17" width="16.42578125" style="48" bestFit="1" customWidth="1"/>
    <col min="18" max="16384" width="17.85546875" style="48"/>
  </cols>
  <sheetData>
    <row r="1" spans="1:23" ht="21" x14ac:dyDescent="0.25">
      <c r="A1" s="74"/>
      <c r="B1" s="76" t="s">
        <v>51</v>
      </c>
      <c r="C1" s="77"/>
      <c r="D1" s="77"/>
      <c r="E1" s="77"/>
      <c r="F1" s="77"/>
      <c r="G1" s="77"/>
      <c r="H1" s="77"/>
      <c r="I1" s="77"/>
      <c r="J1" s="77"/>
      <c r="K1" s="77"/>
      <c r="L1" s="77"/>
      <c r="M1" s="77"/>
      <c r="N1" s="77"/>
      <c r="O1" s="77"/>
      <c r="P1" s="77"/>
      <c r="Q1" s="77"/>
      <c r="R1" s="49"/>
      <c r="S1" s="26"/>
      <c r="T1" s="48">
        <v>185743.8</v>
      </c>
      <c r="U1" s="48">
        <v>12374.53</v>
      </c>
      <c r="V1" s="48">
        <v>131882.29</v>
      </c>
      <c r="W1" s="48">
        <f>SUM(T1:V1)</f>
        <v>330000.62</v>
      </c>
    </row>
    <row r="2" spans="1:23" ht="21" x14ac:dyDescent="0.25">
      <c r="A2" s="75"/>
      <c r="B2" s="76" t="s">
        <v>53</v>
      </c>
      <c r="C2" s="77"/>
      <c r="D2" s="77"/>
      <c r="E2" s="77"/>
      <c r="F2" s="77"/>
      <c r="G2" s="77"/>
      <c r="H2" s="77"/>
      <c r="I2" s="77"/>
      <c r="J2" s="77"/>
      <c r="K2" s="77"/>
      <c r="L2" s="77"/>
      <c r="M2" s="77"/>
      <c r="N2" s="77"/>
      <c r="O2" s="77"/>
      <c r="P2" s="77"/>
      <c r="Q2" s="77"/>
      <c r="R2" s="49"/>
      <c r="S2" s="26"/>
      <c r="V2" s="21"/>
    </row>
    <row r="3" spans="1:23" ht="21" x14ac:dyDescent="0.25">
      <c r="A3" s="75"/>
      <c r="B3" s="76" t="s">
        <v>52</v>
      </c>
      <c r="C3" s="77"/>
      <c r="D3" s="77"/>
      <c r="E3" s="77"/>
      <c r="F3" s="77"/>
      <c r="G3" s="77"/>
      <c r="H3" s="77"/>
      <c r="I3" s="77"/>
      <c r="J3" s="77"/>
      <c r="K3" s="77"/>
      <c r="L3" s="77"/>
      <c r="M3" s="77"/>
      <c r="N3" s="77"/>
      <c r="O3" s="77"/>
      <c r="P3" s="77"/>
      <c r="Q3" s="77"/>
      <c r="R3" s="49"/>
      <c r="S3" s="26"/>
      <c r="V3" s="21"/>
    </row>
    <row r="4" spans="1:23" ht="54.75" customHeight="1" x14ac:dyDescent="0.25">
      <c r="A4" s="63" t="s">
        <v>67</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68</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69</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50"/>
    <col min="2" max="2" width="16.7109375" style="50" customWidth="1"/>
    <col min="3" max="3" width="12.7109375" style="50" customWidth="1"/>
    <col min="4" max="4" width="11.42578125" style="50" customWidth="1"/>
    <col min="5" max="5" width="14.140625" style="50" customWidth="1"/>
    <col min="6" max="6" width="13.85546875" style="50" customWidth="1"/>
    <col min="7" max="7" width="13.42578125" style="50" customWidth="1"/>
    <col min="8" max="8" width="19.5703125" style="50" customWidth="1"/>
    <col min="9" max="9" width="15.5703125" style="50" customWidth="1"/>
    <col min="10" max="10" width="14.85546875" style="50" customWidth="1"/>
    <col min="11" max="11" width="13.42578125" style="50" customWidth="1"/>
    <col min="12" max="12" width="17.85546875" style="50"/>
    <col min="13" max="13" width="17.7109375" style="50" bestFit="1" customWidth="1"/>
    <col min="14" max="14" width="16.5703125" style="50" bestFit="1" customWidth="1"/>
    <col min="15" max="15" width="17.7109375" style="50" bestFit="1" customWidth="1"/>
    <col min="16" max="17" width="16.42578125" style="50" bestFit="1" customWidth="1"/>
    <col min="18" max="16384" width="17.85546875" style="50"/>
  </cols>
  <sheetData>
    <row r="1" spans="1:23" ht="21" x14ac:dyDescent="0.25">
      <c r="A1" s="74"/>
      <c r="B1" s="76" t="s">
        <v>51</v>
      </c>
      <c r="C1" s="77"/>
      <c r="D1" s="77"/>
      <c r="E1" s="77"/>
      <c r="F1" s="77"/>
      <c r="G1" s="77"/>
      <c r="H1" s="77"/>
      <c r="I1" s="77"/>
      <c r="J1" s="77"/>
      <c r="K1" s="77"/>
      <c r="L1" s="77"/>
      <c r="M1" s="77"/>
      <c r="N1" s="77"/>
      <c r="O1" s="77"/>
      <c r="P1" s="77"/>
      <c r="Q1" s="77"/>
      <c r="R1" s="51"/>
      <c r="S1" s="26"/>
      <c r="T1" s="50">
        <v>185743.8</v>
      </c>
      <c r="U1" s="50">
        <v>12374.53</v>
      </c>
      <c r="V1" s="50">
        <v>131882.29</v>
      </c>
      <c r="W1" s="50">
        <f>SUM(T1:V1)</f>
        <v>330000.62</v>
      </c>
    </row>
    <row r="2" spans="1:23" ht="21" x14ac:dyDescent="0.25">
      <c r="A2" s="75"/>
      <c r="B2" s="76" t="s">
        <v>53</v>
      </c>
      <c r="C2" s="77"/>
      <c r="D2" s="77"/>
      <c r="E2" s="77"/>
      <c r="F2" s="77"/>
      <c r="G2" s="77"/>
      <c r="H2" s="77"/>
      <c r="I2" s="77"/>
      <c r="J2" s="77"/>
      <c r="K2" s="77"/>
      <c r="L2" s="77"/>
      <c r="M2" s="77"/>
      <c r="N2" s="77"/>
      <c r="O2" s="77"/>
      <c r="P2" s="77"/>
      <c r="Q2" s="77"/>
      <c r="R2" s="51"/>
      <c r="S2" s="26"/>
      <c r="V2" s="21"/>
    </row>
    <row r="3" spans="1:23" ht="21" x14ac:dyDescent="0.25">
      <c r="A3" s="75"/>
      <c r="B3" s="76" t="s">
        <v>52</v>
      </c>
      <c r="C3" s="77"/>
      <c r="D3" s="77"/>
      <c r="E3" s="77"/>
      <c r="F3" s="77"/>
      <c r="G3" s="77"/>
      <c r="H3" s="77"/>
      <c r="I3" s="77"/>
      <c r="J3" s="77"/>
      <c r="K3" s="77"/>
      <c r="L3" s="77"/>
      <c r="M3" s="77"/>
      <c r="N3" s="77"/>
      <c r="O3" s="77"/>
      <c r="P3" s="77"/>
      <c r="Q3" s="77"/>
      <c r="R3" s="51"/>
      <c r="S3" s="26"/>
      <c r="V3" s="21"/>
    </row>
    <row r="4" spans="1:23" ht="54.75" customHeight="1" x14ac:dyDescent="0.25">
      <c r="A4" s="63" t="s">
        <v>70</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68</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69</v>
      </c>
      <c r="R7" s="16"/>
      <c r="S7" s="17"/>
      <c r="T7" s="22"/>
      <c r="U7" s="23"/>
    </row>
    <row r="8" spans="1:23" ht="409.5" x14ac:dyDescent="0.25">
      <c r="A8" s="9" t="s">
        <v>46</v>
      </c>
      <c r="B8" s="20" t="s">
        <v>48</v>
      </c>
      <c r="C8" s="9">
        <v>2021</v>
      </c>
      <c r="D8" s="9" t="s">
        <v>54</v>
      </c>
      <c r="E8" s="9" t="s">
        <v>40</v>
      </c>
      <c r="F8" s="9">
        <v>921368</v>
      </c>
      <c r="G8" s="9" t="s">
        <v>43</v>
      </c>
      <c r="H8" s="9" t="s">
        <v>45</v>
      </c>
      <c r="I8" s="9" t="s">
        <v>44</v>
      </c>
      <c r="J8" s="10">
        <v>44553</v>
      </c>
      <c r="K8" s="11">
        <v>45565</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 ref="A23:L23"/>
    <mergeCell ref="A24:L24"/>
    <mergeCell ref="A25:L25"/>
    <mergeCell ref="A26:L26"/>
    <mergeCell ref="A4:B4"/>
    <mergeCell ref="C4:Q4"/>
    <mergeCell ref="A17:L17"/>
    <mergeCell ref="A18:L18"/>
    <mergeCell ref="A19:L19"/>
    <mergeCell ref="A20:L20"/>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
  <sheetViews>
    <sheetView zoomScale="85" zoomScaleNormal="85" workbookViewId="0">
      <selection activeCell="R1" sqref="A1:XFD3"/>
    </sheetView>
  </sheetViews>
  <sheetFormatPr defaultColWidth="17.85546875" defaultRowHeight="15" x14ac:dyDescent="0.25"/>
  <cols>
    <col min="1" max="1" width="17.85546875" style="52"/>
    <col min="2" max="2" width="16.7109375" style="52" customWidth="1"/>
    <col min="3" max="3" width="12.7109375" style="52" customWidth="1"/>
    <col min="4" max="4" width="11.42578125" style="52" customWidth="1"/>
    <col min="5" max="5" width="14.140625" style="52" customWidth="1"/>
    <col min="6" max="6" width="13.85546875" style="52" customWidth="1"/>
    <col min="7" max="7" width="13.42578125" style="52" customWidth="1"/>
    <col min="8" max="8" width="19.5703125" style="52" customWidth="1"/>
    <col min="9" max="9" width="15.5703125" style="52" customWidth="1"/>
    <col min="10" max="10" width="14.85546875" style="52" customWidth="1"/>
    <col min="11" max="11" width="13.42578125" style="52" customWidth="1"/>
    <col min="12" max="12" width="17.85546875" style="52"/>
    <col min="13" max="13" width="17.7109375" style="52" bestFit="1" customWidth="1"/>
    <col min="14" max="14" width="16.5703125" style="52" bestFit="1" customWidth="1"/>
    <col min="15" max="15" width="17.7109375" style="52" bestFit="1" customWidth="1"/>
    <col min="16" max="17" width="16.42578125" style="52" bestFit="1" customWidth="1"/>
    <col min="18" max="16384" width="17.85546875" style="52"/>
  </cols>
  <sheetData>
    <row r="1" spans="1:23" ht="21" x14ac:dyDescent="0.25">
      <c r="A1" s="74"/>
      <c r="B1" s="76" t="s">
        <v>51</v>
      </c>
      <c r="C1" s="77"/>
      <c r="D1" s="77"/>
      <c r="E1" s="77"/>
      <c r="F1" s="77"/>
      <c r="G1" s="77"/>
      <c r="H1" s="77"/>
      <c r="I1" s="77"/>
      <c r="J1" s="77"/>
      <c r="K1" s="77"/>
      <c r="L1" s="77"/>
      <c r="M1" s="77"/>
      <c r="N1" s="77"/>
      <c r="O1" s="77"/>
      <c r="P1" s="77"/>
      <c r="Q1" s="77"/>
      <c r="R1" s="53"/>
      <c r="S1" s="26"/>
      <c r="T1" s="52">
        <v>185743.8</v>
      </c>
      <c r="U1" s="52">
        <v>12374.53</v>
      </c>
      <c r="V1" s="52">
        <v>131882.29</v>
      </c>
      <c r="W1" s="52">
        <f>SUM(T1:V1)</f>
        <v>330000.62</v>
      </c>
    </row>
    <row r="2" spans="1:23" ht="21" x14ac:dyDescent="0.25">
      <c r="A2" s="75"/>
      <c r="B2" s="76" t="s">
        <v>53</v>
      </c>
      <c r="C2" s="77"/>
      <c r="D2" s="77"/>
      <c r="E2" s="77"/>
      <c r="F2" s="77"/>
      <c r="G2" s="77"/>
      <c r="H2" s="77"/>
      <c r="I2" s="77"/>
      <c r="J2" s="77"/>
      <c r="K2" s="77"/>
      <c r="L2" s="77"/>
      <c r="M2" s="77"/>
      <c r="N2" s="77"/>
      <c r="O2" s="77"/>
      <c r="P2" s="77"/>
      <c r="Q2" s="77"/>
      <c r="R2" s="53"/>
      <c r="S2" s="26"/>
      <c r="V2" s="21"/>
    </row>
    <row r="3" spans="1:23" ht="21" x14ac:dyDescent="0.25">
      <c r="A3" s="75"/>
      <c r="B3" s="76" t="s">
        <v>52</v>
      </c>
      <c r="C3" s="77"/>
      <c r="D3" s="77"/>
      <c r="E3" s="77"/>
      <c r="F3" s="77"/>
      <c r="G3" s="77"/>
      <c r="H3" s="77"/>
      <c r="I3" s="77"/>
      <c r="J3" s="77"/>
      <c r="K3" s="77"/>
      <c r="L3" s="77"/>
      <c r="M3" s="77"/>
      <c r="N3" s="77"/>
      <c r="O3" s="77"/>
      <c r="P3" s="77"/>
      <c r="Q3" s="77"/>
      <c r="R3" s="53"/>
      <c r="S3" s="26"/>
      <c r="V3" s="21"/>
    </row>
    <row r="4" spans="1:23" ht="54.75" customHeight="1" x14ac:dyDescent="0.25">
      <c r="A4" s="63" t="s">
        <v>71</v>
      </c>
      <c r="B4" s="64"/>
      <c r="C4" s="65" t="s">
        <v>0</v>
      </c>
      <c r="D4" s="66"/>
      <c r="E4" s="66"/>
      <c r="F4" s="66"/>
      <c r="G4" s="66"/>
      <c r="H4" s="66"/>
      <c r="I4" s="66"/>
      <c r="J4" s="66"/>
      <c r="K4" s="66"/>
      <c r="L4" s="66"/>
      <c r="M4" s="66"/>
      <c r="N4" s="66"/>
      <c r="O4" s="66"/>
      <c r="P4" s="66"/>
      <c r="Q4" s="67"/>
      <c r="R4" s="1"/>
      <c r="S4" s="1"/>
    </row>
    <row r="5" spans="1:23" ht="60" x14ac:dyDescent="0.25">
      <c r="A5" s="2" t="s">
        <v>1</v>
      </c>
      <c r="B5" s="3" t="s">
        <v>2</v>
      </c>
      <c r="C5" s="3" t="s">
        <v>3</v>
      </c>
      <c r="D5" s="3" t="s">
        <v>4</v>
      </c>
      <c r="E5" s="3" t="s">
        <v>5</v>
      </c>
      <c r="F5" s="4" t="s">
        <v>6</v>
      </c>
      <c r="G5" s="4" t="s">
        <v>7</v>
      </c>
      <c r="H5" s="4" t="s">
        <v>8</v>
      </c>
      <c r="I5" s="5" t="s">
        <v>9</v>
      </c>
      <c r="J5" s="3" t="s">
        <v>10</v>
      </c>
      <c r="K5" s="3" t="s">
        <v>11</v>
      </c>
      <c r="L5" s="4" t="s">
        <v>12</v>
      </c>
      <c r="M5" s="6" t="s">
        <v>13</v>
      </c>
      <c r="N5" s="4" t="s">
        <v>14</v>
      </c>
      <c r="O5" s="6" t="s">
        <v>15</v>
      </c>
      <c r="P5" s="4" t="s">
        <v>16</v>
      </c>
      <c r="Q5" s="4" t="s">
        <v>17</v>
      </c>
      <c r="R5" s="7" t="s">
        <v>18</v>
      </c>
      <c r="S5" s="7" t="s">
        <v>19</v>
      </c>
    </row>
    <row r="6" spans="1:23" s="39" customFormat="1" ht="91.5" customHeight="1" x14ac:dyDescent="0.25">
      <c r="A6" s="28" t="s">
        <v>46</v>
      </c>
      <c r="B6" s="29" t="s">
        <v>55</v>
      </c>
      <c r="C6" s="30">
        <v>2023</v>
      </c>
      <c r="D6" s="30" t="s">
        <v>68</v>
      </c>
      <c r="E6" s="9" t="s">
        <v>40</v>
      </c>
      <c r="F6" s="31">
        <v>948755</v>
      </c>
      <c r="G6" s="9" t="s">
        <v>43</v>
      </c>
      <c r="H6" s="9" t="s">
        <v>45</v>
      </c>
      <c r="I6" s="9" t="s">
        <v>57</v>
      </c>
      <c r="J6" s="32">
        <v>45287</v>
      </c>
      <c r="K6" s="32">
        <v>45608</v>
      </c>
      <c r="L6" s="33" t="s">
        <v>58</v>
      </c>
      <c r="M6" s="34">
        <v>1742506.17</v>
      </c>
      <c r="N6" s="35">
        <v>53893.48</v>
      </c>
      <c r="O6" s="41">
        <v>1796399.65</v>
      </c>
      <c r="P6" s="44">
        <v>379527.82</v>
      </c>
      <c r="Q6" s="27" t="s">
        <v>42</v>
      </c>
      <c r="R6" s="36"/>
      <c r="S6" s="37"/>
      <c r="T6" s="38"/>
      <c r="U6" s="38"/>
    </row>
    <row r="7" spans="1:23" ht="159" customHeight="1" x14ac:dyDescent="0.25">
      <c r="A7" s="9" t="s">
        <v>46</v>
      </c>
      <c r="B7" s="20" t="s">
        <v>47</v>
      </c>
      <c r="C7" s="9">
        <v>2013</v>
      </c>
      <c r="D7" s="9" t="s">
        <v>50</v>
      </c>
      <c r="E7" s="9" t="s">
        <v>40</v>
      </c>
      <c r="F7" s="9">
        <v>785873</v>
      </c>
      <c r="G7" s="9" t="s">
        <v>43</v>
      </c>
      <c r="H7" s="9" t="s">
        <v>45</v>
      </c>
      <c r="I7" s="9" t="s">
        <v>41</v>
      </c>
      <c r="J7" s="10">
        <v>41596</v>
      </c>
      <c r="K7" s="11">
        <v>45412</v>
      </c>
      <c r="L7" s="19" t="s">
        <v>59</v>
      </c>
      <c r="M7" s="13">
        <v>1717344.97</v>
      </c>
      <c r="N7" s="13">
        <v>126117.02</v>
      </c>
      <c r="O7" s="14">
        <v>2260631.13</v>
      </c>
      <c r="P7" s="13">
        <v>1670472.99</v>
      </c>
      <c r="Q7" s="47" t="s">
        <v>69</v>
      </c>
      <c r="R7" s="16"/>
      <c r="S7" s="17"/>
      <c r="T7" s="22"/>
      <c r="U7" s="23"/>
    </row>
    <row r="8" spans="1:23" ht="409.5" x14ac:dyDescent="0.25">
      <c r="A8" s="9" t="s">
        <v>46</v>
      </c>
      <c r="B8" s="20" t="s">
        <v>48</v>
      </c>
      <c r="C8" s="9">
        <v>2021</v>
      </c>
      <c r="D8" s="9" t="s">
        <v>72</v>
      </c>
      <c r="E8" s="9" t="s">
        <v>40</v>
      </c>
      <c r="F8" s="9">
        <v>921368</v>
      </c>
      <c r="G8" s="9" t="s">
        <v>43</v>
      </c>
      <c r="H8" s="9" t="s">
        <v>45</v>
      </c>
      <c r="I8" s="9" t="s">
        <v>44</v>
      </c>
      <c r="J8" s="10">
        <v>44553</v>
      </c>
      <c r="K8" s="11">
        <v>45930</v>
      </c>
      <c r="L8" s="19" t="s">
        <v>49</v>
      </c>
      <c r="M8" s="40" t="s">
        <v>60</v>
      </c>
      <c r="N8" s="13">
        <v>63445.2</v>
      </c>
      <c r="O8" s="14">
        <v>2114693.5099999998</v>
      </c>
      <c r="P8" s="13">
        <v>379527.82</v>
      </c>
      <c r="Q8" s="25" t="s">
        <v>42</v>
      </c>
      <c r="R8" s="16"/>
      <c r="S8" s="17"/>
    </row>
    <row r="9" spans="1:23" x14ac:dyDescent="0.25">
      <c r="A9" s="9"/>
      <c r="B9" s="8"/>
      <c r="C9" s="9"/>
      <c r="D9" s="9"/>
      <c r="E9" s="9"/>
      <c r="F9" s="9"/>
      <c r="G9" s="9"/>
      <c r="H9" s="9"/>
      <c r="I9" s="9"/>
      <c r="J9" s="10"/>
      <c r="K9" s="11"/>
      <c r="L9" s="12"/>
      <c r="M9" s="13">
        <v>0</v>
      </c>
      <c r="N9" s="13">
        <v>0</v>
      </c>
      <c r="O9" s="14">
        <f t="shared" ref="O9:O15" si="0">M9+N9</f>
        <v>0</v>
      </c>
      <c r="P9" s="13">
        <v>0</v>
      </c>
      <c r="Q9" s="15"/>
      <c r="R9" s="16"/>
      <c r="S9" s="17"/>
    </row>
    <row r="10" spans="1:23" x14ac:dyDescent="0.25">
      <c r="A10" s="9"/>
      <c r="B10" s="8"/>
      <c r="C10" s="9"/>
      <c r="D10" s="9"/>
      <c r="E10" s="9"/>
      <c r="F10" s="9"/>
      <c r="G10" s="9"/>
      <c r="H10" s="9"/>
      <c r="I10" s="9"/>
      <c r="J10" s="10"/>
      <c r="K10" s="11"/>
      <c r="L10" s="12"/>
      <c r="M10" s="13">
        <v>0</v>
      </c>
      <c r="N10" s="13">
        <v>0</v>
      </c>
      <c r="O10" s="14">
        <f t="shared" si="0"/>
        <v>0</v>
      </c>
      <c r="P10" s="13">
        <v>0</v>
      </c>
      <c r="Q10" s="15"/>
      <c r="R10" s="16"/>
      <c r="S10" s="17"/>
    </row>
    <row r="11" spans="1:23" x14ac:dyDescent="0.25">
      <c r="A11" s="9"/>
      <c r="B11" s="8"/>
      <c r="C11" s="9"/>
      <c r="D11" s="9"/>
      <c r="E11" s="9"/>
      <c r="F11" s="9"/>
      <c r="G11" s="9"/>
      <c r="H11" s="9"/>
      <c r="I11" s="9"/>
      <c r="J11" s="10"/>
      <c r="K11" s="11"/>
      <c r="L11" s="12"/>
      <c r="M11" s="13">
        <v>0</v>
      </c>
      <c r="N11" s="13">
        <v>0</v>
      </c>
      <c r="O11" s="14">
        <f t="shared" si="0"/>
        <v>0</v>
      </c>
      <c r="P11" s="13">
        <v>0</v>
      </c>
      <c r="Q11" s="15"/>
      <c r="R11" s="16"/>
      <c r="S11" s="17"/>
    </row>
    <row r="12" spans="1:23" x14ac:dyDescent="0.25">
      <c r="A12" s="9"/>
      <c r="B12" s="8"/>
      <c r="C12" s="9"/>
      <c r="D12" s="9"/>
      <c r="E12" s="9"/>
      <c r="F12" s="9"/>
      <c r="G12" s="9"/>
      <c r="H12" s="9"/>
      <c r="I12" s="9"/>
      <c r="J12" s="10"/>
      <c r="K12" s="11"/>
      <c r="L12" s="12"/>
      <c r="M12" s="13">
        <v>0</v>
      </c>
      <c r="N12" s="13">
        <v>0</v>
      </c>
      <c r="O12" s="14">
        <f t="shared" si="0"/>
        <v>0</v>
      </c>
      <c r="P12" s="13">
        <v>0</v>
      </c>
      <c r="Q12" s="15"/>
      <c r="R12" s="16"/>
      <c r="S12" s="17"/>
    </row>
    <row r="13" spans="1:23" x14ac:dyDescent="0.25">
      <c r="A13" s="9"/>
      <c r="B13" s="8"/>
      <c r="C13" s="9"/>
      <c r="D13" s="9"/>
      <c r="E13" s="9"/>
      <c r="F13" s="9"/>
      <c r="G13" s="9"/>
      <c r="H13" s="9"/>
      <c r="I13" s="9"/>
      <c r="J13" s="10"/>
      <c r="K13" s="11"/>
      <c r="L13" s="12"/>
      <c r="M13" s="13">
        <v>0</v>
      </c>
      <c r="N13" s="13">
        <v>0</v>
      </c>
      <c r="O13" s="14">
        <f t="shared" si="0"/>
        <v>0</v>
      </c>
      <c r="P13" s="13">
        <v>0</v>
      </c>
      <c r="Q13" s="15"/>
      <c r="R13" s="16"/>
      <c r="S13" s="17"/>
    </row>
    <row r="14" spans="1:23" x14ac:dyDescent="0.25">
      <c r="A14" s="9"/>
      <c r="B14" s="8"/>
      <c r="C14" s="9"/>
      <c r="D14" s="9"/>
      <c r="E14" s="9"/>
      <c r="F14" s="9"/>
      <c r="G14" s="9"/>
      <c r="H14" s="9"/>
      <c r="I14" s="9"/>
      <c r="J14" s="10"/>
      <c r="K14" s="11"/>
      <c r="L14" s="12"/>
      <c r="M14" s="13">
        <v>0</v>
      </c>
      <c r="N14" s="13">
        <v>0</v>
      </c>
      <c r="O14" s="14">
        <f t="shared" si="0"/>
        <v>0</v>
      </c>
      <c r="P14" s="13">
        <v>0</v>
      </c>
      <c r="Q14" s="15"/>
      <c r="R14" s="16"/>
      <c r="S14" s="17"/>
    </row>
    <row r="15" spans="1:23" x14ac:dyDescent="0.25">
      <c r="A15" s="9"/>
      <c r="B15" s="8"/>
      <c r="C15" s="9"/>
      <c r="D15" s="9"/>
      <c r="E15" s="9"/>
      <c r="F15" s="9"/>
      <c r="G15" s="9"/>
      <c r="H15" s="9"/>
      <c r="I15" s="9"/>
      <c r="J15" s="10"/>
      <c r="K15" s="11"/>
      <c r="L15" s="12"/>
      <c r="M15" s="13">
        <v>0</v>
      </c>
      <c r="N15" s="13">
        <v>0</v>
      </c>
      <c r="O15" s="14">
        <f t="shared" si="0"/>
        <v>0</v>
      </c>
      <c r="P15" s="13">
        <v>0</v>
      </c>
      <c r="Q15" s="15"/>
      <c r="R15" s="16"/>
      <c r="S15" s="17"/>
    </row>
    <row r="16" spans="1:23" x14ac:dyDescent="0.25">
      <c r="A16" s="18"/>
      <c r="B16" s="18"/>
      <c r="C16" s="18"/>
      <c r="D16" s="18"/>
      <c r="E16" s="18"/>
      <c r="F16" s="18"/>
      <c r="G16" s="18"/>
      <c r="H16" s="18"/>
      <c r="I16" s="18"/>
      <c r="J16" s="18"/>
      <c r="K16" s="18"/>
      <c r="L16" s="18"/>
      <c r="M16" s="18"/>
      <c r="N16" s="18"/>
      <c r="O16" s="18"/>
      <c r="P16" s="18"/>
      <c r="Q16" s="18"/>
      <c r="R16" s="18"/>
      <c r="S16" s="18"/>
    </row>
    <row r="17" spans="1:19" x14ac:dyDescent="0.25">
      <c r="A17" s="68" t="s">
        <v>20</v>
      </c>
      <c r="B17" s="69"/>
      <c r="C17" s="69"/>
      <c r="D17" s="69"/>
      <c r="E17" s="69"/>
      <c r="F17" s="69"/>
      <c r="G17" s="69"/>
      <c r="H17" s="69"/>
      <c r="I17" s="69"/>
      <c r="J17" s="69"/>
      <c r="K17" s="69"/>
      <c r="L17" s="70"/>
      <c r="M17" s="18"/>
      <c r="N17" s="18"/>
      <c r="O17" s="18"/>
      <c r="P17" s="18"/>
      <c r="Q17" s="18"/>
      <c r="R17" s="18"/>
      <c r="S17" s="18"/>
    </row>
    <row r="18" spans="1:19" x14ac:dyDescent="0.25">
      <c r="A18" s="71" t="s">
        <v>21</v>
      </c>
      <c r="B18" s="72"/>
      <c r="C18" s="72"/>
      <c r="D18" s="72"/>
      <c r="E18" s="72"/>
      <c r="F18" s="72"/>
      <c r="G18" s="72"/>
      <c r="H18" s="72"/>
      <c r="I18" s="72"/>
      <c r="J18" s="72"/>
      <c r="K18" s="72"/>
      <c r="L18" s="73"/>
      <c r="M18" s="18"/>
      <c r="N18" s="18"/>
      <c r="O18" s="18"/>
      <c r="P18" s="18"/>
      <c r="Q18" s="18"/>
      <c r="R18" s="18"/>
      <c r="S18" s="18"/>
    </row>
    <row r="19" spans="1:19" x14ac:dyDescent="0.25">
      <c r="A19" s="60" t="s">
        <v>22</v>
      </c>
      <c r="B19" s="61"/>
      <c r="C19" s="61"/>
      <c r="D19" s="61"/>
      <c r="E19" s="61"/>
      <c r="F19" s="61"/>
      <c r="G19" s="61"/>
      <c r="H19" s="61"/>
      <c r="I19" s="61"/>
      <c r="J19" s="61"/>
      <c r="K19" s="61"/>
      <c r="L19" s="62"/>
      <c r="M19" s="18"/>
      <c r="N19" s="18"/>
      <c r="O19" s="18"/>
      <c r="P19" s="18"/>
      <c r="Q19" s="18"/>
      <c r="R19" s="18"/>
      <c r="S19" s="18"/>
    </row>
    <row r="20" spans="1:19" x14ac:dyDescent="0.25">
      <c r="A20" s="60" t="s">
        <v>23</v>
      </c>
      <c r="B20" s="61"/>
      <c r="C20" s="61"/>
      <c r="D20" s="61"/>
      <c r="E20" s="61"/>
      <c r="F20" s="61"/>
      <c r="G20" s="61"/>
      <c r="H20" s="61"/>
      <c r="I20" s="61"/>
      <c r="J20" s="61"/>
      <c r="K20" s="61"/>
      <c r="L20" s="62"/>
      <c r="M20" s="18"/>
      <c r="N20" s="18"/>
      <c r="O20" s="18"/>
      <c r="P20" s="18"/>
      <c r="Q20" s="18"/>
      <c r="R20" s="18"/>
      <c r="S20" s="18"/>
    </row>
    <row r="21" spans="1:19" x14ac:dyDescent="0.25">
      <c r="A21" s="60" t="s">
        <v>24</v>
      </c>
      <c r="B21" s="61"/>
      <c r="C21" s="61"/>
      <c r="D21" s="61"/>
      <c r="E21" s="61"/>
      <c r="F21" s="61"/>
      <c r="G21" s="61"/>
      <c r="H21" s="61"/>
      <c r="I21" s="61"/>
      <c r="J21" s="61"/>
      <c r="K21" s="61"/>
      <c r="L21" s="62"/>
      <c r="M21" s="18"/>
      <c r="N21" s="18"/>
      <c r="O21" s="18"/>
      <c r="P21" s="18"/>
      <c r="Q21" s="18"/>
      <c r="R21" s="18"/>
      <c r="S21" s="18"/>
    </row>
    <row r="22" spans="1:19" x14ac:dyDescent="0.25">
      <c r="A22" s="60" t="s">
        <v>25</v>
      </c>
      <c r="B22" s="61"/>
      <c r="C22" s="61"/>
      <c r="D22" s="61"/>
      <c r="E22" s="61"/>
      <c r="F22" s="61"/>
      <c r="G22" s="61"/>
      <c r="H22" s="61"/>
      <c r="I22" s="61"/>
      <c r="J22" s="61"/>
      <c r="K22" s="61"/>
      <c r="L22" s="62"/>
      <c r="M22" s="18"/>
      <c r="N22" s="18"/>
      <c r="O22" s="18"/>
      <c r="P22" s="18"/>
      <c r="Q22" s="18"/>
      <c r="R22" s="18"/>
      <c r="S22" s="18"/>
    </row>
    <row r="23" spans="1:19" x14ac:dyDescent="0.25">
      <c r="A23" s="60" t="s">
        <v>26</v>
      </c>
      <c r="B23" s="61"/>
      <c r="C23" s="61"/>
      <c r="D23" s="61"/>
      <c r="E23" s="61"/>
      <c r="F23" s="61"/>
      <c r="G23" s="61"/>
      <c r="H23" s="61"/>
      <c r="I23" s="61"/>
      <c r="J23" s="61"/>
      <c r="K23" s="61"/>
      <c r="L23" s="62"/>
      <c r="M23" s="18"/>
      <c r="N23" s="18"/>
      <c r="O23" s="18"/>
      <c r="P23" s="18"/>
      <c r="Q23" s="18"/>
      <c r="R23" s="18"/>
      <c r="S23" s="18"/>
    </row>
    <row r="24" spans="1:19" x14ac:dyDescent="0.25">
      <c r="A24" s="60" t="s">
        <v>27</v>
      </c>
      <c r="B24" s="61"/>
      <c r="C24" s="61"/>
      <c r="D24" s="61"/>
      <c r="E24" s="61"/>
      <c r="F24" s="61"/>
      <c r="G24" s="61"/>
      <c r="H24" s="61"/>
      <c r="I24" s="61"/>
      <c r="J24" s="61"/>
      <c r="K24" s="61"/>
      <c r="L24" s="62"/>
      <c r="M24" s="18"/>
      <c r="N24" s="18"/>
      <c r="O24" s="18"/>
      <c r="P24" s="18"/>
      <c r="Q24" s="18"/>
      <c r="R24" s="18"/>
      <c r="S24" s="18"/>
    </row>
    <row r="25" spans="1:19" x14ac:dyDescent="0.25">
      <c r="A25" s="60" t="s">
        <v>28</v>
      </c>
      <c r="B25" s="61"/>
      <c r="C25" s="61"/>
      <c r="D25" s="61"/>
      <c r="E25" s="61"/>
      <c r="F25" s="61"/>
      <c r="G25" s="61"/>
      <c r="H25" s="61"/>
      <c r="I25" s="61"/>
      <c r="J25" s="61"/>
      <c r="K25" s="61"/>
      <c r="L25" s="62"/>
      <c r="M25" s="18"/>
      <c r="N25" s="18"/>
      <c r="O25" s="18"/>
      <c r="P25" s="18"/>
      <c r="Q25" s="18"/>
      <c r="R25" s="18"/>
      <c r="S25" s="18"/>
    </row>
    <row r="26" spans="1:19" x14ac:dyDescent="0.25">
      <c r="A26" s="60" t="s">
        <v>29</v>
      </c>
      <c r="B26" s="61"/>
      <c r="C26" s="61"/>
      <c r="D26" s="61"/>
      <c r="E26" s="61"/>
      <c r="F26" s="61"/>
      <c r="G26" s="61"/>
      <c r="H26" s="61"/>
      <c r="I26" s="61"/>
      <c r="J26" s="61"/>
      <c r="K26" s="61"/>
      <c r="L26" s="62"/>
      <c r="M26" s="18"/>
      <c r="N26" s="18"/>
      <c r="O26" s="18"/>
      <c r="P26" s="18"/>
      <c r="Q26" s="18"/>
      <c r="R26" s="18"/>
      <c r="S26" s="18"/>
    </row>
    <row r="27" spans="1:19" x14ac:dyDescent="0.25">
      <c r="A27" s="60" t="s">
        <v>30</v>
      </c>
      <c r="B27" s="61"/>
      <c r="C27" s="61"/>
      <c r="D27" s="61"/>
      <c r="E27" s="61"/>
      <c r="F27" s="61"/>
      <c r="G27" s="61"/>
      <c r="H27" s="61"/>
      <c r="I27" s="61"/>
      <c r="J27" s="61"/>
      <c r="K27" s="61"/>
      <c r="L27" s="62"/>
      <c r="M27" s="18"/>
      <c r="N27" s="18"/>
      <c r="O27" s="18"/>
      <c r="P27" s="18"/>
      <c r="Q27" s="18"/>
      <c r="R27" s="18"/>
      <c r="S27" s="18"/>
    </row>
    <row r="28" spans="1:19" x14ac:dyDescent="0.25">
      <c r="A28" s="60" t="s">
        <v>31</v>
      </c>
      <c r="B28" s="61"/>
      <c r="C28" s="61"/>
      <c r="D28" s="61"/>
      <c r="E28" s="61"/>
      <c r="F28" s="61"/>
      <c r="G28" s="61"/>
      <c r="H28" s="61"/>
      <c r="I28" s="61"/>
      <c r="J28" s="61"/>
      <c r="K28" s="61"/>
      <c r="L28" s="62"/>
      <c r="M28" s="18"/>
      <c r="N28" s="18"/>
      <c r="O28" s="18"/>
      <c r="P28" s="18"/>
      <c r="Q28" s="18"/>
      <c r="R28" s="18"/>
      <c r="S28" s="18"/>
    </row>
    <row r="29" spans="1:19" x14ac:dyDescent="0.25">
      <c r="A29" s="60" t="s">
        <v>32</v>
      </c>
      <c r="B29" s="61"/>
      <c r="C29" s="61"/>
      <c r="D29" s="61"/>
      <c r="E29" s="61"/>
      <c r="F29" s="61"/>
      <c r="G29" s="61"/>
      <c r="H29" s="61"/>
      <c r="I29" s="61"/>
      <c r="J29" s="61"/>
      <c r="K29" s="61"/>
      <c r="L29" s="62"/>
      <c r="M29" s="18"/>
      <c r="N29" s="18"/>
      <c r="O29" s="18"/>
      <c r="P29" s="18"/>
      <c r="Q29" s="18"/>
      <c r="R29" s="18"/>
      <c r="S29" s="18"/>
    </row>
    <row r="30" spans="1:19" x14ac:dyDescent="0.25">
      <c r="A30" s="60" t="s">
        <v>33</v>
      </c>
      <c r="B30" s="61"/>
      <c r="C30" s="61"/>
      <c r="D30" s="61"/>
      <c r="E30" s="61"/>
      <c r="F30" s="61"/>
      <c r="G30" s="61"/>
      <c r="H30" s="61"/>
      <c r="I30" s="61"/>
      <c r="J30" s="61"/>
      <c r="K30" s="61"/>
      <c r="L30" s="62"/>
      <c r="M30" s="18"/>
      <c r="N30" s="18"/>
      <c r="O30" s="18"/>
      <c r="P30" s="18"/>
      <c r="Q30" s="18"/>
      <c r="R30" s="18"/>
      <c r="S30" s="18"/>
    </row>
    <row r="31" spans="1:19" x14ac:dyDescent="0.25">
      <c r="A31" s="60" t="s">
        <v>34</v>
      </c>
      <c r="B31" s="61"/>
      <c r="C31" s="61"/>
      <c r="D31" s="61"/>
      <c r="E31" s="61"/>
      <c r="F31" s="61"/>
      <c r="G31" s="61"/>
      <c r="H31" s="61"/>
      <c r="I31" s="61"/>
      <c r="J31" s="61"/>
      <c r="K31" s="61"/>
      <c r="L31" s="62"/>
      <c r="M31" s="18"/>
      <c r="N31" s="18"/>
      <c r="O31" s="18"/>
      <c r="P31" s="18"/>
      <c r="Q31" s="18"/>
      <c r="R31" s="18"/>
      <c r="S31" s="18"/>
    </row>
    <row r="32" spans="1:19" x14ac:dyDescent="0.25">
      <c r="A32" s="60" t="s">
        <v>35</v>
      </c>
      <c r="B32" s="61"/>
      <c r="C32" s="61"/>
      <c r="D32" s="61"/>
      <c r="E32" s="61"/>
      <c r="F32" s="61"/>
      <c r="G32" s="61"/>
      <c r="H32" s="61"/>
      <c r="I32" s="61"/>
      <c r="J32" s="61"/>
      <c r="K32" s="61"/>
      <c r="L32" s="62"/>
      <c r="M32" s="18"/>
      <c r="N32" s="18"/>
      <c r="O32" s="18"/>
      <c r="P32" s="18"/>
      <c r="Q32" s="18"/>
      <c r="R32" s="18"/>
      <c r="S32" s="18"/>
    </row>
    <row r="33" spans="1:19" x14ac:dyDescent="0.25">
      <c r="A33" s="60" t="s">
        <v>36</v>
      </c>
      <c r="B33" s="61"/>
      <c r="C33" s="61"/>
      <c r="D33" s="61"/>
      <c r="E33" s="61"/>
      <c r="F33" s="61"/>
      <c r="G33" s="61"/>
      <c r="H33" s="61"/>
      <c r="I33" s="61"/>
      <c r="J33" s="61"/>
      <c r="K33" s="61"/>
      <c r="L33" s="62"/>
      <c r="M33" s="18"/>
      <c r="N33" s="18"/>
      <c r="O33" s="18"/>
      <c r="P33" s="18"/>
      <c r="Q33" s="18"/>
      <c r="R33" s="18"/>
      <c r="S33" s="18"/>
    </row>
    <row r="34" spans="1:19" x14ac:dyDescent="0.25">
      <c r="A34" s="60" t="s">
        <v>37</v>
      </c>
      <c r="B34" s="61"/>
      <c r="C34" s="61"/>
      <c r="D34" s="61"/>
      <c r="E34" s="61"/>
      <c r="F34" s="61"/>
      <c r="G34" s="61"/>
      <c r="H34" s="61"/>
      <c r="I34" s="61"/>
      <c r="J34" s="61"/>
      <c r="K34" s="61"/>
      <c r="L34" s="62"/>
      <c r="M34" s="18"/>
      <c r="N34" s="18"/>
      <c r="O34" s="18"/>
      <c r="P34" s="18"/>
      <c r="Q34" s="18"/>
      <c r="R34" s="18"/>
      <c r="S34" s="18"/>
    </row>
    <row r="35" spans="1:19" x14ac:dyDescent="0.25">
      <c r="A35" s="60" t="s">
        <v>38</v>
      </c>
      <c r="B35" s="61"/>
      <c r="C35" s="61"/>
      <c r="D35" s="61"/>
      <c r="E35" s="61"/>
      <c r="F35" s="61"/>
      <c r="G35" s="61"/>
      <c r="H35" s="61"/>
      <c r="I35" s="61"/>
      <c r="J35" s="61"/>
      <c r="K35" s="61"/>
      <c r="L35" s="62"/>
      <c r="M35" s="18"/>
      <c r="N35" s="18"/>
      <c r="O35" s="18"/>
      <c r="P35" s="18"/>
      <c r="Q35" s="18"/>
      <c r="R35" s="18"/>
      <c r="S35" s="18"/>
    </row>
    <row r="36" spans="1:19" x14ac:dyDescent="0.25">
      <c r="A36" s="60" t="s">
        <v>39</v>
      </c>
      <c r="B36" s="61"/>
      <c r="C36" s="61"/>
      <c r="D36" s="61"/>
      <c r="E36" s="61"/>
      <c r="F36" s="61"/>
      <c r="G36" s="61"/>
      <c r="H36" s="61"/>
      <c r="I36" s="61"/>
      <c r="J36" s="61"/>
      <c r="K36" s="61"/>
      <c r="L36" s="62"/>
      <c r="M36" s="18"/>
      <c r="N36" s="18"/>
      <c r="O36" s="18"/>
      <c r="P36" s="18"/>
      <c r="Q36" s="18"/>
      <c r="R36" s="18"/>
      <c r="S36" s="18"/>
    </row>
  </sheetData>
  <mergeCells count="26">
    <mergeCell ref="A23:L23"/>
    <mergeCell ref="A24:L24"/>
    <mergeCell ref="A25:L25"/>
    <mergeCell ref="A26:L26"/>
    <mergeCell ref="A4:B4"/>
    <mergeCell ref="C4:Q4"/>
    <mergeCell ref="A17:L17"/>
    <mergeCell ref="A18:L18"/>
    <mergeCell ref="A19:L19"/>
    <mergeCell ref="A20:L20"/>
    <mergeCell ref="A33:L33"/>
    <mergeCell ref="A34:L34"/>
    <mergeCell ref="A35:L35"/>
    <mergeCell ref="A36:L36"/>
    <mergeCell ref="A1:A3"/>
    <mergeCell ref="B1:Q1"/>
    <mergeCell ref="B2:Q2"/>
    <mergeCell ref="B3:Q3"/>
    <mergeCell ref="A27:L27"/>
    <mergeCell ref="A28:L28"/>
    <mergeCell ref="A29:L29"/>
    <mergeCell ref="A30:L30"/>
    <mergeCell ref="A31:L31"/>
    <mergeCell ref="A32:L32"/>
    <mergeCell ref="A21:L21"/>
    <mergeCell ref="A22:L22"/>
  </mergeCells>
  <dataValidations count="3">
    <dataValidation type="list" allowBlank="1" sqref="Q6:Q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 2024</vt:lpstr>
      <vt:lpstr>FEV 2024</vt:lpstr>
      <vt:lpstr>MAR 2024</vt:lpstr>
      <vt:lpstr>ABR 2024</vt:lpstr>
      <vt:lpstr>MAIO 24</vt:lpstr>
      <vt:lpstr>JUN 2024</vt:lpstr>
      <vt:lpstr>JUL 2024</vt:lpstr>
      <vt:lpstr>AGO 2024</vt:lpstr>
      <vt:lpstr>SET 2024</vt:lpstr>
      <vt:lpstr>OUT 2024</vt:lpstr>
      <vt:lpstr>NOV 2024</vt:lpstr>
      <vt:lpstr>DEZ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Airton Miranda</cp:lastModifiedBy>
  <cp:lastPrinted>2021-11-11T13:35:26Z</cp:lastPrinted>
  <dcterms:created xsi:type="dcterms:W3CDTF">2021-02-02T13:26:38Z</dcterms:created>
  <dcterms:modified xsi:type="dcterms:W3CDTF">2025-01-15T17:05:53Z</dcterms:modified>
</cp:coreProperties>
</file>