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60" windowWidth="5715" windowHeight="11520"/>
  </bookViews>
  <sheets>
    <sheet name="785873" sheetId="1" r:id="rId1"/>
    <sheet name="817466" sheetId="2" r:id="rId2"/>
    <sheet name="Plan3" sheetId="3" r:id="rId3"/>
  </sheets>
  <calcPr calcId="144525"/>
</workbook>
</file>

<file path=xl/calcChain.xml><?xml version="1.0" encoding="utf-8"?>
<calcChain xmlns="http://schemas.openxmlformats.org/spreadsheetml/2006/main">
  <c r="T20" i="2" l="1"/>
  <c r="V12" i="2" l="1"/>
  <c r="V11" i="2"/>
  <c r="V10" i="2" l="1"/>
  <c r="V9" i="2"/>
  <c r="V8" i="2"/>
  <c r="V7" i="2"/>
  <c r="V6" i="2"/>
  <c r="Q6" i="2"/>
</calcChain>
</file>

<file path=xl/comments1.xml><?xml version="1.0" encoding="utf-8"?>
<comments xmlns="http://schemas.openxmlformats.org/spreadsheetml/2006/main">
  <authors>
    <author>pc2</author>
  </authors>
  <commentList>
    <comment ref="B6" authorId="0">
      <text>
        <r>
          <rPr>
            <b/>
            <sz val="9"/>
            <color indexed="81"/>
            <rFont val="Tahoma"/>
            <family val="2"/>
          </rPr>
          <t>pc2:</t>
        </r>
        <r>
          <rPr>
            <sz val="9"/>
            <color indexed="81"/>
            <rFont val="Tahoma"/>
            <family val="2"/>
          </rPr>
          <t xml:space="preserve">
numero e termo adsitivo</t>
        </r>
      </text>
    </comment>
    <comment ref="C6" authorId="0">
      <text>
        <r>
          <rPr>
            <b/>
            <sz val="9"/>
            <color indexed="81"/>
            <rFont val="Tahoma"/>
            <family val="2"/>
          </rPr>
          <t>pc2:</t>
        </r>
        <r>
          <rPr>
            <sz val="9"/>
            <color indexed="81"/>
            <rFont val="Tahoma"/>
            <family val="2"/>
          </rPr>
          <t xml:space="preserve">
ano da assinatura</t>
        </r>
      </text>
    </comment>
    <comment ref="D6" authorId="0">
      <text>
        <r>
          <rPr>
            <b/>
            <sz val="9"/>
            <color indexed="81"/>
            <rFont val="Tahoma"/>
            <family val="2"/>
          </rPr>
          <t>pc2:</t>
        </r>
        <r>
          <rPr>
            <sz val="9"/>
            <color indexed="81"/>
            <rFont val="Tahoma"/>
            <family val="2"/>
          </rPr>
          <t xml:space="preserve">
Diario Oficial</t>
        </r>
      </text>
    </comment>
    <comment ref="G6" authorId="0">
      <text>
        <r>
          <rPr>
            <b/>
            <sz val="9"/>
            <color indexed="81"/>
            <rFont val="Tahoma"/>
            <family val="2"/>
          </rPr>
          <t>pc2:</t>
        </r>
        <r>
          <rPr>
            <sz val="9"/>
            <color indexed="81"/>
            <rFont val="Tahoma"/>
            <family val="2"/>
          </rPr>
          <t xml:space="preserve">
Diario Oficial</t>
        </r>
      </text>
    </comment>
    <comment ref="L6" authorId="0">
      <text>
        <r>
          <rPr>
            <b/>
            <sz val="9"/>
            <color indexed="81"/>
            <rFont val="Tahoma"/>
            <family val="2"/>
          </rPr>
          <t>pc2:</t>
        </r>
        <r>
          <rPr>
            <sz val="9"/>
            <color indexed="81"/>
            <rFont val="Tahoma"/>
            <family val="2"/>
          </rPr>
          <t xml:space="preserve">
assinatura do contrato </t>
        </r>
      </text>
    </comment>
  </commentList>
</comments>
</file>

<file path=xl/sharedStrings.xml><?xml version="1.0" encoding="utf-8"?>
<sst xmlns="http://schemas.openxmlformats.org/spreadsheetml/2006/main" count="305" uniqueCount="79">
  <si>
    <t>CONVÊNIO</t>
  </si>
  <si>
    <t>TERMO ADITIVO</t>
  </si>
  <si>
    <t>N° DO EMPENHO DE TRANSFERÊNCIA</t>
  </si>
  <si>
    <t>UNIDADE GESTORA CONCEDENTE</t>
  </si>
  <si>
    <t>CÓDIGO DA UG
CONCEDENTE</t>
  </si>
  <si>
    <t>RESPONSÁVEL UG
CONCEDENTE</t>
  </si>
  <si>
    <t>CONVENENTE</t>
  </si>
  <si>
    <t>CNPJ
CONVENENTE</t>
  </si>
  <si>
    <t>RESPONSÁVEL
CONVENENTE</t>
  </si>
  <si>
    <t>INTERVENIENTE</t>
  </si>
  <si>
    <t>VIGÊNCIA</t>
  </si>
  <si>
    <t>MESES</t>
  </si>
  <si>
    <t>DIAS</t>
  </si>
  <si>
    <t>OBJETO</t>
  </si>
  <si>
    <t>JUSTIFICATIVA
(RESUMO)</t>
  </si>
  <si>
    <t>SITUAÇÃO DO CONVÊNIO</t>
  </si>
  <si>
    <t>VALOR DA TRANSFERÊNCIA</t>
  </si>
  <si>
    <t>FONTE DE RECURSOS</t>
  </si>
  <si>
    <t>VALOR DA CONTRAPARTIDA</t>
  </si>
  <si>
    <t>VALOR PACTUADO
(VALOR TOTAL)</t>
  </si>
  <si>
    <t>GESTOR DO CONVÊNIO</t>
  </si>
  <si>
    <t>CELEBRAÇÃO</t>
  </si>
  <si>
    <t>PUBLICAÇÃO</t>
  </si>
  <si>
    <t>TÉRMINO</t>
  </si>
  <si>
    <t>PRORROGAÇÃO</t>
  </si>
  <si>
    <t>EXECUTADO</t>
  </si>
  <si>
    <t>RESTANTE</t>
  </si>
  <si>
    <t>VENCIDOS</t>
  </si>
  <si>
    <t>785873/2013</t>
  </si>
  <si>
    <t>Contrato</t>
  </si>
  <si>
    <t>2013NE800340; 2013NE800341</t>
  </si>
  <si>
    <t>MPA</t>
  </si>
  <si>
    <t>Katia Regina de Abreu</t>
  </si>
  <si>
    <t>ADAGRO</t>
  </si>
  <si>
    <t>061931290001-40</t>
  </si>
  <si>
    <t>ERIVÂNIA CAMELO DE ALMEIDA</t>
  </si>
  <si>
    <t>SARA</t>
  </si>
  <si>
    <t>-</t>
  </si>
  <si>
    <t>Estruturar e manter as açoes de defesa sanitária de animais aquaticos no Estado de Pernambuco para controlar, erradicar e prevenir o ocorrência de doenças dos animais aquaticos e garantir a qualidade dos recursos pesqueiros caracterizados como materia prima.</t>
  </si>
  <si>
    <t>Congregar atividades de prevenção, vigilância, controle e erradicação de doenças dos animais aquáticos, como também o fortalecimento da execução do Programa Nacional de Sanidade dos Animais Aquáticos instituído pelo  MPA.</t>
  </si>
  <si>
    <t>EM EXECUÇÃO</t>
  </si>
  <si>
    <t>PAULO ROBERTO DE ANDRADE  LIMA</t>
  </si>
  <si>
    <t>1º</t>
  </si>
  <si>
    <t>MAPA</t>
  </si>
  <si>
    <t>Luiz Eduardo Pacifici Rangel</t>
  </si>
  <si>
    <t>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t>
  </si>
  <si>
    <t>2º</t>
  </si>
  <si>
    <t xml:space="preserve"> A demanda mundial por pescado tem aumentado significativamente nas últimas décadas por causa do crescimento populacional e da busca dos consumidores por alimentos mais saudáveis. Segundo dados da Organização das Nações Unidas para a Agricultura e Alimentação (FAO), é neste cenário que a aquicultura desponta como a alternativa mais viável para o contínuo aumento de oferta de proteína animal nos próximos anos no mundo.
 Dentre os países com maior potencial para a aquicultura, o Brasil destaca-se pela disponibilidade hídrica, clima favorável e ocorrência natural de espécies aquáticas que compatibilizam interesse zootécnico e mercadológico embora a produção aquícola nacional não seja representativa ainda no contexto mundial. 
 A piscicultura continental, a carcinicultura marinha e a malacocultura são os ramos mais desenvolvidos da aquicultura brasileira e são praticadas em diversos ambientes, modalidades e estratégias de produção. Em alguns Estados esta cadeia de produção está bem estruturada quanto a sustentabilidade e capacidade de beneficiamento, outros Estados ainda estão organizando suas cadeias produtivas. Em Pernambuco, verifica-se que a carcinicultura está mais desenvolvida e apta a comercialização e a piscicultura está em desenvolvimento embora existam grandes empreendimentos que lograram êxito na piscicultura e no beneficiamento do pescado. Ressaltamos porém, que os pequenos produtores tem buscado na piscicultura, essencialmente tanques escavados e tanques-rede, utilizando, principalmente a espécie tilápia, o seu sustento e melhoria nas condições econômicas e sociais.
 A implantação da consciência sanitária relacionada a esta cadeia produtiva tem avançado mas ainda não alcançou a robustez desejada pela Adagro. As ações de defesa sanitária e de inspeção dos produtos de origem animal, como ferramentas primordiais para a prevenção, controle e erradicação de enfermidades de animais aquáticos, têm objetivo de contribuir de forma concreta e efetiva com a melhoria da produção e da qualidade dos produtos e subprodutos derivados. Destacamos que esta atividade tem sido fomentada pela Secretaria de Agricultura e Reforma Agrária de Pernambuco e assim, garante emprego e renda em diversos segmentos de produção, beneficiamento e comércio do produto final, promove a fixação do homem no campo como também a redução do êxodo rural, além de servir como uma atividade de subsistência para muitas famílias residentes em áreas rurais. 
 No momento, estamos executando o estudo epidemiológico que caracterizará o sistema produtivo dos animais aquáticos por região e estabelecerá o delineamento amostral para que o Estado de Pernambuco, após a colheita e análise de amostras biológicas, inquérito epidemiológico e análise de risco, saiba quais são as principais diretrizes estratégicas a serem tomadas para que a sanidade dos cultivos de peixes e camarões do Estado alcance significativa melhoria em sua situação sanitária.
Diante destas razões e considerando entraves que retardaram o andamento do convênio e por conseguinte a execução de algumas metas, entre eles o período de transição da gestão do convênio do extinto Ministério da Pesca e Aquicultura - MPA para o Ministério da Agricultura, Pecuária e Abastecimento - MAPA; solicitamos a prorrogação da vigência, por meio do Segundo Termo Aditivo ao Convênio SICONV no785873/2013 até 31 de dezembro de 2018, com vistas a executar plenamente todas as ações que são imprescindíveis para a estruturação do serviço veterinário oficial frente a tão promissor setor produtivo que tem, mesmo enfrentando a crise econômica que se estabeleceu no país, continuado a crescer. Ressaltamos a manutenção dos princípios dos elementos de despesas.</t>
  </si>
  <si>
    <t>3º</t>
  </si>
  <si>
    <t>26.548.626/0001-20</t>
  </si>
  <si>
    <t>Paulo Roberto de Andrade Lima</t>
  </si>
  <si>
    <t>4º</t>
  </si>
  <si>
    <t>_</t>
  </si>
  <si>
    <t>José Guilherme Tollstadius Leal</t>
  </si>
  <si>
    <t>Prorrogação do prazo 
de vigência do convênio.</t>
  </si>
  <si>
    <t>Justificamos o acréscimo de mais quatro meses para a execução da Meta 2,
 por entender que as condições climáticas e operacionais dos estabelecimentos
 de criação serão mais adequadas para a colheita dos exemplares a serem obtidos
 na idade adulta no período de abril a julho.
 Também consideramos que a dilatação do tempo 
servirá para minimizar imprevistos que possam ocorrer
 durante a realização da meta. Por fim, ressaltamos que
 esta prorrogação será de grande valia para a qualidade das amostras a serem colhidas,
 acondicionadas e enviadas ao Laboratório, sempre tendo em vista que o resultado 
laboratorial será de alta relevância para o conhecimento do cenário epidemiológico 
das enfermidades de peixes e camarões cultivados em nosso Estado, bem como servirá 
para estabelecer ações estratégicas de defesa sanitária animal relacionadas ao programa 
de sanidade dos animais aquáticos em Pernambuco.</t>
  </si>
  <si>
    <t>5º</t>
  </si>
  <si>
    <t>A Mosca-das-frutas é uma das pragas que mais afeta a fruticultura no Brasil, as larvas alimentam-se da polpa dos frutos causando grandes danos, além de possuir muitos hospedeiros. Estima-se que os prejuízos decorrentes da praga giram em torno de 180 milhões de reais.
 O Vale do São Francisco é responsável por 90% das exportações de manga e 98% das exportações de uva de mesa do Brasil. Estas atividades geram aproximadamente 90.000 empregos diretos numa região do semi-árido nordestino onde há limitações de oferta de emprego e mão de obra, por isso, esta produção participa positivamente no aumento do PIB agrícola do Estado de Pernambuco e do Brasil. Por estas razões, é verificável que a fruticultura irrigada proporcionou uma significativa mudança na estrutura econômica regional, com o desenvolvimento do Pólo Petrolina/Juazeiro. 
 Com o aumento considerável da população das Moscas-das-frutas no Vale do São Francisco, aumentaram significativamente os prejuízos às exportações e ao mercado interno devido aos danos diretos nos frutos, consequente, houve aumento nos custos de produção e imposição de barreiras fitossanitárias pelos países importadores. Em virtude dos vários problemas causados por esta praga às produções frutícolas no território brasileiro, foi criado pelo Ministério da Agricultura, Pecuária e Abastecimento (MAPA), por meio da Secretaria de Defesa Agropecuária - SDA, o Programa Nacional de Combate às Moscas-das-frutas (PNMF), instituído pela Instrução Normativa No24, de 8 de setembro de 2015, o qual se tornou um dos principais eixos do Plano de Defesa Agropecuária 2015/2020.  
 O monitoramento das Moscas-das-frutas no Vale do São Francisco são de fundamental importância no Programa (PNMF) e estava sendo executado com recursos do convênio SICONV 817466/2017 até o dia 23 de agosto de 2017.
 Diante da necessidade inescusável de continuar as ações de combate as Moscas-das-frutas no Vale do São Francisco, torna-se de fundamental importância firmar o Quarto Termo Aditivo ao Convênio SICONV 817466/2015 com o Ministério da Agricultura, Pecuária e Abastecimento - MAPA  para o incremento de recursos financeiros e prorrogação da vigência até o dia 31 de dezembro de 2018. Tal procedimento não implicará em alteração do objeto pactuado, conforme preceitua o Art 52 § III da portaria interministerial no 507/2011, que visa minimizar os danos e prejuízos que vêm ocorrendo na região, enquanto se aguarda a implantação da Política continua de ações que, no momento, está sendo elaborada conjuntamente com os órgãos de defesa agropecuária das unidades federativas e MAPA.</t>
  </si>
  <si>
    <t>GOVERNO DO ESTADO DE PERNAMBUCO</t>
  </si>
  <si>
    <t>SECRETARIA DE AGRICULTURA E REFORMA AGRÁRIA - SARA   -  ADAGRO</t>
  </si>
  <si>
    <t>817466/2015</t>
  </si>
  <si>
    <t>2015NE800414
2015NE800413</t>
  </si>
  <si>
    <t>GOVERNO-PE / SARA</t>
  </si>
  <si>
    <t>Apoio a reestruturaçâo e implementaçao do sistema unificado de atencão a sanidade agropecuária e o fortalecimento das ações de defesa no Estado.</t>
  </si>
  <si>
    <t>As ações de prevenção, controle e erradicação de pragas e enfermidades de animais e vegetais contribuem de forma concreta e efetiva na melhoria da produtividade e da qualidade dos produtos, influenciando positivamente no PIB dos estados e consequentemente, no País. As pragas em vegetais como cochonilha-do-carmim, moko da bananeira e cancro da videira, causam grandes prejuízos inclusive prejudicando a alimentação animal. Presentes em várias regiões do nosso estado, estas enfermidades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Convém ressaltar que o Estado de Pernambuco tem presença de destaque - primeiro em exportação de uvas e produção de goiabas e segundo em produção e exportação de mangas (representando atualmente mais de 90% das exportações brasileiras de manga e uva de mesa, gerando grande impacto econômico e social). As ações de inspeção vegetal são de extrema importância no processo de monitoramento de resíduos de agrotóxicos dos produtos hortifrutícolas, comercializados e consumidos no Estado de Pernambuco. Com relação à defesa animal, para atender as demandas nacionais e internacionais de inocuidade dos alimentos oriundos de animais como carne, leite e seus produtos, necessário se faz a constante busca de um serviço de atenção e vigilância veterinária mais eficiente e eficaz que abranja aspectos técnicos, políticos, econômicos e social inerentes ao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Assim, diante do exposto, é indispensável o constante investimento na melhoria da infraestrutura física, operacional e tecnológica com o objetivo de oferecer condições adequadas para o exercício profissional dos servidores.</t>
  </si>
  <si>
    <t xml:space="preserve"> 2015NE800413 2015NE800414</t>
  </si>
  <si>
    <t xml:space="preserve">  O Vale do São Francisco é responsável por 90% das exportações de manga e 98% das exportações de uva de mesa do Brasil, atividade que gera aproximadamente 90.000 empregos diretos numa região bastante difícil do semi-árido nordestino, que participa positivamente no aumento do PIB agrícola do Estado de Pernambuco e do Brasil. A fruticultura irrigada proporcionou uma significativa mudança na estrutura econômica regional, com o desenvolvimento do Pólo Petrolina/Juazeiro. A Mosca-das-frutas é uma das pragas que mais afetam a fruticultura no Brasil, por se alimentar da polpa dos frutos e possuir muitos hospedeiros. Estima-se que os prejuízos com a praga giram em torno de 180 milhões de reais. Nos últimos anos vem crescendo as áreas plantadas no Vale do São Francisco, além da diversificação de plantas hospedeiras de moscas-das-frutas, cultivadas também em pequenas propriedades não destinadas à exportação e, portanto, não possuem a obrigatoriedade de monitoramento e controle da praga. Como conseqüência principal houve um aumento considerável da população das Moscas-das-frutas no Vale do São Francisco, causando grandes prejuízos às exportações e mercado interno, devido aos danos causados nos frutos, além do aumento nos custos de produção, decorrente do incremento das ações de controle da referida praga. Diante da situação e, visando à redução dos níveis populacionais da Moscas-das-frutas no Brasil, surgiu a necessidade de um Programa Nacional de combate a praga, com o objetivo da construção de uma política fitossanitária para a fruticultura que garanta a prevenção, a erradicação e o controle em área ampla , essenciais à ampliação da competitividade das cadeias produtivas, com aumento da qualidade e da segurança fitossanitária, garantindo o consumo de uma alimentação saudável, pela garantia de ações de Defesa Vegetal. Perante o exposto, é de fundamental importância firmar um Termo Aditivo ao Convênio SICONV 817466/2015 com o Ministério da Agricultura, Pecuária e Abastecimento -MAPA para continuar as ações de monitoramento e controle das moscas-das-frutas nos perímetros irrigados Nilo Coelho, Bebedouro e Maria Tereza, localizados em Petrolina, e implantar essas ações também no município de Lagoa Grande, com produção de culturas hospedeiras. </t>
  </si>
  <si>
    <t>2015NE800414
2015NE800413
2015NE800581
2015NE800582</t>
  </si>
  <si>
    <t xml:space="preserve">As atividades de defesa agropecuária e de inspeção dos produtos de origem animal e vegetal são ferramentas primordiais para a produção,segurança e economia dos estados da federação. Para atender as demandas nacionais e internacionais de inocuidade dos alimentos oriundos de animais tais como carne, leite, ovos, mel e seus produtos derivados, necessário se faz a constante busca por um serviço de atenção e vigilância veterinária cada vez mais eficiente e eficaz, que esteja intrinsecamente relacionado aos aspectos técnicos, políticos, econômicos e sociais do setor, congregando atividades de prevenção, vigilância, controle e erradicação de doenças dos animais, como também educação sanitária, treinamento e capacitação específica para técnicos com vistas ao fortalecimento da execução dos Programas nacionais de sanidade animal instituídos pelo MAPA. Merece destaque a manutenção da classificação sanitária de “livre de febre aftosa”, o monitoramento da influenza aviária e Newcastle nas aves migratórias e de subsistência, controle da salmonela e micoplasma em aves comerciais, o controle sanitário do mormo e anemia infecciosa equina, a prevenção e controle da brucelose e tuberculose em rebanhos bovídeos, particularmente os leiteireiros, como também a necessidade de melhorar a classificação sanitária dos suídeos de PE. Por outro lado, a inspeção de carnes, leite, ovos, mel e seus produtos derivados é parte integrante do processo que resulta em alimento seguro, por isso, é imprescindível o combate contínuo e permanente dos abates clandestinos e das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As ações de inspeção vegetal são de extrema importância no processo de monitoramento de resíduos de agrotóxicos dos produtos hortifrutícolas, comercializados e consumidos no Estado de Pernambuco, contemplando os fatos e ações recomendados e que norteiam a concepção e desenvolvimento desta importante ação para garantir a segurança alimentar e nutricional. Com relação à defesa vegetal, as ações de prevenção, controle, monitoramento e erradicação de pragas e enfermidades dos vegetais contribuem de forma concreta e efetiva na melhoria da produtividade e da qualidade dos produtos, influenciando positivamente no PIB dos estados e consequentemente, no País. Ressalte-se que as pragas em vegetais tais como a cochonilha-do-carmim, moko da bananeira e cancro da videira, causam grandes prejuízos econômicos, prejudicando, inclusive, a alimentação animal, no caso da cochonilha do carmim que dizimou quase todo palmal do estado.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novas pragas quarentenárias, como Sigatoka negra, Moko da bananeira e Huanglongbing entre outras. Convém ressaltar que o Vale do São Francisco é responsável por 90% das exportações de manga e 98% das exportações de uva de mesa do Brasil, atividade que gera aproximadamente 110 mil empregos diretos e indiretos no semi-árido nordestino, participando positivamente no PIB agrícola do Estado de Pernambuco e do Brasil. Entretanto, as áreas plantadas vêm aumentando nos últimos anos, e junto a este fato, a diversificação de plantas hospedeiras de Moscas-das-frutas, cujas áreas não possuem a obrigatoriedade de monitoramento da praga, a não ser para exportação. A consequência principal é o aumento da população da praga, causando grandes prejuízos às exportações e mercado interno, limita às exportações, devido aos danos causados nos frutos e aumento nos custos de produção. Diante da situação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o exposto, é de fundamental importância firmar o Segundo Termo Aditivo ao Convênio SICONV 817466/2015-MAPA/SFA-PE/ADAGRO com o MAPA para o repasse dos recursos programados para 2016, conforme pactuado na assinatura do Convênio, e prorrogação da vigência até o dia 31 de julho de 2017 com a finalidade de continuar as ações de reestruturação, melhoria das ações de defesa de vegetal e animal, da inspeção de produtos de origem animal e vegetais no Estado de Pernambuco. </t>
  </si>
  <si>
    <t>Jorge Caetano 
 Junior</t>
  </si>
  <si>
    <t>Considerando o aumento das exigências internacionais e nacionais quanto ao controle de riscos de dispersão de enfermidades, mobilidade de epidemias e a inocuidade de alimentos derivados de produtos de origem animal (carne, leite, ovos, mel e seus produtos derivados), entendemos que as ações desenvolvidas pela ADAGRO são primordiais e executadas ininterruptamente. A prevenção, vigilância, controle e erradicação de doenças dos animais e vegetais; a educação sanitária, treinamento e capacitação específica para técnicos com vistas ao fortalecimento da execução dos Programas nacionais de sanidade animal e vegetal instituídos pelo MAPA são algumas das atividades inerentes ao órgão executor da defesa e inspeção sanitária de Pernambuco. A defesa agropecuária e a inspeção dos produtos de origem animal e vegetal são, incontestavelmente, à base da produção e economia no setor agropecuário do estado. 
 A ADAGRO, hoje autarquia, tem os seus serviços desafiados frente às novas diretrizes do Plano Estratégico 2017-2026 do Programa Nacional de Erradicação da Febre Aftosa (PNEFA), o qual prevê o aperfeiçoamento da capacidade dos serviços veterinários oficiais com regionalização das ações, adequação e fortalecimento do sistema de vigilância, educação e comunicação social em saúde animal e a necessidade de pronto em tomar medidas operacionais e sanitárias para que o Estado de Pernambuco alcance a classificação sanitária de “Livre de Febre Aftosa sem Vacinação” conforme o desenvolvimento do cronograma de trabalho estabelecido pelo MAPA, além de manter a classificação já alcançada de “Livre de Febre Aftosa com Vacinação”.
Destacamos o monitoramento da enfermidade de Newcastle e Influenza em aves migratórias e de subsistência, haja vista o alerta nacional para esta enfermidade; o controle da salmonela e micoplasma em aves comerciais, do qual dependem as certificações de livre destas doenças; o controle sanitário do mormo e anemia infecciosa equina, a prevenção e controle da brucelose e tuberculose em rebanhos bovídeos, particularmente os leiteireiros. Também é premente a necessidade de avançar na classificação sanitária dos suídeos de PE para “Livre de Peste Suína Clássica”.
Por outro lado, as ações permanentes ou periódicas de inspeção de carnes, leite, ovos, mel e seus produtos derivados resultam em produção de alimento seguro. Ainda nesta linha de serviços, é imprescindível o combate contínuo e permanente aos abates clandestinos e as atividades irregulares de beneficiamento pós-abate de animais. A produção de laticínios em Pernambuco tem sido expressiva e impactante no interior do Estado, sobretudo nas bacias leiteiras, e nestes, as ações de inspeção da matéria prima e dos produtos beneficiados são determinantes à inocuidade alimentar e à saúde pública. 
Na área vegetal, é realizado o monitoramento de resíduos de agrotóxicos dos produtos hortifrutícolas, comercializados e consumidos no Estado de Pernambuco de forma permanente com vistas à segurança alimentar e nutricional por meio de ações de inspeção. Na defesa sanitária vegetal, as ações de prevenção, controle e erradicação de pragas e enfermidades dos vegetais contribuem de forma concreta e efetiva na melhoria da produtividade e da qualidade dos produtos, influenciando positivamente no PIB do Estado e consequentemente, no País. Ressalte-se que as pragas em vegetais tais como a cochonilha-do-carmim, moko da bananeira e cancro da videira, causam grandes prejuízos econômicos, prejudicando, inclusive, a alimentação animal. Estas enfermidades, que estão presentes em várias regiões do nosso Estado, constituem-se numa ameaça frequente, exigindo controle permanente para evitar o surgimento de novos focos e disseminação em áreas indenes. Além disso, a prevenção é imprescindível para preservar o ingresso de pragas quarentenárias, como Sigatoka negra, Moko da bananeira e Huanglongbing entre outras. 
Ressaltamos que o Vale do São Francisco em Petrolina e regiões adjacentes, é responsável por 90% das exportações de manga e 98% das exportações de uva de mesa do Brasil. Esta atividade gera, aproximadamente, 110 mil empregos diretos e indiretos no semi-árido nordestino, participando positivamente no PIB agrícola do Estado de Pernambuco e do Brasil. Entretanto, as áreas plantadas vêm aumentando progressivamente nos últimos anos, e adicionalmente, ocorre a diversificação de plantas hospedeiras de Moscas-das-frutas, cujas áreas não possuem a obrigatoriedade de monitoramento da praga. A consequência principal é o aumento da população da praga, causando grandes prejuízos às exportações e ao mercado interno devido aos danos causados nos frutos e aumento nos custos de produção. Por estas razões e, visando à redução dos níveis populacionais da Moscas-das-frutas no Brasil, surgiu a necessidade de um Programa Nacional de combate a praga, com o objetivo de construir uma política fitossanitária para a fruticultura que garanta a prevenção, o controle e a erradicação em uma ampla área. Essas ações são essenciais à ampliação da competitividade das cadeias produtivas, com aumento da qualidade e da segurança fitossanitária, permitindo alimentação saudável para consumo, pela garantia de ações de Defesa Vegetal. 
Perante as necessidades expostas e considerando as dificuldades operacionais resultantes da diminuição do corpo técnico e das medidas contingenciadoras decorrentes da retração econômica no país e em Pernambuco, além das intempéries climáticas, tornou-se de fundamental importância firmar o Terceiro Termo Aditivo ao Convênio SICONV 817466/2015 com o Ministério da Agricultura, Pecuária e Abastecimento -MAPA conforme pactuado na assinatura do Convênio, como também a prorrogação da vigência para o dia 31 de outubro de 2017, com a finalidade de continuar as ações de reestruturação, melhoria das ações de defesa de vegetal e animal, da inspeção de produtos de origem animal e vegetais no Estado de Pernambuco, conforme pactuado.</t>
  </si>
  <si>
    <t>2015NE800414
2015NE800413
2015NE800581
2015NE800582
2016NE800455
2016NE800453</t>
  </si>
  <si>
    <t>Luiz Eduardo
 Pacifici  Rangel</t>
  </si>
  <si>
    <t>6º</t>
  </si>
  <si>
    <t>Justificamos nossa solicitação em razão da ocorrência de várias dificuldades de caráter administrativo que se somaram e resultaram em efeito acumulativo nos últimos meses tais como desdobramentos e demandas geradas pela auditoria do Tribunal de Contas do Estado de Pernambuco que impactaram no tempo, desde junho até novembro e tornaram o tempo exíguo para a utilização dos recursos aportados. Outros desafios também dificultaram a execução dos processos licitatórios tais como itens que precisavam ser analisados a nível de Secretaria de Administração do Estado, tramitação de processos entre secretarias estaduais que consumiram mais de dois meses, a ausência de prestadores de serviços regulares, inclusive para a execução do CFO, cujo último processo licitatório não apresentou fornecedores classificados, sendo necessário formar novo processo licitatório. Ressaltamos que grande parte das veiculações em rádios estão sendo executadas, porém, frente ao prazo de vigência atual, não haverá tempo para sua conclusão. Considerando ainda o cenário econômico nacional desfavorável e a imprevisibilidade de aporte de outras fontes de recursos, entendemos que a prorrogação permitiria mais um fôlego para prosseguir na completa execução com tempo para administrar os recursos remanescentes. Estamos Empenhados em minimizar as dificuldades e, para tanto, aumentamos o número de servidores no setor de licitação com vistas a tornar os processos mais céleres. Por fim nossa solicitação é, essencialmente, em prol do melhor aproveitamento dos recursos do convênio.</t>
  </si>
  <si>
    <t>A justificativa prende-se ao fato de que há recurso aportado neste convênio, resultante de uma contratação de prestação de serviços para atividades de monitoramento e controle das moscas-das-frutas que não pôde ser viabilizada em face do Parecer da Procuradoria Geral do Estado de Pernambuco a qual recomendou a não participação de entidades do terceiro setor em procedimentos licitatórios que envolvam quaisquer parcelas de recursos públicos de origem federal em respeito ao entendimento contido 
no Acórdão TCU nº 746/2014 Plenário. Desta forma, para o melhor aproveitamento 
dos recursos remanescente, solicitamos a prorrogação do tempo de vigência.</t>
  </si>
  <si>
    <t xml:space="preserve">Em busca de um serviço de atenção e vigilância veterinária eficaz que abranja aspectos técnicos, políticos, econômicos
 e sociais, congregando atividades de prevenção, vigilância, controle e erradicação de doenças dos animais aquáticos, 
como também educação sanitária, treinamento e capacitação específica para técnicos, com vistas ao fortalecimento da execução
 do Programa Nacional de Sanidade dos Animais Aquáticos instituído pelo Ministério da Pesca e Aquicultura - MPA, é indispensável o constante investimento para a melhoria de estruturas físicas e tecnológicas com o objetivo 
 de oferecer condições adequadas para o exercício profissional dos médicos veterinários e técnicos agropecuários do serviço oficial estadual. Sabendo que a defesa sanitária animal não pode prescindir da continuidade, foi planejada a execução de ações estratégicas padronizadas pelo MPA, inerentes ao sistema de vigilância veterinária, para os próximos três anos (2013 a 2015). Desta forma, pretende-se manter uma rotina laborativa que garanta a sanidade dos animais aquáticos e a consolidação da base física e operacional. </t>
  </si>
  <si>
    <t>Prorrogação de Oficio</t>
  </si>
  <si>
    <t xml:space="preserve">EM 
PRESTAÇÃO
DE
CONTAS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</si>
</sst>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416]d/m/yyyy"/>
    <numFmt numFmtId="165" formatCode="[$R$-416]#,##0.00"/>
    <numFmt numFmtId="166" formatCode="[$R$-416]&quot; &quot;#,##0.00;[Red]&quot;-&quot;[$R$-416]&quot; &quot;#,##0.00"/>
    <numFmt numFmtId="167" formatCode="d/m/yyyy"/>
    <numFmt numFmtId="168" formatCode="[$R$]#,##0.00"/>
    <numFmt numFmtId="169" formatCode="_-[$R$-416]\ * #,##0.00_-;\-[$R$-416]\ * #,##0.00_-;_-[$R$-416]\ * &quot;-&quot;??_-;_-@_-"/>
  </numFmts>
  <fonts count="13" x14ac:knownFonts="1">
    <font>
      <sz val="11"/>
      <color theme="1"/>
      <name val="Calibri"/>
      <family val="2"/>
      <scheme val="minor"/>
    </font>
    <font>
      <sz val="11"/>
      <color rgb="FF000000"/>
      <name val="Calibri"/>
      <family val="2"/>
    </font>
    <font>
      <b/>
      <i/>
      <sz val="16"/>
      <color rgb="FF000000"/>
      <name val="Calibri"/>
      <family val="2"/>
    </font>
    <font>
      <b/>
      <i/>
      <u/>
      <sz val="11"/>
      <color rgb="FF000000"/>
      <name val="Calibri"/>
      <family val="2"/>
    </font>
    <font>
      <b/>
      <sz val="8"/>
      <color rgb="FF000000"/>
      <name val="Trebuchet MS"/>
      <family val="2"/>
    </font>
    <font>
      <sz val="8"/>
      <color rgb="FF000000"/>
      <name val="Calibri"/>
      <family val="2"/>
      <scheme val="minor"/>
    </font>
    <font>
      <sz val="8"/>
      <color theme="1"/>
      <name val="Calibri"/>
      <family val="2"/>
      <scheme val="minor"/>
    </font>
    <font>
      <sz val="11"/>
      <color theme="1"/>
      <name val="Calibri"/>
      <family val="2"/>
      <scheme val="minor"/>
    </font>
    <font>
      <b/>
      <sz val="16"/>
      <color rgb="FF000000"/>
      <name val="Calibri"/>
      <family val="2"/>
    </font>
    <font>
      <sz val="8"/>
      <color rgb="FF000000"/>
      <name val="Calibri"/>
      <family val="2"/>
    </font>
    <font>
      <sz val="11"/>
      <color rgb="FF000000"/>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BFBFBF"/>
        <bgColor rgb="FFBFBFBF"/>
      </patternFill>
    </fill>
    <fill>
      <patternFill patternType="solid">
        <fgColor rgb="FFB7B7B7"/>
        <bgColor rgb="FFB7B7B7"/>
      </patternFill>
    </fill>
    <fill>
      <patternFill patternType="solid">
        <fgColor rgb="FFB8CCE4"/>
        <bgColor rgb="FFB8CCE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indexed="64"/>
      </top>
      <bottom/>
      <diagonal/>
    </border>
  </borders>
  <cellStyleXfs count="7">
    <xf numFmtId="0" fontId="0" fillId="0" borderId="0"/>
    <xf numFmtId="0" fontId="1" fillId="0" borderId="0"/>
    <xf numFmtId="0" fontId="1" fillId="0" borderId="0"/>
    <xf numFmtId="0" fontId="2" fillId="0" borderId="0">
      <alignment horizontal="center"/>
    </xf>
    <xf numFmtId="0" fontId="2" fillId="0" borderId="0">
      <alignment horizontal="center" textRotation="90"/>
    </xf>
    <xf numFmtId="0" fontId="3" fillId="0" borderId="0"/>
    <xf numFmtId="166" fontId="3" fillId="0" borderId="0"/>
  </cellStyleXfs>
  <cellXfs count="115">
    <xf numFmtId="0" fontId="0" fillId="0" borderId="0" xfId="0"/>
    <xf numFmtId="0" fontId="4" fillId="2" borderId="4"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5" fillId="0" borderId="4" xfId="1" applyFont="1" applyBorder="1" applyAlignment="1">
      <alignment horizontal="center" vertical="center"/>
    </xf>
    <xf numFmtId="164" fontId="5" fillId="0" borderId="4" xfId="1" applyNumberFormat="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0" fontId="5" fillId="0" borderId="5" xfId="1" applyFont="1" applyBorder="1" applyAlignment="1">
      <alignment horizontal="center" vertical="center"/>
    </xf>
    <xf numFmtId="0" fontId="0" fillId="0" borderId="1" xfId="0" applyBorder="1"/>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0" fontId="5" fillId="0" borderId="6" xfId="0" applyFont="1" applyFill="1" applyBorder="1" applyAlignment="1">
      <alignment horizontal="center" vertical="center"/>
    </xf>
    <xf numFmtId="165" fontId="5" fillId="0" borderId="4" xfId="0" applyNumberFormat="1" applyFont="1" applyBorder="1" applyAlignment="1">
      <alignment horizontal="center" vertical="center"/>
    </xf>
    <xf numFmtId="165"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3"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167" fontId="5" fillId="0" borderId="5" xfId="0" applyNumberFormat="1" applyFont="1" applyFill="1" applyBorder="1" applyAlignment="1">
      <alignment horizontal="center" vertical="center"/>
    </xf>
    <xf numFmtId="0" fontId="5" fillId="0" borderId="7" xfId="0" applyFont="1" applyFill="1" applyBorder="1" applyAlignment="1">
      <alignment horizontal="center" vertical="center"/>
    </xf>
    <xf numFmtId="168" fontId="5" fillId="0" borderId="5"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Border="1" applyAlignment="1">
      <alignment horizontal="center" vertical="center"/>
    </xf>
    <xf numFmtId="14" fontId="5" fillId="0" borderId="2" xfId="0" applyNumberFormat="1" applyFont="1" applyBorder="1" applyAlignment="1">
      <alignment horizontal="center" vertical="center" wrapText="1"/>
    </xf>
    <xf numFmtId="169" fontId="5"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16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9" fillId="0" borderId="0" xfId="0" applyFont="1"/>
    <xf numFmtId="0" fontId="10" fillId="0" borderId="0" xfId="0" applyFont="1"/>
    <xf numFmtId="0" fontId="10" fillId="0" borderId="0" xfId="0" applyFont="1" applyAlignment="1">
      <alignment horizontal="center"/>
    </xf>
    <xf numFmtId="0" fontId="8" fillId="4" borderId="0" xfId="0" applyFont="1" applyFill="1" applyBorder="1" applyAlignment="1"/>
    <xf numFmtId="0" fontId="0" fillId="0" borderId="0" xfId="0" applyBorder="1"/>
    <xf numFmtId="14" fontId="5" fillId="0" borderId="2" xfId="0" applyNumberFormat="1" applyFont="1" applyBorder="1" applyAlignment="1">
      <alignment horizontal="center" vertical="center"/>
    </xf>
    <xf numFmtId="169" fontId="5" fillId="0" borderId="2"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1" xfId="1" applyFont="1" applyBorder="1" applyAlignment="1">
      <alignment horizontal="center" vertical="center"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0" xfId="0" applyAlignment="1">
      <alignment vertical="center" wrapText="1"/>
    </xf>
    <xf numFmtId="0" fontId="5" fillId="0" borderId="17" xfId="0" applyFont="1" applyFill="1" applyBorder="1" applyAlignment="1">
      <alignment horizontal="center" vertical="center"/>
    </xf>
    <xf numFmtId="0" fontId="5" fillId="0" borderId="13" xfId="0" applyFont="1" applyFill="1" applyBorder="1" applyAlignment="1">
      <alignment horizontal="center" vertical="center"/>
    </xf>
    <xf numFmtId="169" fontId="5" fillId="0" borderId="1" xfId="0" applyNumberFormat="1" applyFont="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4" xfId="1" applyFont="1" applyBorder="1" applyAlignment="1">
      <alignment horizontal="center" vertical="center" wrapText="1"/>
    </xf>
    <xf numFmtId="14" fontId="5" fillId="0" borderId="4" xfId="1" applyNumberFormat="1" applyFont="1" applyBorder="1" applyAlignment="1">
      <alignment horizontal="center" vertical="center"/>
    </xf>
    <xf numFmtId="0" fontId="5" fillId="0" borderId="3" xfId="1" applyFont="1" applyBorder="1" applyAlignment="1">
      <alignment horizontal="center" vertical="center" wrapText="1"/>
    </xf>
    <xf numFmtId="0" fontId="5" fillId="0" borderId="6" xfId="1" applyFont="1" applyFill="1" applyBorder="1" applyAlignment="1">
      <alignment horizontal="center" vertical="center"/>
    </xf>
    <xf numFmtId="165" fontId="5" fillId="0" borderId="4" xfId="1" applyNumberFormat="1" applyFont="1" applyBorder="1" applyAlignment="1">
      <alignment horizontal="center" vertical="center"/>
    </xf>
    <xf numFmtId="165" fontId="5" fillId="0" borderId="4" xfId="1" applyNumberFormat="1" applyFont="1" applyBorder="1" applyAlignment="1">
      <alignment horizontal="center" vertical="center" wrapText="1"/>
    </xf>
    <xf numFmtId="0" fontId="0" fillId="0" borderId="0" xfId="0" applyAlignment="1">
      <alignment horizontal="center" vertical="center"/>
    </xf>
    <xf numFmtId="164" fontId="5" fillId="0" borderId="4" xfId="1" applyNumberFormat="1" applyFont="1" applyFill="1" applyBorder="1" applyAlignment="1">
      <alignment horizontal="center" vertical="center"/>
    </xf>
    <xf numFmtId="0" fontId="5" fillId="0" borderId="8" xfId="1" applyFont="1" applyBorder="1" applyAlignment="1">
      <alignment horizontal="center" vertical="center" wrapText="1"/>
    </xf>
    <xf numFmtId="0" fontId="5" fillId="0" borderId="2" xfId="1" applyFont="1" applyBorder="1" applyAlignment="1">
      <alignment horizontal="center" vertical="center" wrapText="1"/>
    </xf>
    <xf numFmtId="164" fontId="5" fillId="0" borderId="5" xfId="1" applyNumberFormat="1" applyFont="1" applyBorder="1" applyAlignment="1">
      <alignment horizontal="center" vertical="center"/>
    </xf>
    <xf numFmtId="0" fontId="5" fillId="0" borderId="5" xfId="1" applyFont="1" applyBorder="1" applyAlignment="1">
      <alignment horizontal="center" vertical="center" wrapText="1"/>
    </xf>
    <xf numFmtId="14" fontId="5" fillId="0" borderId="5" xfId="1" applyNumberFormat="1" applyFont="1" applyBorder="1" applyAlignment="1">
      <alignment horizontal="center" vertical="center"/>
    </xf>
    <xf numFmtId="164" fontId="5" fillId="0" borderId="8" xfId="1" applyNumberFormat="1" applyFont="1" applyBorder="1" applyAlignment="1">
      <alignment horizontal="center" vertical="center"/>
    </xf>
    <xf numFmtId="164" fontId="5" fillId="0" borderId="1" xfId="1" applyNumberFormat="1" applyFont="1" applyBorder="1" applyAlignment="1">
      <alignment horizontal="center" vertical="center"/>
    </xf>
    <xf numFmtId="0" fontId="5" fillId="0" borderId="7" xfId="1" applyFont="1" applyBorder="1" applyAlignment="1">
      <alignment horizontal="center" vertical="center"/>
    </xf>
    <xf numFmtId="0" fontId="5" fillId="0" borderId="7" xfId="1" applyFont="1" applyFill="1" applyBorder="1" applyAlignment="1">
      <alignment horizontal="center" vertical="center"/>
    </xf>
    <xf numFmtId="165" fontId="5" fillId="0" borderId="5" xfId="1" applyNumberFormat="1" applyFont="1" applyBorder="1" applyAlignment="1">
      <alignment horizontal="center" vertical="center"/>
    </xf>
    <xf numFmtId="165" fontId="5" fillId="0" borderId="5" xfId="1" applyNumberFormat="1" applyFont="1" applyBorder="1" applyAlignment="1">
      <alignment horizontal="center" vertical="center" wrapText="1"/>
    </xf>
    <xf numFmtId="0" fontId="5" fillId="0" borderId="1" xfId="1" applyFont="1" applyFill="1" applyBorder="1" applyAlignment="1">
      <alignment horizontal="center" vertical="center" wrapText="1"/>
    </xf>
    <xf numFmtId="0" fontId="0" fillId="0" borderId="1" xfId="0" applyFont="1" applyBorder="1" applyAlignment="1">
      <alignment horizontal="center" vertical="center" wrapText="1"/>
    </xf>
    <xf numFmtId="14" fontId="7" fillId="0" borderId="1" xfId="0" applyNumberFormat="1" applyFont="1" applyBorder="1" applyAlignment="1">
      <alignment horizontal="center" vertical="center"/>
    </xf>
    <xf numFmtId="14" fontId="7"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165" fontId="5" fillId="0" borderId="1" xfId="1" applyNumberFormat="1" applyFont="1" applyBorder="1" applyAlignment="1">
      <alignment horizontal="center" vertical="center"/>
    </xf>
    <xf numFmtId="165" fontId="5"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14" fontId="5" fillId="0" borderId="1" xfId="1" applyNumberFormat="1" applyFont="1" applyBorder="1" applyAlignment="1">
      <alignment horizontal="center" vertical="center"/>
    </xf>
    <xf numFmtId="14" fontId="5" fillId="0" borderId="12" xfId="1" applyNumberFormat="1" applyFont="1" applyBorder="1" applyAlignment="1">
      <alignment horizontal="center" vertical="center"/>
    </xf>
    <xf numFmtId="0" fontId="5" fillId="0" borderId="13" xfId="1" applyFont="1" applyBorder="1" applyAlignment="1">
      <alignment horizontal="center" vertical="center"/>
    </xf>
    <xf numFmtId="164" fontId="5" fillId="0" borderId="5" xfId="0" applyNumberFormat="1" applyFont="1" applyBorder="1" applyAlignment="1">
      <alignment horizontal="center" vertical="center"/>
    </xf>
    <xf numFmtId="0" fontId="0" fillId="0" borderId="0" xfId="0" applyFill="1" applyBorder="1"/>
    <xf numFmtId="0" fontId="6" fillId="0" borderId="0" xfId="0" applyFont="1" applyFill="1" applyBorder="1" applyAlignment="1">
      <alignment horizontal="center"/>
    </xf>
    <xf numFmtId="0" fontId="4" fillId="0" borderId="0" xfId="1" applyFont="1" applyFill="1" applyBorder="1" applyAlignment="1">
      <alignment horizontal="center" vertical="center" wrapText="1"/>
    </xf>
    <xf numFmtId="14" fontId="0" fillId="0" borderId="0" xfId="0" applyNumberFormat="1" applyFill="1" applyBorder="1"/>
    <xf numFmtId="0" fontId="0" fillId="0" borderId="0" xfId="0" applyFill="1" applyBorder="1" applyAlignment="1">
      <alignment horizontal="center"/>
    </xf>
    <xf numFmtId="0" fontId="5" fillId="0" borderId="0" xfId="0" applyFont="1" applyFill="1" applyBorder="1"/>
    <xf numFmtId="14" fontId="6" fillId="0" borderId="0" xfId="0" applyNumberFormat="1" applyFont="1" applyFill="1" applyBorder="1" applyAlignment="1">
      <alignment horizontal="center"/>
    </xf>
    <xf numFmtId="0" fontId="0" fillId="0" borderId="0" xfId="0" applyNumberFormat="1" applyFill="1" applyBorder="1" applyAlignment="1">
      <alignment horizontal="center"/>
    </xf>
    <xf numFmtId="0" fontId="10" fillId="0" borderId="0" xfId="0" applyFont="1" applyFill="1" applyBorder="1"/>
    <xf numFmtId="0" fontId="0" fillId="0" borderId="0" xfId="0" applyFill="1"/>
    <xf numFmtId="0" fontId="4" fillId="2" borderId="4"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0" fillId="0" borderId="5" xfId="0" applyFill="1" applyBorder="1"/>
    <xf numFmtId="0" fontId="0" fillId="0" borderId="8" xfId="0" applyFill="1" applyBorder="1"/>
    <xf numFmtId="0" fontId="8" fillId="0" borderId="0" xfId="0" applyFont="1" applyFill="1" applyBorder="1" applyAlignment="1">
      <alignment horizontal="center"/>
    </xf>
    <xf numFmtId="0" fontId="8" fillId="4" borderId="15" xfId="0" applyFont="1" applyFill="1" applyBorder="1" applyAlignment="1">
      <alignment horizontal="center"/>
    </xf>
    <xf numFmtId="0" fontId="8" fillId="4" borderId="16" xfId="0" applyFont="1" applyFill="1" applyBorder="1" applyAlignment="1">
      <alignment horizontal="center"/>
    </xf>
    <xf numFmtId="0" fontId="8" fillId="4" borderId="14" xfId="0" applyFont="1" applyFill="1" applyBorder="1" applyAlignment="1">
      <alignment horizontal="center"/>
    </xf>
    <xf numFmtId="0" fontId="8" fillId="4" borderId="0" xfId="0" applyFont="1" applyFill="1" applyBorder="1" applyAlignment="1">
      <alignment horizontal="center"/>
    </xf>
    <xf numFmtId="0" fontId="8" fillId="4" borderId="10" xfId="0" applyFont="1" applyFill="1" applyBorder="1" applyAlignment="1">
      <alignment horizontal="center"/>
    </xf>
  </cellXfs>
  <cellStyles count="7">
    <cellStyle name="Graphics" xfId="2"/>
    <cellStyle name="Heading" xfId="3"/>
    <cellStyle name="Heading1" xfId="4"/>
    <cellStyle name="Normal" xfId="0" builtinId="0"/>
    <cellStyle name="Normal 2" xfId="1"/>
    <cellStyle name="Result" xfId="5"/>
    <cellStyle name="Result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
  <sheetViews>
    <sheetView tabSelected="1" topLeftCell="A13" zoomScale="73" zoomScaleNormal="73" workbookViewId="0">
      <selection activeCell="Q21" sqref="Q21"/>
    </sheetView>
  </sheetViews>
  <sheetFormatPr defaultRowHeight="15" x14ac:dyDescent="0.25"/>
  <cols>
    <col min="1" max="1" width="13.140625" customWidth="1"/>
    <col min="2" max="2" width="12" customWidth="1"/>
    <col min="3" max="3" width="22.85546875" customWidth="1"/>
    <col min="4" max="4" width="14.140625" customWidth="1"/>
    <col min="5" max="5" width="12.5703125" customWidth="1"/>
    <col min="7" max="7" width="14.42578125" customWidth="1"/>
    <col min="9" max="9" width="23.85546875" customWidth="1"/>
    <col min="10" max="10" width="10.7109375" customWidth="1"/>
    <col min="11" max="11" width="8.42578125" customWidth="1"/>
    <col min="12" max="12" width="13.85546875" customWidth="1"/>
    <col min="13" max="13" width="14.7109375" customWidth="1"/>
    <col min="14" max="14" width="12.28515625" bestFit="1" customWidth="1"/>
    <col min="15" max="15" width="11.28515625" customWidth="1"/>
    <col min="16" max="16" width="15.42578125" customWidth="1"/>
    <col min="17" max="17" width="12.28515625" customWidth="1"/>
    <col min="18" max="18" width="10.7109375" customWidth="1"/>
    <col min="19" max="19" width="20.5703125" customWidth="1"/>
    <col min="20" max="20" width="93.42578125" customWidth="1"/>
    <col min="21" max="21" width="16" customWidth="1"/>
    <col min="22" max="22" width="12.85546875" customWidth="1"/>
    <col min="24" max="24" width="12.85546875" customWidth="1"/>
    <col min="25" max="25" width="15" customWidth="1"/>
    <col min="26" max="26" width="16.5703125" customWidth="1"/>
  </cols>
  <sheetData>
    <row r="1" spans="1:29" x14ac:dyDescent="0.25">
      <c r="A1" s="107"/>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8"/>
      <c r="AC1" s="46"/>
    </row>
    <row r="2" spans="1:29" ht="21" x14ac:dyDescent="0.35">
      <c r="A2" s="112" t="s">
        <v>58</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09"/>
      <c r="AB2" s="109"/>
      <c r="AC2" s="46"/>
    </row>
    <row r="3" spans="1:29" ht="34.5" customHeight="1" x14ac:dyDescent="0.35">
      <c r="A3" s="110" t="s">
        <v>59</v>
      </c>
      <c r="B3" s="111"/>
      <c r="C3" s="111"/>
      <c r="D3" s="111"/>
      <c r="E3" s="111"/>
      <c r="F3" s="111"/>
      <c r="G3" s="111"/>
      <c r="H3" s="111"/>
      <c r="I3" s="111"/>
      <c r="J3" s="111"/>
      <c r="K3" s="111"/>
      <c r="L3" s="111"/>
      <c r="M3" s="111"/>
      <c r="N3" s="111"/>
      <c r="O3" s="111"/>
      <c r="P3" s="111"/>
      <c r="Q3" s="111"/>
      <c r="R3" s="111"/>
      <c r="S3" s="111"/>
      <c r="T3" s="111"/>
      <c r="U3" s="111"/>
      <c r="V3" s="111"/>
      <c r="W3" s="111"/>
      <c r="X3" s="111"/>
      <c r="Y3" s="111"/>
      <c r="Z3" s="45"/>
      <c r="AA3" s="109"/>
      <c r="AB3" s="109"/>
      <c r="AC3" s="46"/>
    </row>
    <row r="4" spans="1:29" x14ac:dyDescent="0.25">
      <c r="A4" s="104" t="s">
        <v>0</v>
      </c>
      <c r="B4" s="106" t="s">
        <v>1</v>
      </c>
      <c r="C4" s="106"/>
      <c r="D4" s="102" t="s">
        <v>2</v>
      </c>
      <c r="E4" s="102" t="s">
        <v>3</v>
      </c>
      <c r="F4" s="102" t="s">
        <v>4</v>
      </c>
      <c r="G4" s="102" t="s">
        <v>5</v>
      </c>
      <c r="H4" s="102" t="s">
        <v>6</v>
      </c>
      <c r="I4" s="102" t="s">
        <v>7</v>
      </c>
      <c r="J4" s="102" t="s">
        <v>8</v>
      </c>
      <c r="K4" s="102" t="s">
        <v>9</v>
      </c>
      <c r="L4" s="106" t="s">
        <v>10</v>
      </c>
      <c r="M4" s="106"/>
      <c r="N4" s="106"/>
      <c r="O4" s="106"/>
      <c r="P4" s="106" t="s">
        <v>11</v>
      </c>
      <c r="Q4" s="106"/>
      <c r="R4" s="1" t="s">
        <v>12</v>
      </c>
      <c r="S4" s="103" t="s">
        <v>13</v>
      </c>
      <c r="T4" s="102" t="s">
        <v>14</v>
      </c>
      <c r="U4" s="102" t="s">
        <v>15</v>
      </c>
      <c r="V4" s="102" t="s">
        <v>16</v>
      </c>
      <c r="W4" s="102" t="s">
        <v>17</v>
      </c>
      <c r="X4" s="102" t="s">
        <v>18</v>
      </c>
      <c r="Y4" s="102" t="s">
        <v>19</v>
      </c>
      <c r="Z4" s="102" t="s">
        <v>20</v>
      </c>
    </row>
    <row r="5" spans="1:29" ht="62.25" customHeight="1" x14ac:dyDescent="0.25">
      <c r="A5" s="105"/>
      <c r="B5" s="106"/>
      <c r="C5" s="106"/>
      <c r="D5" s="102"/>
      <c r="E5" s="102"/>
      <c r="F5" s="102"/>
      <c r="G5" s="102"/>
      <c r="H5" s="102"/>
      <c r="I5" s="102"/>
      <c r="J5" s="102"/>
      <c r="K5" s="102"/>
      <c r="L5" s="2" t="s">
        <v>21</v>
      </c>
      <c r="M5" s="2" t="s">
        <v>22</v>
      </c>
      <c r="N5" s="2" t="s">
        <v>23</v>
      </c>
      <c r="O5" s="2" t="s">
        <v>24</v>
      </c>
      <c r="P5" s="1" t="s">
        <v>25</v>
      </c>
      <c r="Q5" s="1" t="s">
        <v>26</v>
      </c>
      <c r="R5" s="3" t="s">
        <v>27</v>
      </c>
      <c r="S5" s="103"/>
      <c r="T5" s="104"/>
      <c r="U5" s="102"/>
      <c r="V5" s="102"/>
      <c r="W5" s="102"/>
      <c r="X5" s="102"/>
      <c r="Y5" s="102"/>
      <c r="Z5" s="102"/>
    </row>
    <row r="6" spans="1:29" ht="142.5" customHeight="1" x14ac:dyDescent="0.25">
      <c r="A6" s="4" t="s">
        <v>28</v>
      </c>
      <c r="B6" s="6" t="s">
        <v>29</v>
      </c>
      <c r="C6" s="6"/>
      <c r="D6" s="59" t="s">
        <v>30</v>
      </c>
      <c r="E6" s="59" t="s">
        <v>31</v>
      </c>
      <c r="F6" s="6">
        <v>220201</v>
      </c>
      <c r="G6" s="60" t="s">
        <v>32</v>
      </c>
      <c r="H6" s="4" t="s">
        <v>33</v>
      </c>
      <c r="I6" s="4" t="s">
        <v>34</v>
      </c>
      <c r="J6" s="60" t="s">
        <v>35</v>
      </c>
      <c r="K6" s="60" t="s">
        <v>36</v>
      </c>
      <c r="L6" s="5">
        <v>41596</v>
      </c>
      <c r="M6" s="61">
        <v>41620</v>
      </c>
      <c r="N6" s="5">
        <v>42735</v>
      </c>
      <c r="O6" s="5" t="s">
        <v>37</v>
      </c>
      <c r="P6" s="4">
        <v>35</v>
      </c>
      <c r="Q6" s="5" t="s">
        <v>37</v>
      </c>
      <c r="R6" s="5" t="s">
        <v>37</v>
      </c>
      <c r="S6" s="62" t="s">
        <v>38</v>
      </c>
      <c r="T6" s="50" t="s">
        <v>39</v>
      </c>
      <c r="U6" s="63" t="s">
        <v>40</v>
      </c>
      <c r="V6" s="64">
        <v>1717344.97</v>
      </c>
      <c r="W6" s="65" t="s">
        <v>31</v>
      </c>
      <c r="X6" s="64">
        <v>126117.02</v>
      </c>
      <c r="Y6" s="64">
        <v>2386233.2400000002</v>
      </c>
      <c r="Z6" s="60" t="s">
        <v>41</v>
      </c>
      <c r="AA6" s="66"/>
    </row>
    <row r="7" spans="1:29" ht="129.75" customHeight="1" x14ac:dyDescent="0.25">
      <c r="A7" s="4" t="s">
        <v>28</v>
      </c>
      <c r="B7" s="4" t="s">
        <v>42</v>
      </c>
      <c r="C7" s="6">
        <v>2016</v>
      </c>
      <c r="D7" s="59" t="s">
        <v>30</v>
      </c>
      <c r="E7" s="59" t="s">
        <v>43</v>
      </c>
      <c r="F7" s="6">
        <v>220201</v>
      </c>
      <c r="G7" s="60" t="s">
        <v>44</v>
      </c>
      <c r="H7" s="4" t="s">
        <v>33</v>
      </c>
      <c r="I7" s="4" t="s">
        <v>34</v>
      </c>
      <c r="J7" s="60" t="s">
        <v>35</v>
      </c>
      <c r="K7" s="60" t="s">
        <v>36</v>
      </c>
      <c r="L7" s="5">
        <v>42727</v>
      </c>
      <c r="M7" s="61">
        <v>42731</v>
      </c>
      <c r="N7" s="67">
        <v>43100</v>
      </c>
      <c r="O7" s="5" t="s">
        <v>37</v>
      </c>
      <c r="P7" s="4">
        <v>12</v>
      </c>
      <c r="Q7" s="5" t="s">
        <v>37</v>
      </c>
      <c r="R7" s="5" t="s">
        <v>37</v>
      </c>
      <c r="S7" s="68" t="s">
        <v>38</v>
      </c>
      <c r="T7" s="69" t="s">
        <v>45</v>
      </c>
      <c r="U7" s="63" t="s">
        <v>40</v>
      </c>
      <c r="V7" s="64">
        <v>1717344.97</v>
      </c>
      <c r="W7" s="65" t="s">
        <v>31</v>
      </c>
      <c r="X7" s="64">
        <v>126117.02</v>
      </c>
      <c r="Y7" s="64">
        <v>2386233.2400000002</v>
      </c>
      <c r="Z7" s="60" t="s">
        <v>41</v>
      </c>
      <c r="AA7" s="66"/>
    </row>
    <row r="8" spans="1:29" ht="388.5" customHeight="1" x14ac:dyDescent="0.25">
      <c r="A8" s="4" t="s">
        <v>28</v>
      </c>
      <c r="B8" s="4" t="s">
        <v>46</v>
      </c>
      <c r="C8" s="6">
        <v>2017</v>
      </c>
      <c r="D8" s="60" t="s">
        <v>30</v>
      </c>
      <c r="E8" s="60" t="s">
        <v>43</v>
      </c>
      <c r="F8" s="4">
        <v>220201</v>
      </c>
      <c r="G8" s="60" t="s">
        <v>44</v>
      </c>
      <c r="H8" s="4" t="s">
        <v>33</v>
      </c>
      <c r="I8" s="4" t="s">
        <v>34</v>
      </c>
      <c r="J8" s="60" t="s">
        <v>35</v>
      </c>
      <c r="K8" s="60" t="s">
        <v>36</v>
      </c>
      <c r="L8" s="5">
        <v>43098</v>
      </c>
      <c r="M8" s="61">
        <v>43103</v>
      </c>
      <c r="N8" s="5">
        <v>43373</v>
      </c>
      <c r="O8" s="70" t="s">
        <v>37</v>
      </c>
      <c r="P8" s="4">
        <v>9</v>
      </c>
      <c r="Q8" s="4"/>
      <c r="R8" s="5" t="s">
        <v>37</v>
      </c>
      <c r="S8" s="50" t="s">
        <v>38</v>
      </c>
      <c r="T8" s="50" t="s">
        <v>47</v>
      </c>
      <c r="U8" s="63" t="s">
        <v>40</v>
      </c>
      <c r="V8" s="64">
        <v>1717344.97</v>
      </c>
      <c r="W8" s="65" t="s">
        <v>31</v>
      </c>
      <c r="X8" s="64">
        <v>126117.02</v>
      </c>
      <c r="Y8" s="64">
        <v>1843461.99</v>
      </c>
      <c r="Z8" s="60" t="s">
        <v>41</v>
      </c>
      <c r="AA8" s="66"/>
    </row>
    <row r="9" spans="1:29" ht="383.25" customHeight="1" x14ac:dyDescent="0.25">
      <c r="A9" s="10" t="s">
        <v>28</v>
      </c>
      <c r="B9" s="10" t="s">
        <v>48</v>
      </c>
      <c r="C9" s="7">
        <v>2018</v>
      </c>
      <c r="D9" s="71" t="s">
        <v>30</v>
      </c>
      <c r="E9" s="71" t="s">
        <v>43</v>
      </c>
      <c r="F9" s="7">
        <v>220201</v>
      </c>
      <c r="G9" s="71" t="s">
        <v>44</v>
      </c>
      <c r="H9" s="10" t="s">
        <v>33</v>
      </c>
      <c r="I9" s="10" t="s">
        <v>49</v>
      </c>
      <c r="J9" s="71" t="s">
        <v>50</v>
      </c>
      <c r="K9" s="71" t="s">
        <v>36</v>
      </c>
      <c r="L9" s="70">
        <v>43268</v>
      </c>
      <c r="M9" s="72">
        <v>43271</v>
      </c>
      <c r="N9" s="73">
        <v>43585</v>
      </c>
      <c r="O9" s="74" t="s">
        <v>37</v>
      </c>
      <c r="P9" s="75">
        <v>10</v>
      </c>
      <c r="Q9" s="10"/>
      <c r="R9" s="70" t="s">
        <v>37</v>
      </c>
      <c r="S9" s="69" t="s">
        <v>38</v>
      </c>
      <c r="T9" s="69" t="s">
        <v>47</v>
      </c>
      <c r="U9" s="76" t="s">
        <v>40</v>
      </c>
      <c r="V9" s="77">
        <v>1717344.97</v>
      </c>
      <c r="W9" s="78" t="s">
        <v>31</v>
      </c>
      <c r="X9" s="77">
        <v>126117.02</v>
      </c>
      <c r="Y9" s="77">
        <v>1843461.99</v>
      </c>
      <c r="Z9" s="71" t="s">
        <v>41</v>
      </c>
      <c r="AA9" s="66"/>
    </row>
    <row r="10" spans="1:29" ht="139.5" customHeight="1" x14ac:dyDescent="0.25">
      <c r="A10" s="9" t="s">
        <v>28</v>
      </c>
      <c r="B10" s="11" t="s">
        <v>51</v>
      </c>
      <c r="C10" s="8">
        <v>2019</v>
      </c>
      <c r="D10" s="79" t="s">
        <v>52</v>
      </c>
      <c r="E10" s="50" t="s">
        <v>43</v>
      </c>
      <c r="F10" s="8">
        <v>220201</v>
      </c>
      <c r="G10" s="80" t="s">
        <v>53</v>
      </c>
      <c r="H10" s="9" t="s">
        <v>33</v>
      </c>
      <c r="I10" s="9" t="s">
        <v>49</v>
      </c>
      <c r="J10" s="50" t="s">
        <v>50</v>
      </c>
      <c r="K10" s="50" t="s">
        <v>36</v>
      </c>
      <c r="L10" s="81">
        <v>43577</v>
      </c>
      <c r="M10" s="81">
        <v>43578</v>
      </c>
      <c r="N10" s="82">
        <v>43708</v>
      </c>
      <c r="O10" s="74" t="s">
        <v>37</v>
      </c>
      <c r="P10" s="83">
        <v>4</v>
      </c>
      <c r="Q10" s="84"/>
      <c r="R10" s="70" t="s">
        <v>37</v>
      </c>
      <c r="S10" s="49" t="s">
        <v>54</v>
      </c>
      <c r="T10" s="49" t="s">
        <v>55</v>
      </c>
      <c r="U10" s="8" t="s">
        <v>40</v>
      </c>
      <c r="V10" s="85">
        <v>1717344.97</v>
      </c>
      <c r="W10" s="86" t="s">
        <v>31</v>
      </c>
      <c r="X10" s="85">
        <v>126117.02</v>
      </c>
      <c r="Y10" s="85">
        <v>1843461.99</v>
      </c>
      <c r="Z10" s="50" t="s">
        <v>41</v>
      </c>
      <c r="AA10" s="66"/>
    </row>
    <row r="11" spans="1:29" ht="180.75" customHeight="1" x14ac:dyDescent="0.25">
      <c r="A11" s="9" t="s">
        <v>28</v>
      </c>
      <c r="B11" s="9" t="s">
        <v>56</v>
      </c>
      <c r="C11" s="9">
        <v>2019</v>
      </c>
      <c r="D11" s="9" t="s">
        <v>52</v>
      </c>
      <c r="E11" s="50" t="s">
        <v>43</v>
      </c>
      <c r="F11" s="8">
        <v>220201</v>
      </c>
      <c r="G11" s="87" t="s">
        <v>53</v>
      </c>
      <c r="H11" s="9" t="s">
        <v>33</v>
      </c>
      <c r="I11" s="9" t="s">
        <v>49</v>
      </c>
      <c r="J11" s="50" t="s">
        <v>50</v>
      </c>
      <c r="K11" s="50" t="s">
        <v>36</v>
      </c>
      <c r="L11" s="88">
        <v>43692</v>
      </c>
      <c r="M11" s="88">
        <v>43693</v>
      </c>
      <c r="N11" s="89">
        <v>44074</v>
      </c>
      <c r="O11" s="74" t="s">
        <v>37</v>
      </c>
      <c r="P11" s="90">
        <v>8</v>
      </c>
      <c r="Q11" s="9">
        <v>4</v>
      </c>
      <c r="R11" s="74" t="s">
        <v>37</v>
      </c>
      <c r="S11" s="49" t="s">
        <v>54</v>
      </c>
      <c r="T11" s="50" t="s">
        <v>76</v>
      </c>
      <c r="U11" s="8" t="s">
        <v>40</v>
      </c>
      <c r="V11" s="85">
        <v>1717345.97</v>
      </c>
      <c r="W11" s="86" t="s">
        <v>31</v>
      </c>
      <c r="X11" s="85">
        <v>126117.02</v>
      </c>
      <c r="Y11" s="85">
        <v>1843461.99</v>
      </c>
      <c r="Z11" s="50" t="s">
        <v>41</v>
      </c>
      <c r="AA11" s="66"/>
    </row>
    <row r="12" spans="1:29" ht="180.75" customHeight="1" x14ac:dyDescent="0.25">
      <c r="A12" s="9" t="s">
        <v>28</v>
      </c>
      <c r="B12" s="9" t="s">
        <v>56</v>
      </c>
      <c r="C12" s="9">
        <v>2019</v>
      </c>
      <c r="D12" s="9" t="s">
        <v>52</v>
      </c>
      <c r="E12" s="50" t="s">
        <v>43</v>
      </c>
      <c r="F12" s="8">
        <v>220201</v>
      </c>
      <c r="G12" s="87" t="s">
        <v>53</v>
      </c>
      <c r="H12" s="9" t="s">
        <v>33</v>
      </c>
      <c r="I12" s="9" t="s">
        <v>49</v>
      </c>
      <c r="J12" s="50" t="s">
        <v>50</v>
      </c>
      <c r="K12" s="50" t="s">
        <v>36</v>
      </c>
      <c r="L12" s="88">
        <v>43692</v>
      </c>
      <c r="M12" s="88">
        <v>43693</v>
      </c>
      <c r="N12" s="89">
        <v>44196</v>
      </c>
      <c r="O12" s="74" t="s">
        <v>37</v>
      </c>
      <c r="P12" s="90">
        <v>2</v>
      </c>
      <c r="Q12" s="9">
        <v>2</v>
      </c>
      <c r="R12" s="74" t="s">
        <v>37</v>
      </c>
      <c r="S12" s="49" t="s">
        <v>77</v>
      </c>
      <c r="T12" s="50" t="s">
        <v>76</v>
      </c>
      <c r="U12" s="8" t="s">
        <v>40</v>
      </c>
      <c r="V12" s="85">
        <v>1717345.97</v>
      </c>
      <c r="W12" s="86" t="s">
        <v>31</v>
      </c>
      <c r="X12" s="85">
        <v>126117.02</v>
      </c>
      <c r="Y12" s="85">
        <v>1843461.99</v>
      </c>
      <c r="Z12" s="50" t="s">
        <v>41</v>
      </c>
      <c r="AA12" s="66"/>
    </row>
    <row r="13" spans="1:29" ht="112.5" x14ac:dyDescent="0.25">
      <c r="A13" s="9" t="s">
        <v>28</v>
      </c>
      <c r="B13" s="9" t="s">
        <v>73</v>
      </c>
      <c r="C13" s="9">
        <v>2020</v>
      </c>
      <c r="D13" s="9" t="s">
        <v>52</v>
      </c>
      <c r="E13" s="50" t="s">
        <v>43</v>
      </c>
      <c r="F13" s="8">
        <v>220201</v>
      </c>
      <c r="G13" s="87" t="s">
        <v>53</v>
      </c>
      <c r="H13" s="9" t="s">
        <v>33</v>
      </c>
      <c r="I13" s="9" t="s">
        <v>49</v>
      </c>
      <c r="J13" s="50" t="s">
        <v>50</v>
      </c>
      <c r="K13" s="50" t="s">
        <v>36</v>
      </c>
      <c r="L13" s="88">
        <v>44168</v>
      </c>
      <c r="M13" s="88">
        <v>44168</v>
      </c>
      <c r="N13" s="89">
        <v>44561</v>
      </c>
      <c r="O13" s="74" t="s">
        <v>37</v>
      </c>
      <c r="P13" s="90">
        <v>1</v>
      </c>
      <c r="Q13" s="9">
        <v>12</v>
      </c>
      <c r="R13" s="74" t="s">
        <v>37</v>
      </c>
      <c r="S13" s="49" t="s">
        <v>54</v>
      </c>
      <c r="T13" s="50" t="s">
        <v>76</v>
      </c>
      <c r="U13" s="8" t="s">
        <v>40</v>
      </c>
      <c r="V13" s="85">
        <v>1717345.97</v>
      </c>
      <c r="W13" s="86" t="s">
        <v>31</v>
      </c>
      <c r="X13" s="85">
        <v>126117.02</v>
      </c>
      <c r="Y13" s="85">
        <v>1843461.99</v>
      </c>
      <c r="Z13" s="50" t="s">
        <v>41</v>
      </c>
    </row>
    <row r="14" spans="1:29" x14ac:dyDescent="0.25">
      <c r="K14" s="92"/>
      <c r="L14" s="95"/>
      <c r="M14" s="95"/>
      <c r="N14" s="95"/>
      <c r="O14" s="93"/>
      <c r="P14" s="93"/>
      <c r="Q14" s="93"/>
      <c r="R14" s="93"/>
      <c r="S14" s="95"/>
      <c r="T14" s="95"/>
    </row>
    <row r="15" spans="1:29" x14ac:dyDescent="0.25">
      <c r="K15" s="92"/>
      <c r="L15" s="92"/>
      <c r="M15" s="92"/>
      <c r="N15" s="92"/>
      <c r="O15" s="92"/>
      <c r="P15" s="96"/>
      <c r="Q15" s="92"/>
      <c r="R15" s="92"/>
      <c r="S15" s="92"/>
      <c r="T15" s="92"/>
    </row>
    <row r="16" spans="1:29" x14ac:dyDescent="0.25">
      <c r="K16" s="92"/>
      <c r="L16" s="92"/>
      <c r="M16" s="92"/>
      <c r="N16" s="92"/>
      <c r="O16" s="92"/>
      <c r="P16" s="96"/>
      <c r="Q16" s="92"/>
      <c r="R16" s="92"/>
      <c r="S16" s="92"/>
      <c r="T16" s="92"/>
    </row>
    <row r="17" spans="11:20" x14ac:dyDescent="0.25">
      <c r="K17" s="92"/>
      <c r="L17" s="92"/>
      <c r="M17" s="92"/>
      <c r="N17" s="92"/>
      <c r="O17" s="92"/>
      <c r="P17" s="96"/>
      <c r="Q17" s="92"/>
      <c r="R17" s="92"/>
      <c r="S17" s="92"/>
      <c r="T17" s="92"/>
    </row>
    <row r="18" spans="11:20" x14ac:dyDescent="0.25">
      <c r="K18" s="92"/>
      <c r="L18" s="92"/>
      <c r="M18" s="92"/>
      <c r="N18" s="92"/>
      <c r="O18" s="92"/>
      <c r="P18" s="92"/>
      <c r="Q18" s="92"/>
      <c r="R18" s="92"/>
      <c r="S18" s="92"/>
      <c r="T18" s="92"/>
    </row>
    <row r="19" spans="11:20" x14ac:dyDescent="0.25">
      <c r="K19" s="92"/>
      <c r="L19" s="92"/>
      <c r="M19" s="92"/>
      <c r="N19" s="92"/>
      <c r="O19" s="92"/>
      <c r="P19" s="92"/>
      <c r="Q19" s="92"/>
      <c r="R19" s="92"/>
      <c r="S19" s="92"/>
      <c r="T19" s="92"/>
    </row>
    <row r="20" spans="11:20" x14ac:dyDescent="0.25">
      <c r="K20" s="92"/>
      <c r="L20" s="92"/>
      <c r="M20" s="92"/>
      <c r="N20" s="92"/>
      <c r="O20" s="92"/>
      <c r="P20" s="92"/>
      <c r="Q20" s="92"/>
      <c r="R20" s="92"/>
      <c r="S20" s="92"/>
      <c r="T20" s="92"/>
    </row>
    <row r="21" spans="11:20" x14ac:dyDescent="0.25">
      <c r="K21" s="92"/>
      <c r="L21" s="92"/>
      <c r="M21" s="92"/>
      <c r="N21" s="92"/>
      <c r="O21" s="92"/>
      <c r="P21" s="92"/>
      <c r="Q21" s="92"/>
      <c r="R21" s="92"/>
      <c r="S21" s="92"/>
      <c r="T21" s="92"/>
    </row>
    <row r="22" spans="11:20" x14ac:dyDescent="0.25">
      <c r="K22" s="92"/>
      <c r="L22" s="92"/>
      <c r="M22" s="92"/>
      <c r="N22" s="92"/>
      <c r="O22" s="92"/>
      <c r="P22" s="92"/>
      <c r="Q22" s="92"/>
      <c r="R22" s="92"/>
      <c r="S22" s="92"/>
      <c r="T22" s="92"/>
    </row>
    <row r="23" spans="11:20" x14ac:dyDescent="0.25">
      <c r="K23" s="92"/>
      <c r="L23" s="92"/>
      <c r="M23" s="92"/>
      <c r="N23" s="92"/>
      <c r="O23" s="92"/>
      <c r="P23" s="92"/>
      <c r="Q23" s="92"/>
      <c r="R23" s="92"/>
      <c r="S23" s="92"/>
      <c r="T23" s="92"/>
    </row>
    <row r="25" spans="11:20" x14ac:dyDescent="0.25">
      <c r="N25" s="101"/>
      <c r="O25" s="101"/>
      <c r="P25" s="101"/>
      <c r="Q25" s="101"/>
      <c r="R25" s="101"/>
      <c r="S25" s="101"/>
    </row>
    <row r="26" spans="11:20" x14ac:dyDescent="0.25">
      <c r="N26" s="101"/>
      <c r="O26" s="101"/>
      <c r="P26" s="101"/>
      <c r="Q26" s="101"/>
      <c r="R26" s="101"/>
      <c r="S26" s="101"/>
    </row>
    <row r="27" spans="11:20" x14ac:dyDescent="0.25">
      <c r="N27" s="101"/>
      <c r="O27" s="101"/>
      <c r="P27" s="101"/>
      <c r="Q27" s="101"/>
      <c r="R27" s="101"/>
      <c r="S27" s="101"/>
    </row>
    <row r="28" spans="11:20" x14ac:dyDescent="0.25">
      <c r="N28" s="101"/>
      <c r="O28" s="101"/>
      <c r="P28" s="101"/>
      <c r="Q28" s="101"/>
      <c r="R28" s="101"/>
      <c r="S28" s="101"/>
    </row>
    <row r="29" spans="11:20" x14ac:dyDescent="0.25">
      <c r="N29" s="101"/>
      <c r="O29" s="101"/>
      <c r="P29" s="101"/>
      <c r="Q29" s="101"/>
      <c r="R29" s="101"/>
      <c r="S29" s="101"/>
    </row>
    <row r="30" spans="11:20" x14ac:dyDescent="0.25">
      <c r="N30" s="101"/>
      <c r="O30" s="101"/>
      <c r="P30" s="101"/>
      <c r="Q30" s="101"/>
      <c r="R30" s="101"/>
      <c r="S30" s="101"/>
    </row>
    <row r="31" spans="11:20" x14ac:dyDescent="0.25">
      <c r="N31" s="101"/>
      <c r="O31" s="101"/>
      <c r="P31" s="101"/>
      <c r="Q31" s="101"/>
      <c r="R31" s="101"/>
      <c r="S31" s="101"/>
    </row>
  </sheetData>
  <mergeCells count="25">
    <mergeCell ref="A1:AB1"/>
    <mergeCell ref="AA3:AB3"/>
    <mergeCell ref="AA2:AB2"/>
    <mergeCell ref="A3:Y3"/>
    <mergeCell ref="A2:Z2"/>
    <mergeCell ref="A4:A5"/>
    <mergeCell ref="P4:Q4"/>
    <mergeCell ref="B4:C5"/>
    <mergeCell ref="D4:D5"/>
    <mergeCell ref="E4:E5"/>
    <mergeCell ref="F4:F5"/>
    <mergeCell ref="G4:G5"/>
    <mergeCell ref="H4:H5"/>
    <mergeCell ref="I4:I5"/>
    <mergeCell ref="J4:J5"/>
    <mergeCell ref="K4:K5"/>
    <mergeCell ref="L4:O4"/>
    <mergeCell ref="Y4:Y5"/>
    <mergeCell ref="Z4:Z5"/>
    <mergeCell ref="S4:S5"/>
    <mergeCell ref="T4:T5"/>
    <mergeCell ref="U4:U5"/>
    <mergeCell ref="V4:V5"/>
    <mergeCell ref="W4:W5"/>
    <mergeCell ref="X4:X5"/>
  </mergeCell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37"/>
  <sheetViews>
    <sheetView topLeftCell="A13" zoomScale="75" zoomScaleNormal="75" workbookViewId="0">
      <selection activeCell="U12" sqref="U12"/>
    </sheetView>
  </sheetViews>
  <sheetFormatPr defaultRowHeight="15" x14ac:dyDescent="0.25"/>
  <cols>
    <col min="1" max="1" width="14.140625" customWidth="1"/>
    <col min="2" max="2" width="12.42578125" customWidth="1"/>
    <col min="4" max="4" width="19.85546875" customWidth="1"/>
    <col min="9" max="9" width="15.85546875" customWidth="1"/>
    <col min="10" max="10" width="10" customWidth="1"/>
    <col min="12" max="12" width="14" customWidth="1"/>
    <col min="13" max="13" width="16.85546875" customWidth="1"/>
    <col min="14" max="14" width="13.42578125" customWidth="1"/>
    <col min="16" max="16" width="18.5703125" customWidth="1"/>
    <col min="19" max="19" width="13.140625" customWidth="1"/>
    <col min="20" max="20" width="81.85546875" customWidth="1"/>
    <col min="21" max="21" width="11.5703125" customWidth="1"/>
    <col min="22" max="22" width="15.140625" customWidth="1"/>
    <col min="24" max="24" width="13" customWidth="1"/>
    <col min="25" max="25" width="13.5703125" customWidth="1"/>
  </cols>
  <sheetData>
    <row r="2" spans="1:26" ht="21" x14ac:dyDescent="0.35">
      <c r="A2" s="114" t="s">
        <v>58</v>
      </c>
      <c r="B2" s="114"/>
      <c r="C2" s="114"/>
      <c r="D2" s="114"/>
      <c r="E2" s="114"/>
      <c r="F2" s="114"/>
      <c r="G2" s="114"/>
      <c r="H2" s="114"/>
      <c r="I2" s="114"/>
      <c r="J2" s="114"/>
      <c r="K2" s="114"/>
      <c r="L2" s="114"/>
      <c r="M2" s="114"/>
      <c r="N2" s="114"/>
      <c r="O2" s="114"/>
      <c r="P2" s="114"/>
      <c r="Q2" s="114"/>
      <c r="R2" s="114"/>
      <c r="S2" s="114"/>
      <c r="T2" s="114"/>
      <c r="U2" s="114"/>
      <c r="V2" s="114"/>
      <c r="W2" s="114"/>
      <c r="X2" s="114"/>
      <c r="Y2" s="114"/>
      <c r="Z2" s="114"/>
    </row>
    <row r="3" spans="1:26" ht="21" x14ac:dyDescent="0.35">
      <c r="A3" s="114" t="s">
        <v>59</v>
      </c>
      <c r="B3" s="114"/>
      <c r="C3" s="114"/>
      <c r="D3" s="114"/>
      <c r="E3" s="114"/>
      <c r="F3" s="114"/>
      <c r="G3" s="114"/>
      <c r="H3" s="114"/>
      <c r="I3" s="114"/>
      <c r="J3" s="114"/>
      <c r="K3" s="114"/>
      <c r="L3" s="114"/>
      <c r="M3" s="114"/>
      <c r="N3" s="114"/>
      <c r="O3" s="114"/>
      <c r="P3" s="114"/>
      <c r="Q3" s="114"/>
      <c r="R3" s="114"/>
      <c r="S3" s="114"/>
      <c r="T3" s="114"/>
      <c r="U3" s="114"/>
      <c r="V3" s="114"/>
      <c r="W3" s="114"/>
      <c r="X3" s="114"/>
      <c r="Y3" s="114"/>
      <c r="Z3" s="114"/>
    </row>
    <row r="4" spans="1:26" x14ac:dyDescent="0.25">
      <c r="A4" s="104" t="s">
        <v>0</v>
      </c>
      <c r="B4" s="106" t="s">
        <v>1</v>
      </c>
      <c r="C4" s="106"/>
      <c r="D4" s="102" t="s">
        <v>2</v>
      </c>
      <c r="E4" s="102" t="s">
        <v>3</v>
      </c>
      <c r="F4" s="102" t="s">
        <v>4</v>
      </c>
      <c r="G4" s="102" t="s">
        <v>5</v>
      </c>
      <c r="H4" s="102" t="s">
        <v>6</v>
      </c>
      <c r="I4" s="102" t="s">
        <v>7</v>
      </c>
      <c r="J4" s="102" t="s">
        <v>8</v>
      </c>
      <c r="K4" s="102" t="s">
        <v>9</v>
      </c>
      <c r="L4" s="106" t="s">
        <v>10</v>
      </c>
      <c r="M4" s="106"/>
      <c r="N4" s="106"/>
      <c r="O4" s="106"/>
      <c r="P4" s="106" t="s">
        <v>11</v>
      </c>
      <c r="Q4" s="106"/>
      <c r="R4" s="51" t="s">
        <v>12</v>
      </c>
      <c r="S4" s="103" t="s">
        <v>13</v>
      </c>
      <c r="T4" s="102" t="s">
        <v>14</v>
      </c>
      <c r="U4" s="102" t="s">
        <v>15</v>
      </c>
      <c r="V4" s="102" t="s">
        <v>16</v>
      </c>
      <c r="W4" s="102" t="s">
        <v>17</v>
      </c>
      <c r="X4" s="102" t="s">
        <v>18</v>
      </c>
      <c r="Y4" s="102" t="s">
        <v>19</v>
      </c>
      <c r="Z4" s="102" t="s">
        <v>20</v>
      </c>
    </row>
    <row r="5" spans="1:26" ht="39" customHeight="1" x14ac:dyDescent="0.25">
      <c r="A5" s="105"/>
      <c r="B5" s="106"/>
      <c r="C5" s="106"/>
      <c r="D5" s="102"/>
      <c r="E5" s="102"/>
      <c r="F5" s="102"/>
      <c r="G5" s="102"/>
      <c r="H5" s="102"/>
      <c r="I5" s="102"/>
      <c r="J5" s="102"/>
      <c r="K5" s="102"/>
      <c r="L5" s="53" t="s">
        <v>21</v>
      </c>
      <c r="M5" s="53" t="s">
        <v>22</v>
      </c>
      <c r="N5" s="53" t="s">
        <v>23</v>
      </c>
      <c r="O5" s="53" t="s">
        <v>24</v>
      </c>
      <c r="P5" s="51" t="s">
        <v>25</v>
      </c>
      <c r="Q5" s="51" t="s">
        <v>26</v>
      </c>
      <c r="R5" s="52" t="s">
        <v>27</v>
      </c>
      <c r="S5" s="103"/>
      <c r="T5" s="104"/>
      <c r="U5" s="102"/>
      <c r="V5" s="102"/>
      <c r="W5" s="102"/>
      <c r="X5" s="102"/>
      <c r="Y5" s="102"/>
      <c r="Z5" s="102"/>
    </row>
    <row r="6" spans="1:26" ht="258.75" customHeight="1" x14ac:dyDescent="0.25">
      <c r="A6" s="13" t="s">
        <v>60</v>
      </c>
      <c r="B6" s="13" t="s">
        <v>29</v>
      </c>
      <c r="C6" s="14"/>
      <c r="D6" s="15" t="s">
        <v>61</v>
      </c>
      <c r="E6" s="15" t="s">
        <v>43</v>
      </c>
      <c r="F6" s="14">
        <v>220201</v>
      </c>
      <c r="G6" s="15" t="s">
        <v>32</v>
      </c>
      <c r="H6" s="14" t="s">
        <v>33</v>
      </c>
      <c r="I6" s="13" t="s">
        <v>34</v>
      </c>
      <c r="J6" s="15" t="s">
        <v>35</v>
      </c>
      <c r="K6" s="15" t="s">
        <v>62</v>
      </c>
      <c r="L6" s="16">
        <v>42272</v>
      </c>
      <c r="M6" s="17">
        <v>42283</v>
      </c>
      <c r="N6" s="16">
        <v>42613</v>
      </c>
      <c r="O6" s="16" t="s">
        <v>37</v>
      </c>
      <c r="P6" s="13">
        <v>11</v>
      </c>
      <c r="Q6" s="22" t="str">
        <f>O6</f>
        <v>-</v>
      </c>
      <c r="R6" s="16" t="s">
        <v>37</v>
      </c>
      <c r="S6" s="23" t="s">
        <v>63</v>
      </c>
      <c r="T6" s="24" t="s">
        <v>64</v>
      </c>
      <c r="U6" s="18" t="s">
        <v>40</v>
      </c>
      <c r="V6" s="19">
        <f t="shared" ref="V6:V12" si="0">Y6-X6</f>
        <v>2559860.2199999997</v>
      </c>
      <c r="W6" s="20" t="s">
        <v>43</v>
      </c>
      <c r="X6" s="19">
        <v>134816.6</v>
      </c>
      <c r="Y6" s="19">
        <v>2694676.82</v>
      </c>
      <c r="Z6" s="15" t="s">
        <v>41</v>
      </c>
    </row>
    <row r="7" spans="1:26" ht="229.5" customHeight="1" x14ac:dyDescent="0.25">
      <c r="A7" s="25" t="s">
        <v>60</v>
      </c>
      <c r="B7" s="25" t="s">
        <v>42</v>
      </c>
      <c r="C7" s="14">
        <v>2015</v>
      </c>
      <c r="D7" s="26" t="s">
        <v>65</v>
      </c>
      <c r="E7" s="25" t="s">
        <v>43</v>
      </c>
      <c r="F7" s="25">
        <v>220201</v>
      </c>
      <c r="G7" s="26" t="s">
        <v>44</v>
      </c>
      <c r="H7" s="25" t="s">
        <v>33</v>
      </c>
      <c r="I7" s="25" t="s">
        <v>34</v>
      </c>
      <c r="J7" s="26" t="s">
        <v>35</v>
      </c>
      <c r="K7" s="26" t="s">
        <v>62</v>
      </c>
      <c r="L7" s="27">
        <v>42361</v>
      </c>
      <c r="M7" s="27">
        <v>42366</v>
      </c>
      <c r="N7" s="27">
        <v>42735</v>
      </c>
      <c r="O7" s="16" t="s">
        <v>37</v>
      </c>
      <c r="P7" s="25">
        <v>12</v>
      </c>
      <c r="Q7" s="16" t="s">
        <v>37</v>
      </c>
      <c r="R7" s="16" t="s">
        <v>37</v>
      </c>
      <c r="S7" s="23" t="s">
        <v>63</v>
      </c>
      <c r="T7" s="23" t="s">
        <v>66</v>
      </c>
      <c r="U7" s="28" t="s">
        <v>40</v>
      </c>
      <c r="V7" s="29">
        <f t="shared" si="0"/>
        <v>4059841.5599999996</v>
      </c>
      <c r="W7" s="25" t="s">
        <v>43</v>
      </c>
      <c r="X7" s="29">
        <v>213775.54</v>
      </c>
      <c r="Y7" s="29">
        <v>4273617.0999999996</v>
      </c>
      <c r="Z7" s="26" t="s">
        <v>41</v>
      </c>
    </row>
    <row r="8" spans="1:26" ht="245.25" customHeight="1" x14ac:dyDescent="0.25">
      <c r="A8" s="30" t="s">
        <v>60</v>
      </c>
      <c r="B8" s="30" t="s">
        <v>46</v>
      </c>
      <c r="C8" s="14">
        <v>2016</v>
      </c>
      <c r="D8" s="21" t="s">
        <v>67</v>
      </c>
      <c r="E8" s="21" t="s">
        <v>43</v>
      </c>
      <c r="F8" s="31">
        <v>220201</v>
      </c>
      <c r="G8" s="21" t="s">
        <v>44</v>
      </c>
      <c r="H8" s="31" t="s">
        <v>33</v>
      </c>
      <c r="I8" s="21" t="s">
        <v>34</v>
      </c>
      <c r="J8" s="21" t="s">
        <v>35</v>
      </c>
      <c r="K8" s="21" t="s">
        <v>62</v>
      </c>
      <c r="L8" s="32">
        <v>42724</v>
      </c>
      <c r="M8" s="32">
        <v>42727</v>
      </c>
      <c r="N8" s="32">
        <v>42947</v>
      </c>
      <c r="O8" s="16" t="s">
        <v>37</v>
      </c>
      <c r="P8" s="21">
        <v>7</v>
      </c>
      <c r="Q8" s="16" t="s">
        <v>37</v>
      </c>
      <c r="R8" s="16" t="s">
        <v>37</v>
      </c>
      <c r="S8" s="23" t="s">
        <v>63</v>
      </c>
      <c r="T8" s="12" t="s">
        <v>68</v>
      </c>
      <c r="U8" s="55" t="s">
        <v>40</v>
      </c>
      <c r="V8" s="33">
        <f t="shared" si="0"/>
        <v>4059841.5599999996</v>
      </c>
      <c r="W8" s="30" t="s">
        <v>43</v>
      </c>
      <c r="X8" s="33">
        <v>213775.54</v>
      </c>
      <c r="Y8" s="33">
        <v>4273617.0999999996</v>
      </c>
      <c r="Z8" s="26" t="s">
        <v>41</v>
      </c>
    </row>
    <row r="9" spans="1:26" ht="409.5" x14ac:dyDescent="0.25">
      <c r="A9" s="34" t="s">
        <v>60</v>
      </c>
      <c r="B9" s="35" t="s">
        <v>48</v>
      </c>
      <c r="C9" s="14">
        <v>2017</v>
      </c>
      <c r="D9" s="12" t="s">
        <v>67</v>
      </c>
      <c r="E9" s="35" t="s">
        <v>43</v>
      </c>
      <c r="F9" s="35">
        <v>220201</v>
      </c>
      <c r="G9" s="12" t="s">
        <v>69</v>
      </c>
      <c r="H9" s="35" t="s">
        <v>33</v>
      </c>
      <c r="I9" s="35" t="s">
        <v>34</v>
      </c>
      <c r="J9" s="12" t="s">
        <v>35</v>
      </c>
      <c r="K9" s="12" t="s">
        <v>62</v>
      </c>
      <c r="L9" s="36">
        <v>42933</v>
      </c>
      <c r="M9" s="36">
        <v>42937</v>
      </c>
      <c r="N9" s="36">
        <v>43100</v>
      </c>
      <c r="O9" s="16" t="s">
        <v>37</v>
      </c>
      <c r="P9" s="35">
        <v>5</v>
      </c>
      <c r="Q9" s="16" t="s">
        <v>37</v>
      </c>
      <c r="R9" s="16" t="s">
        <v>37</v>
      </c>
      <c r="S9" s="23" t="s">
        <v>63</v>
      </c>
      <c r="T9" s="12" t="s">
        <v>70</v>
      </c>
      <c r="U9" s="56" t="s">
        <v>40</v>
      </c>
      <c r="V9" s="37">
        <f t="shared" si="0"/>
        <v>4059841.5599999996</v>
      </c>
      <c r="W9" s="34" t="s">
        <v>43</v>
      </c>
      <c r="X9" s="37">
        <v>213775.54</v>
      </c>
      <c r="Y9" s="37">
        <v>4273617.0999999996</v>
      </c>
      <c r="Z9" s="38" t="s">
        <v>41</v>
      </c>
    </row>
    <row r="10" spans="1:26" ht="292.5" customHeight="1" x14ac:dyDescent="0.25">
      <c r="A10" s="30" t="s">
        <v>60</v>
      </c>
      <c r="B10" s="31" t="s">
        <v>51</v>
      </c>
      <c r="C10" s="25">
        <v>2017</v>
      </c>
      <c r="D10" s="21" t="s">
        <v>71</v>
      </c>
      <c r="E10" s="31" t="s">
        <v>43</v>
      </c>
      <c r="F10" s="31">
        <v>220201</v>
      </c>
      <c r="G10" s="21" t="s">
        <v>72</v>
      </c>
      <c r="H10" s="31" t="s">
        <v>33</v>
      </c>
      <c r="I10" s="31" t="s">
        <v>34</v>
      </c>
      <c r="J10" s="21" t="s">
        <v>35</v>
      </c>
      <c r="K10" s="12" t="s">
        <v>62</v>
      </c>
      <c r="L10" s="47">
        <v>43095</v>
      </c>
      <c r="M10" s="47">
        <v>43096</v>
      </c>
      <c r="N10" s="47">
        <v>43585</v>
      </c>
      <c r="O10" s="91" t="s">
        <v>37</v>
      </c>
      <c r="P10" s="30">
        <v>16</v>
      </c>
      <c r="Q10" s="16" t="s">
        <v>37</v>
      </c>
      <c r="R10" s="91" t="s">
        <v>37</v>
      </c>
      <c r="S10" s="23" t="s">
        <v>63</v>
      </c>
      <c r="T10" s="12" t="s">
        <v>57</v>
      </c>
      <c r="U10" s="55" t="s">
        <v>40</v>
      </c>
      <c r="V10" s="48">
        <f t="shared" si="0"/>
        <v>5559816.1699999999</v>
      </c>
      <c r="W10" s="48" t="s">
        <v>43</v>
      </c>
      <c r="X10" s="48">
        <v>292734.49</v>
      </c>
      <c r="Y10" s="48">
        <v>5852550.6600000001</v>
      </c>
      <c r="Z10" s="23" t="s">
        <v>41</v>
      </c>
    </row>
    <row r="11" spans="1:26" ht="129.75" customHeight="1" x14ac:dyDescent="0.25">
      <c r="A11" s="35" t="s">
        <v>60</v>
      </c>
      <c r="B11" s="35" t="s">
        <v>56</v>
      </c>
      <c r="C11" s="35">
        <v>2019</v>
      </c>
      <c r="D11" s="21" t="s">
        <v>71</v>
      </c>
      <c r="E11" s="35" t="s">
        <v>43</v>
      </c>
      <c r="F11" s="35">
        <v>220201</v>
      </c>
      <c r="G11" s="49" t="s">
        <v>53</v>
      </c>
      <c r="H11" s="35" t="s">
        <v>33</v>
      </c>
      <c r="I11" s="35" t="s">
        <v>49</v>
      </c>
      <c r="J11" s="50" t="s">
        <v>50</v>
      </c>
      <c r="K11" s="12" t="s">
        <v>62</v>
      </c>
      <c r="L11" s="36">
        <v>43581</v>
      </c>
      <c r="M11" s="36">
        <v>43579</v>
      </c>
      <c r="N11" s="36">
        <v>43830</v>
      </c>
      <c r="O11" s="91" t="s">
        <v>37</v>
      </c>
      <c r="P11" s="35">
        <v>8</v>
      </c>
      <c r="Q11" s="16" t="s">
        <v>37</v>
      </c>
      <c r="R11" s="91" t="s">
        <v>37</v>
      </c>
      <c r="S11" s="23" t="s">
        <v>63</v>
      </c>
      <c r="T11" s="49" t="s">
        <v>75</v>
      </c>
      <c r="U11" s="55" t="s">
        <v>40</v>
      </c>
      <c r="V11" s="48">
        <f t="shared" si="0"/>
        <v>5559816.1699999999</v>
      </c>
      <c r="W11" s="48" t="s">
        <v>43</v>
      </c>
      <c r="X11" s="48">
        <v>292734.49</v>
      </c>
      <c r="Y11" s="48">
        <v>5852550.6600000001</v>
      </c>
      <c r="Z11" s="23" t="s">
        <v>41</v>
      </c>
    </row>
    <row r="12" spans="1:26" ht="185.25" customHeight="1" x14ac:dyDescent="0.25">
      <c r="A12" s="35" t="s">
        <v>60</v>
      </c>
      <c r="B12" s="35" t="s">
        <v>73</v>
      </c>
      <c r="C12" s="35">
        <v>2019</v>
      </c>
      <c r="D12" s="12" t="s">
        <v>71</v>
      </c>
      <c r="E12" s="35" t="s">
        <v>43</v>
      </c>
      <c r="F12" s="35">
        <v>220201</v>
      </c>
      <c r="G12" s="49" t="s">
        <v>53</v>
      </c>
      <c r="H12" s="35" t="s">
        <v>33</v>
      </c>
      <c r="I12" s="35" t="s">
        <v>49</v>
      </c>
      <c r="J12" s="50" t="s">
        <v>50</v>
      </c>
      <c r="K12" s="12" t="s">
        <v>62</v>
      </c>
      <c r="L12" s="58">
        <v>43818</v>
      </c>
      <c r="M12" s="36">
        <v>43819</v>
      </c>
      <c r="N12" s="36">
        <v>44196</v>
      </c>
      <c r="O12" s="35"/>
      <c r="P12" s="35">
        <v>12</v>
      </c>
      <c r="Q12" s="35"/>
      <c r="R12" s="35"/>
      <c r="S12" s="38" t="s">
        <v>63</v>
      </c>
      <c r="T12" s="49" t="s">
        <v>74</v>
      </c>
      <c r="U12" s="38" t="s">
        <v>78</v>
      </c>
      <c r="V12" s="57">
        <f t="shared" si="0"/>
        <v>5559816.1699999999</v>
      </c>
      <c r="W12" s="57" t="s">
        <v>43</v>
      </c>
      <c r="X12" s="57">
        <v>292734.49</v>
      </c>
      <c r="Y12" s="57">
        <v>5852550.6600000001</v>
      </c>
      <c r="Z12" s="38" t="s">
        <v>41</v>
      </c>
    </row>
    <row r="13" spans="1:26" x14ac:dyDescent="0.25">
      <c r="A13" s="40"/>
      <c r="B13" s="40"/>
      <c r="C13" s="40"/>
      <c r="D13" s="41"/>
      <c r="E13" s="40"/>
      <c r="F13" s="40"/>
      <c r="G13" s="40"/>
      <c r="H13" s="40"/>
      <c r="I13" s="40"/>
      <c r="J13" s="40"/>
      <c r="K13" s="40"/>
      <c r="L13" s="40"/>
      <c r="M13" s="40"/>
      <c r="N13" s="40"/>
      <c r="O13" s="40"/>
      <c r="P13" s="40"/>
      <c r="Q13" s="40"/>
      <c r="R13" s="40"/>
      <c r="S13" s="40"/>
      <c r="T13" s="54"/>
      <c r="U13" s="54"/>
      <c r="Z13" s="42"/>
    </row>
    <row r="14" spans="1:26" x14ac:dyDescent="0.25">
      <c r="A14" s="40"/>
      <c r="B14" s="40"/>
      <c r="C14" s="40"/>
      <c r="D14" s="39"/>
      <c r="E14" s="40"/>
      <c r="F14" s="40"/>
      <c r="G14" s="40"/>
      <c r="H14" s="40"/>
      <c r="I14" s="40"/>
      <c r="J14" s="40"/>
      <c r="K14" s="40"/>
      <c r="L14" s="40"/>
      <c r="M14" s="40"/>
      <c r="N14" s="40"/>
      <c r="O14" s="40"/>
      <c r="P14" s="40"/>
      <c r="Q14" s="40"/>
      <c r="R14" s="40"/>
      <c r="S14" s="40"/>
      <c r="T14" s="40"/>
      <c r="U14" s="40"/>
    </row>
    <row r="15" spans="1:26" x14ac:dyDescent="0.25">
      <c r="A15" s="40"/>
      <c r="B15" s="40"/>
      <c r="C15" s="40"/>
      <c r="D15" s="39"/>
      <c r="E15" s="40"/>
      <c r="F15" s="40"/>
      <c r="G15" s="40"/>
      <c r="H15" s="40"/>
      <c r="I15" s="40"/>
      <c r="J15" s="40"/>
      <c r="K15" s="97"/>
      <c r="L15" s="97"/>
      <c r="M15" s="97"/>
      <c r="N15" s="97"/>
      <c r="O15" s="97"/>
      <c r="P15" s="97"/>
      <c r="Q15" s="97"/>
      <c r="R15" s="97"/>
      <c r="S15" s="97"/>
      <c r="T15" s="40"/>
      <c r="U15" s="40"/>
    </row>
    <row r="16" spans="1:26" x14ac:dyDescent="0.25">
      <c r="A16" s="40"/>
      <c r="B16" s="40"/>
      <c r="C16" s="40"/>
      <c r="D16" s="39"/>
      <c r="E16" s="40"/>
      <c r="F16" s="40"/>
      <c r="G16" s="40"/>
      <c r="H16" s="40"/>
      <c r="I16" s="40"/>
      <c r="J16" s="40"/>
      <c r="K16" s="97"/>
      <c r="L16" s="97"/>
      <c r="M16" s="97"/>
      <c r="N16" s="97"/>
      <c r="O16" s="97"/>
      <c r="P16" s="97"/>
      <c r="Q16" s="97"/>
      <c r="R16" s="97"/>
      <c r="S16" s="97"/>
      <c r="T16" s="40"/>
      <c r="U16" s="40"/>
    </row>
    <row r="17" spans="1:21" x14ac:dyDescent="0.25">
      <c r="A17" s="40"/>
      <c r="B17" s="40"/>
      <c r="C17" s="40"/>
      <c r="D17" s="39"/>
      <c r="E17" s="40"/>
      <c r="F17" s="40"/>
      <c r="G17" s="40"/>
      <c r="H17" s="40"/>
      <c r="I17" s="40"/>
      <c r="J17" s="40"/>
      <c r="K17" s="97"/>
      <c r="L17" s="94"/>
      <c r="M17" s="94"/>
      <c r="N17" s="94"/>
      <c r="O17" s="94"/>
      <c r="P17" s="94"/>
      <c r="Q17" s="94"/>
      <c r="R17" s="93"/>
      <c r="S17" s="92"/>
      <c r="T17" s="40"/>
      <c r="U17" s="40"/>
    </row>
    <row r="18" spans="1:21" x14ac:dyDescent="0.25">
      <c r="A18" s="40"/>
      <c r="B18" s="40"/>
      <c r="C18" s="40"/>
      <c r="D18" s="39"/>
      <c r="E18" s="40"/>
      <c r="F18" s="40"/>
      <c r="G18" s="40"/>
      <c r="H18" s="40"/>
      <c r="I18" s="40"/>
      <c r="J18" s="40"/>
      <c r="K18" s="97"/>
      <c r="L18" s="95"/>
      <c r="M18" s="95"/>
      <c r="N18" s="95"/>
      <c r="O18" s="93"/>
      <c r="P18" s="98"/>
      <c r="Q18" s="93"/>
      <c r="R18" s="93"/>
      <c r="S18" s="95"/>
      <c r="T18" s="40"/>
      <c r="U18" s="40"/>
    </row>
    <row r="19" spans="1:21" x14ac:dyDescent="0.25">
      <c r="A19" s="40"/>
      <c r="B19" s="40"/>
      <c r="C19" s="40"/>
      <c r="D19" s="39"/>
      <c r="E19" s="40"/>
      <c r="F19" s="40"/>
      <c r="G19" s="40"/>
      <c r="H19" s="40"/>
      <c r="I19" s="40"/>
      <c r="J19" s="40"/>
      <c r="K19" s="97"/>
      <c r="L19" s="92"/>
      <c r="M19" s="92"/>
      <c r="N19" s="92"/>
      <c r="O19" s="92"/>
      <c r="P19" s="96"/>
      <c r="Q19" s="92"/>
      <c r="R19" s="92"/>
      <c r="S19" s="92"/>
      <c r="T19" s="40"/>
      <c r="U19" s="40"/>
    </row>
    <row r="20" spans="1:21" x14ac:dyDescent="0.25">
      <c r="A20" s="40"/>
      <c r="B20" s="40"/>
      <c r="C20" s="40"/>
      <c r="D20" s="39"/>
      <c r="E20" s="40"/>
      <c r="F20" s="40"/>
      <c r="G20" s="40"/>
      <c r="H20" s="40"/>
      <c r="I20" s="40"/>
      <c r="J20" s="40"/>
      <c r="K20" s="97"/>
      <c r="L20" s="92"/>
      <c r="M20" s="92"/>
      <c r="N20" s="92"/>
      <c r="O20" s="92"/>
      <c r="P20" s="96"/>
      <c r="Q20" s="92"/>
      <c r="R20" s="92"/>
      <c r="S20" s="92"/>
      <c r="T20" s="40">
        <f>--T18</f>
        <v>0</v>
      </c>
      <c r="U20" s="40"/>
    </row>
    <row r="21" spans="1:21" x14ac:dyDescent="0.25">
      <c r="A21" s="40"/>
      <c r="B21" s="40"/>
      <c r="C21" s="40"/>
      <c r="D21" s="39"/>
      <c r="E21" s="40"/>
      <c r="F21" s="40"/>
      <c r="G21" s="40"/>
      <c r="H21" s="40"/>
      <c r="I21" s="40"/>
      <c r="J21" s="40"/>
      <c r="K21" s="97"/>
      <c r="L21" s="92"/>
      <c r="M21" s="92"/>
      <c r="N21" s="92"/>
      <c r="O21" s="92"/>
      <c r="P21" s="99"/>
      <c r="Q21" s="92"/>
      <c r="R21" s="92"/>
      <c r="S21" s="92"/>
      <c r="T21" s="40"/>
      <c r="U21" s="40"/>
    </row>
    <row r="22" spans="1:21" x14ac:dyDescent="0.25">
      <c r="A22" s="40"/>
      <c r="B22" s="40"/>
      <c r="C22" s="40"/>
      <c r="D22" s="39"/>
      <c r="E22" s="40"/>
      <c r="F22" s="40"/>
      <c r="G22" s="40"/>
      <c r="H22" s="40"/>
      <c r="I22" s="40"/>
      <c r="J22" s="40"/>
      <c r="K22" s="97"/>
      <c r="L22" s="92"/>
      <c r="M22" s="92"/>
      <c r="N22" s="92"/>
      <c r="O22" s="92"/>
      <c r="P22" s="92"/>
      <c r="Q22" s="92"/>
      <c r="R22" s="92"/>
      <c r="S22" s="92"/>
      <c r="T22" s="40"/>
      <c r="U22" s="40"/>
    </row>
    <row r="23" spans="1:21" x14ac:dyDescent="0.25">
      <c r="A23" s="40"/>
      <c r="B23" s="40"/>
      <c r="C23" s="40"/>
      <c r="D23" s="39"/>
      <c r="E23" s="40"/>
      <c r="F23" s="40"/>
      <c r="G23" s="40"/>
      <c r="H23" s="40"/>
      <c r="I23" s="40"/>
      <c r="J23" s="40"/>
      <c r="K23" s="97"/>
      <c r="L23" s="92"/>
      <c r="M23" s="92"/>
      <c r="N23" s="92"/>
      <c r="O23" s="92"/>
      <c r="P23" s="92"/>
      <c r="Q23" s="92"/>
      <c r="R23" s="92"/>
      <c r="S23" s="92"/>
      <c r="T23" s="40"/>
      <c r="U23" s="40"/>
    </row>
    <row r="24" spans="1:21" x14ac:dyDescent="0.25">
      <c r="A24" s="40"/>
      <c r="B24" s="40"/>
      <c r="C24" s="40"/>
      <c r="D24" s="39"/>
      <c r="E24" s="40"/>
      <c r="F24" s="40"/>
      <c r="G24" s="40"/>
      <c r="H24" s="40"/>
      <c r="I24" s="40"/>
      <c r="J24" s="40"/>
      <c r="K24" s="97"/>
      <c r="L24" s="92"/>
      <c r="M24" s="92"/>
      <c r="N24" s="92"/>
      <c r="O24" s="92"/>
      <c r="P24" s="92"/>
      <c r="Q24" s="92"/>
      <c r="R24" s="92"/>
      <c r="S24" s="92"/>
      <c r="T24" s="40"/>
      <c r="U24" s="40"/>
    </row>
    <row r="25" spans="1:21" x14ac:dyDescent="0.25">
      <c r="A25" s="40"/>
      <c r="B25" s="40"/>
      <c r="C25" s="40"/>
      <c r="D25" s="39"/>
      <c r="E25" s="40"/>
      <c r="F25" s="40"/>
      <c r="G25" s="40"/>
      <c r="H25" s="40"/>
      <c r="I25" s="40"/>
      <c r="J25" s="40"/>
      <c r="K25" s="97"/>
      <c r="L25" s="92"/>
      <c r="M25" s="92"/>
      <c r="N25" s="92"/>
      <c r="O25" s="92"/>
      <c r="P25" s="92"/>
      <c r="Q25" s="92"/>
      <c r="R25" s="92"/>
      <c r="S25" s="92"/>
      <c r="T25" s="40"/>
      <c r="U25" s="40"/>
    </row>
    <row r="26" spans="1:21" x14ac:dyDescent="0.25">
      <c r="A26" s="40"/>
      <c r="B26" s="40"/>
      <c r="C26" s="40"/>
      <c r="D26" s="39"/>
      <c r="E26" s="40"/>
      <c r="F26" s="40"/>
      <c r="G26" s="40"/>
      <c r="H26" s="40"/>
      <c r="I26" s="40"/>
      <c r="J26" s="40"/>
      <c r="K26" s="97"/>
      <c r="L26" s="92"/>
      <c r="M26" s="92"/>
      <c r="N26" s="92"/>
      <c r="O26" s="92"/>
      <c r="P26" s="92"/>
      <c r="Q26" s="92"/>
      <c r="R26" s="92"/>
      <c r="S26" s="92"/>
      <c r="T26" s="40"/>
      <c r="U26" s="40"/>
    </row>
    <row r="27" spans="1:21" x14ac:dyDescent="0.25">
      <c r="A27" s="43"/>
      <c r="B27" s="43"/>
      <c r="C27" s="43"/>
      <c r="D27" s="44"/>
      <c r="E27" s="43"/>
      <c r="F27" s="43"/>
      <c r="G27" s="43"/>
      <c r="H27" s="43"/>
      <c r="I27" s="43"/>
      <c r="J27" s="43"/>
      <c r="K27" s="100"/>
      <c r="L27" s="92"/>
      <c r="M27" s="92"/>
      <c r="N27" s="92"/>
      <c r="O27" s="92"/>
      <c r="P27" s="92"/>
      <c r="Q27" s="92"/>
      <c r="R27" s="92"/>
      <c r="S27" s="92"/>
      <c r="T27" s="43"/>
      <c r="U27" s="43"/>
    </row>
    <row r="28" spans="1:21" x14ac:dyDescent="0.25">
      <c r="A28" s="43"/>
      <c r="B28" s="43"/>
      <c r="C28" s="43"/>
      <c r="D28" s="44"/>
      <c r="E28" s="43"/>
      <c r="F28" s="43"/>
      <c r="G28" s="43"/>
      <c r="H28" s="43"/>
      <c r="I28" s="43"/>
      <c r="J28" s="43"/>
      <c r="K28" s="100"/>
      <c r="L28" s="92"/>
      <c r="M28" s="92"/>
      <c r="N28" s="92"/>
      <c r="O28" s="92"/>
      <c r="P28" s="92"/>
      <c r="Q28" s="92"/>
      <c r="R28" s="92"/>
      <c r="S28" s="92"/>
      <c r="T28" s="43"/>
      <c r="U28" s="43"/>
    </row>
    <row r="29" spans="1:21" x14ac:dyDescent="0.25">
      <c r="A29" s="43"/>
      <c r="B29" s="43"/>
      <c r="C29" s="43"/>
      <c r="D29" s="44"/>
      <c r="E29" s="43"/>
      <c r="F29" s="43"/>
      <c r="G29" s="43"/>
      <c r="H29" s="43"/>
      <c r="I29" s="43"/>
      <c r="J29" s="43"/>
      <c r="K29" s="100"/>
      <c r="L29" s="92"/>
      <c r="M29" s="92"/>
      <c r="N29" s="92"/>
      <c r="O29" s="92"/>
      <c r="P29" s="92"/>
      <c r="Q29" s="92"/>
      <c r="R29" s="92"/>
      <c r="S29" s="92"/>
      <c r="T29" s="43"/>
      <c r="U29" s="43"/>
    </row>
    <row r="30" spans="1:21" x14ac:dyDescent="0.25">
      <c r="A30" s="43"/>
      <c r="B30" s="43"/>
      <c r="C30" s="43"/>
      <c r="D30" s="44"/>
      <c r="E30" s="43"/>
      <c r="F30" s="43"/>
      <c r="G30" s="43"/>
      <c r="H30" s="43"/>
      <c r="I30" s="43"/>
      <c r="J30" s="43"/>
      <c r="K30" s="100"/>
      <c r="L30" s="92"/>
      <c r="M30" s="92"/>
      <c r="N30" s="92"/>
      <c r="O30" s="92"/>
      <c r="P30" s="92"/>
      <c r="Q30" s="92"/>
      <c r="R30" s="92"/>
      <c r="S30" s="92"/>
      <c r="T30" s="43"/>
      <c r="U30" s="43"/>
    </row>
    <row r="31" spans="1:21" x14ac:dyDescent="0.25">
      <c r="A31" s="43"/>
      <c r="B31" s="43"/>
      <c r="C31" s="43"/>
      <c r="D31" s="44"/>
      <c r="E31" s="43"/>
      <c r="F31" s="43"/>
      <c r="G31" s="43"/>
      <c r="H31" s="43"/>
      <c r="I31" s="43"/>
      <c r="J31" s="43"/>
      <c r="K31" s="100"/>
      <c r="L31" s="92"/>
      <c r="M31" s="92"/>
      <c r="N31" s="92"/>
      <c r="O31" s="92"/>
      <c r="P31" s="92"/>
      <c r="Q31" s="92"/>
      <c r="R31" s="92"/>
      <c r="S31" s="92"/>
      <c r="T31" s="43"/>
      <c r="U31" s="43"/>
    </row>
    <row r="32" spans="1:21" x14ac:dyDescent="0.25">
      <c r="K32" s="92"/>
      <c r="L32" s="92"/>
      <c r="M32" s="92"/>
      <c r="N32" s="92"/>
      <c r="O32" s="92"/>
      <c r="P32" s="92"/>
      <c r="Q32" s="92"/>
      <c r="R32" s="92"/>
      <c r="S32" s="92"/>
    </row>
    <row r="33" spans="11:19" x14ac:dyDescent="0.25">
      <c r="K33" s="92"/>
      <c r="L33" s="92"/>
      <c r="M33" s="92"/>
      <c r="N33" s="92"/>
      <c r="O33" s="92"/>
      <c r="P33" s="92"/>
      <c r="Q33" s="92"/>
      <c r="R33" s="92"/>
      <c r="S33" s="92"/>
    </row>
    <row r="34" spans="11:19" x14ac:dyDescent="0.25">
      <c r="K34" s="92"/>
      <c r="L34" s="92"/>
      <c r="M34" s="92"/>
      <c r="N34" s="92"/>
      <c r="O34" s="92"/>
      <c r="P34" s="92"/>
      <c r="Q34" s="92"/>
      <c r="R34" s="92"/>
      <c r="S34" s="92"/>
    </row>
    <row r="35" spans="11:19" x14ac:dyDescent="0.25">
      <c r="K35" s="92"/>
      <c r="L35" s="92"/>
      <c r="M35" s="92"/>
      <c r="N35" s="92"/>
      <c r="O35" s="92"/>
      <c r="P35" s="92"/>
      <c r="Q35" s="92"/>
      <c r="R35" s="92"/>
      <c r="S35" s="92"/>
    </row>
    <row r="36" spans="11:19" x14ac:dyDescent="0.25">
      <c r="K36" s="92"/>
      <c r="L36" s="92"/>
      <c r="M36" s="92"/>
      <c r="N36" s="92"/>
      <c r="O36" s="92"/>
      <c r="P36" s="92"/>
      <c r="Q36" s="92"/>
      <c r="R36" s="92"/>
      <c r="S36" s="92"/>
    </row>
    <row r="37" spans="11:19" x14ac:dyDescent="0.25">
      <c r="K37" s="92"/>
      <c r="L37" s="92"/>
      <c r="M37" s="92"/>
      <c r="N37" s="92"/>
      <c r="O37" s="92"/>
      <c r="P37" s="92"/>
      <c r="Q37" s="92"/>
      <c r="R37" s="92"/>
      <c r="S37" s="92"/>
    </row>
  </sheetData>
  <mergeCells count="22">
    <mergeCell ref="Z4:Z5"/>
    <mergeCell ref="T4:T5"/>
    <mergeCell ref="U4:U5"/>
    <mergeCell ref="V4:V5"/>
    <mergeCell ref="W4:W5"/>
    <mergeCell ref="X4:X5"/>
    <mergeCell ref="A2:Z2"/>
    <mergeCell ref="A3:Z3"/>
    <mergeCell ref="A4:A5"/>
    <mergeCell ref="B4:C5"/>
    <mergeCell ref="D4:D5"/>
    <mergeCell ref="E4:E5"/>
    <mergeCell ref="F4:F5"/>
    <mergeCell ref="G4:G5"/>
    <mergeCell ref="H4:H5"/>
    <mergeCell ref="I4:I5"/>
    <mergeCell ref="J4:J5"/>
    <mergeCell ref="K4:K5"/>
    <mergeCell ref="L4:O4"/>
    <mergeCell ref="P4:Q4"/>
    <mergeCell ref="S4:S5"/>
    <mergeCell ref="Y4:Y5"/>
  </mergeCells>
  <pageMargins left="0.511811024" right="0.511811024" top="0.78740157499999996" bottom="0.78740157499999996" header="0.31496062000000002" footer="0.3149606200000000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785873</vt:lpstr>
      <vt:lpstr>817466</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pc2</cp:lastModifiedBy>
  <dcterms:created xsi:type="dcterms:W3CDTF">2020-02-18T12:57:00Z</dcterms:created>
  <dcterms:modified xsi:type="dcterms:W3CDTF">2021-01-14T14:33:59Z</dcterms:modified>
</cp:coreProperties>
</file>